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4935" activeTab="0"/>
  </bookViews>
  <sheets>
    <sheet name="EXPORT_80" sheetId="1" r:id="rId1"/>
  </sheets>
  <definedNames>
    <definedName name="_xlnm.Print_Titles" localSheetId="0">'EXPORT_80'!$A:$A</definedName>
  </definedNames>
  <calcPr calcMode="manual" fullCalcOnLoad="1" calcCompleted="0" calcOnSave="0" iterate="1" iterateCount="1" iterateDelta="0.001"/>
</workbook>
</file>

<file path=xl/sharedStrings.xml><?xml version="1.0" encoding="utf-8"?>
<sst xmlns="http://schemas.openxmlformats.org/spreadsheetml/2006/main" count="26" uniqueCount="25">
  <si>
    <t>EXPORTAÇÕES DE BENS E SERVIÇOS</t>
  </si>
  <si>
    <t>EXPORTAÇÕES DE MERCADORIAS FOB</t>
  </si>
  <si>
    <t xml:space="preserve">  peixe e lagosta (fresco e transformado)</t>
  </si>
  <si>
    <t xml:space="preserve">  outros produtos industriais</t>
  </si>
  <si>
    <t>EXPORTAÇÕES DE SERVIÇOS</t>
  </si>
  <si>
    <t xml:space="preserve">  reparação naval</t>
  </si>
  <si>
    <t xml:space="preserve">  serviços de transporte</t>
  </si>
  <si>
    <t xml:space="preserve">    transporte marítimo</t>
  </si>
  <si>
    <t xml:space="preserve">      transporte</t>
  </si>
  <si>
    <t xml:space="preserve">      serviços ao transporte marítimo</t>
  </si>
  <si>
    <t xml:space="preserve">    transporte aéreo</t>
  </si>
  <si>
    <t xml:space="preserve">      serviços ao transporte aéreo</t>
  </si>
  <si>
    <t xml:space="preserve">    aeroporto</t>
  </si>
  <si>
    <t xml:space="preserve">      taxa de rota</t>
  </si>
  <si>
    <t xml:space="preserve">      outros</t>
  </si>
  <si>
    <t xml:space="preserve">  comunicações</t>
  </si>
  <si>
    <t xml:space="preserve">  seguros</t>
  </si>
  <si>
    <t xml:space="preserve">  margens / reexportações combustíveis</t>
  </si>
  <si>
    <t>DESP. DE NÃO-RESIDENTES EM CV.</t>
  </si>
  <si>
    <t>TOTAL EXPORTAÇÕES BENS E SERV.</t>
  </si>
  <si>
    <t>Fonte: INE - Cabo Verde - Contas Nacionais</t>
  </si>
  <si>
    <t>Preços constantes de 1980</t>
  </si>
  <si>
    <t>Milhares de contos</t>
  </si>
  <si>
    <t xml:space="preserve">  outros produtos primarios</t>
  </si>
  <si>
    <t xml:space="preserve">      taxas portuarias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</si>
</sst>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_E_s_c_._-;\-* #,##0.00\ _E_s_c_._-;_-* &quot;-&quot;??\ _E_s_c_._-;_-@_-"/>
    <numFmt numFmtId="173" formatCode="General_)"/>
    <numFmt numFmtId="174" formatCode="#,##0.0"/>
    <numFmt numFmtId="175" formatCode="0.0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4" applyNumberFormat="0" applyAlignment="0" applyProtection="0"/>
    <xf numFmtId="0" fontId="27" fillId="0" borderId="5" applyNumberFormat="0" applyFill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4" applyNumberFormat="0" applyAlignment="0" applyProtection="0"/>
    <xf numFmtId="0" fontId="30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2" fillId="20" borderId="7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17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3" fontId="2" fillId="0" borderId="0" xfId="0" applyNumberFormat="1" applyFont="1" applyAlignment="1" applyProtection="1" quotePrefix="1">
      <alignment horizontal="left"/>
      <protection locked="0"/>
    </xf>
    <xf numFmtId="0" fontId="4" fillId="0" borderId="0" xfId="0" applyFont="1" applyAlignment="1" quotePrefix="1">
      <alignment horizontal="left"/>
    </xf>
    <xf numFmtId="175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74" fontId="3" fillId="0" borderId="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174" fontId="3" fillId="0" borderId="0" xfId="0" applyNumberFormat="1" applyFont="1" applyFill="1" applyAlignment="1">
      <alignment/>
    </xf>
    <xf numFmtId="173" fontId="3" fillId="33" borderId="0" xfId="0" applyNumberFormat="1" applyFont="1" applyFill="1" applyAlignment="1" applyProtection="1" quotePrefix="1">
      <alignment horizontal="left"/>
      <protection locked="0"/>
    </xf>
    <xf numFmtId="174" fontId="3" fillId="33" borderId="0" xfId="0" applyNumberFormat="1" applyFont="1" applyFill="1" applyAlignment="1">
      <alignment/>
    </xf>
    <xf numFmtId="174" fontId="3" fillId="0" borderId="0" xfId="0" applyNumberFormat="1" applyFont="1" applyAlignment="1">
      <alignment/>
    </xf>
    <xf numFmtId="173" fontId="3" fillId="0" borderId="0" xfId="0" applyNumberFormat="1" applyFont="1" applyAlignment="1" applyProtection="1">
      <alignment horizontal="left"/>
      <protection locked="0"/>
    </xf>
    <xf numFmtId="173" fontId="3" fillId="0" borderId="0" xfId="0" applyNumberFormat="1" applyFont="1" applyAlignment="1" applyProtection="1" quotePrefix="1">
      <alignment horizontal="left"/>
      <protection locked="0"/>
    </xf>
    <xf numFmtId="173" fontId="4" fillId="33" borderId="0" xfId="0" applyNumberFormat="1" applyFont="1" applyFill="1" applyAlignment="1" applyProtection="1" quotePrefix="1">
      <alignment horizontal="left"/>
      <protection locked="0"/>
    </xf>
    <xf numFmtId="174" fontId="4" fillId="33" borderId="0" xfId="0" applyNumberFormat="1" applyFont="1" applyFill="1" applyAlignment="1">
      <alignment/>
    </xf>
    <xf numFmtId="0" fontId="3" fillId="0" borderId="0" xfId="0" applyFont="1" applyAlignment="1" quotePrefix="1">
      <alignment horizontal="left"/>
    </xf>
    <xf numFmtId="174" fontId="3" fillId="0" borderId="0" xfId="0" applyNumberFormat="1" applyFont="1" applyAlignment="1">
      <alignment horizontal="right"/>
    </xf>
    <xf numFmtId="174" fontId="3" fillId="0" borderId="0" xfId="60" applyNumberFormat="1" applyFont="1" applyFill="1" applyAlignment="1">
      <alignment horizontal="right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1"/>
  <sheetViews>
    <sheetView tabSelected="1" zoomScale="85" zoomScaleNormal="85" zoomScalePageLayoutView="0" workbookViewId="0" topLeftCell="A1">
      <selection activeCell="L11" sqref="L11"/>
    </sheetView>
  </sheetViews>
  <sheetFormatPr defaultColWidth="9.8515625" defaultRowHeight="24.75" customHeight="1"/>
  <cols>
    <col min="1" max="1" width="50.28125" style="1" customWidth="1"/>
    <col min="2" max="29" width="10.421875" style="1" customWidth="1"/>
    <col min="30" max="30" width="9.8515625" style="1" customWidth="1"/>
    <col min="31" max="31" width="15.00390625" style="1" customWidth="1"/>
    <col min="32" max="32" width="9.8515625" style="1" customWidth="1"/>
    <col min="33" max="16384" width="9.8515625" style="1" customWidth="1"/>
  </cols>
  <sheetData>
    <row r="1" spans="1:25" ht="15.75" customHeight="1">
      <c r="A1" s="3" t="s">
        <v>0</v>
      </c>
      <c r="B1" s="4"/>
      <c r="C1" s="4"/>
      <c r="D1" s="4"/>
      <c r="F1" s="4"/>
      <c r="H1" s="5"/>
      <c r="J1" s="5"/>
      <c r="K1" s="5"/>
      <c r="M1" s="5"/>
      <c r="N1" s="5"/>
      <c r="O1" s="5"/>
      <c r="P1" s="5"/>
      <c r="Q1" s="5"/>
      <c r="S1" s="6"/>
      <c r="T1" s="7"/>
      <c r="U1" s="7"/>
      <c r="V1" s="7"/>
      <c r="Y1" s="2"/>
    </row>
    <row r="2" spans="1:22" ht="15" customHeight="1">
      <c r="A2" s="5" t="s">
        <v>21</v>
      </c>
      <c r="H2" s="5"/>
      <c r="J2" s="5"/>
      <c r="K2" s="5"/>
      <c r="M2" s="5"/>
      <c r="N2" s="5"/>
      <c r="O2" s="5"/>
      <c r="P2" s="5"/>
      <c r="Q2" s="5"/>
      <c r="S2" s="6"/>
      <c r="T2" s="7"/>
      <c r="U2" s="7"/>
      <c r="V2" s="7"/>
    </row>
    <row r="3" spans="1:22" ht="15" customHeight="1" thickBot="1">
      <c r="A3" s="5" t="s">
        <v>22</v>
      </c>
      <c r="H3" s="5"/>
      <c r="J3" s="5"/>
      <c r="K3" s="5"/>
      <c r="M3" s="5"/>
      <c r="N3" s="5"/>
      <c r="O3" s="5"/>
      <c r="P3" s="5"/>
      <c r="Q3" s="5"/>
      <c r="S3" s="6"/>
      <c r="T3" s="7"/>
      <c r="U3" s="7"/>
      <c r="V3" s="7"/>
    </row>
    <row r="4" spans="2:29" s="2" customFormat="1" ht="15.75" customHeight="1">
      <c r="B4" s="8">
        <v>1980</v>
      </c>
      <c r="C4" s="8">
        <v>1981</v>
      </c>
      <c r="D4" s="8">
        <v>1982</v>
      </c>
      <c r="E4" s="8">
        <v>1983</v>
      </c>
      <c r="F4" s="8">
        <v>1984</v>
      </c>
      <c r="G4" s="8">
        <v>1985</v>
      </c>
      <c r="H4" s="8">
        <v>1986</v>
      </c>
      <c r="I4" s="8">
        <v>1987</v>
      </c>
      <c r="J4" s="8">
        <v>1988</v>
      </c>
      <c r="K4" s="8">
        <v>1989</v>
      </c>
      <c r="L4" s="8">
        <v>1990</v>
      </c>
      <c r="M4" s="8">
        <v>1991</v>
      </c>
      <c r="N4" s="8">
        <v>1992</v>
      </c>
      <c r="O4" s="8">
        <v>1993</v>
      </c>
      <c r="P4" s="8">
        <v>1994</v>
      </c>
      <c r="Q4" s="8">
        <v>1995</v>
      </c>
      <c r="R4" s="8">
        <v>1996</v>
      </c>
      <c r="S4" s="8">
        <v>1997</v>
      </c>
      <c r="T4" s="8">
        <v>1998</v>
      </c>
      <c r="U4" s="8">
        <v>1999</v>
      </c>
      <c r="V4" s="8">
        <v>2000</v>
      </c>
      <c r="W4" s="8">
        <v>2001</v>
      </c>
      <c r="X4" s="8">
        <v>2002</v>
      </c>
      <c r="Y4" s="8">
        <v>2003</v>
      </c>
      <c r="Z4" s="8">
        <v>2004</v>
      </c>
      <c r="AA4" s="8">
        <v>2005</v>
      </c>
      <c r="AB4" s="8">
        <v>2006</v>
      </c>
      <c r="AC4" s="8">
        <v>2007</v>
      </c>
    </row>
    <row r="5" spans="1:25" ht="5.2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V5" s="9"/>
      <c r="W5" s="9"/>
      <c r="X5" s="9"/>
      <c r="Y5" s="9"/>
    </row>
    <row r="6" spans="1:29" ht="15.75" customHeight="1">
      <c r="A6" s="10" t="s">
        <v>1</v>
      </c>
      <c r="B6" s="11">
        <v>216.432</v>
      </c>
      <c r="C6" s="11">
        <v>210.449</v>
      </c>
      <c r="D6" s="11">
        <v>140.671</v>
      </c>
      <c r="E6" s="11">
        <v>181.166</v>
      </c>
      <c r="F6" s="11">
        <v>147.915</v>
      </c>
      <c r="G6" s="11">
        <v>308.523</v>
      </c>
      <c r="H6" s="11">
        <v>195.115</v>
      </c>
      <c r="I6" s="11">
        <v>368.702</v>
      </c>
      <c r="J6" s="11">
        <v>135.919</v>
      </c>
      <c r="K6" s="11">
        <v>274.14</v>
      </c>
      <c r="L6" s="11">
        <v>220.31099999999998</v>
      </c>
      <c r="M6" s="11">
        <v>187.411</v>
      </c>
      <c r="N6" s="11">
        <v>141.254</v>
      </c>
      <c r="O6" s="11">
        <v>108.2518</v>
      </c>
      <c r="P6" s="11">
        <v>129.2558</v>
      </c>
      <c r="Q6" s="11">
        <v>209.3377</v>
      </c>
      <c r="R6" s="11">
        <v>282.982</v>
      </c>
      <c r="S6" s="11">
        <v>353.774</v>
      </c>
      <c r="T6" s="11">
        <v>294.344</v>
      </c>
      <c r="U6" s="11">
        <v>322.72</v>
      </c>
      <c r="V6" s="11">
        <v>303.786</v>
      </c>
      <c r="W6" s="11">
        <v>389.469</v>
      </c>
      <c r="X6" s="11">
        <v>342.573</v>
      </c>
      <c r="Y6" s="11">
        <v>378.32800000000003</v>
      </c>
      <c r="Z6" s="11">
        <v>297.14300000000003</v>
      </c>
      <c r="AA6" s="11">
        <v>198.644</v>
      </c>
      <c r="AB6" s="11">
        <v>193.455</v>
      </c>
      <c r="AC6" s="11">
        <v>209.744</v>
      </c>
    </row>
    <row r="7" spans="1:29" ht="15.75" customHeight="1">
      <c r="A7" s="13" t="s">
        <v>2</v>
      </c>
      <c r="B7" s="12">
        <v>146.528</v>
      </c>
      <c r="C7" s="12">
        <v>137.001</v>
      </c>
      <c r="D7" s="12">
        <v>95.734</v>
      </c>
      <c r="E7" s="12">
        <v>138.405</v>
      </c>
      <c r="F7" s="12">
        <v>120.245</v>
      </c>
      <c r="G7" s="12">
        <v>151.757</v>
      </c>
      <c r="H7" s="12">
        <v>124.052</v>
      </c>
      <c r="I7" s="12">
        <v>208.947</v>
      </c>
      <c r="J7" s="12">
        <v>63.99</v>
      </c>
      <c r="K7" s="12">
        <v>167.31</v>
      </c>
      <c r="L7" s="12">
        <v>97.41</v>
      </c>
      <c r="M7" s="12">
        <v>100.893</v>
      </c>
      <c r="N7" s="12">
        <v>77.094</v>
      </c>
      <c r="O7" s="9">
        <v>43.847</v>
      </c>
      <c r="P7" s="9">
        <v>43.9066</v>
      </c>
      <c r="Q7" s="9">
        <v>33.9437</v>
      </c>
      <c r="R7" s="9">
        <v>35.682</v>
      </c>
      <c r="S7" s="9">
        <v>66.06</v>
      </c>
      <c r="T7" s="9">
        <v>54.117</v>
      </c>
      <c r="U7" s="9">
        <v>37.911</v>
      </c>
      <c r="V7" s="9">
        <v>19.119</v>
      </c>
      <c r="W7" s="9">
        <v>7.414</v>
      </c>
      <c r="X7" s="9">
        <v>19.989</v>
      </c>
      <c r="Y7" s="9">
        <v>8.473</v>
      </c>
      <c r="Z7" s="9">
        <v>27.357</v>
      </c>
      <c r="AA7" s="9">
        <v>22.144</v>
      </c>
      <c r="AB7" s="9">
        <v>20.248</v>
      </c>
      <c r="AC7" s="9">
        <v>10.761</v>
      </c>
    </row>
    <row r="8" spans="1:29" ht="15.75" customHeight="1">
      <c r="A8" s="13" t="s">
        <v>23</v>
      </c>
      <c r="B8" s="12">
        <v>37.889</v>
      </c>
      <c r="C8" s="12">
        <v>55.893</v>
      </c>
      <c r="D8" s="12">
        <v>44.811</v>
      </c>
      <c r="E8" s="12">
        <v>40.528</v>
      </c>
      <c r="F8" s="12">
        <v>27.555</v>
      </c>
      <c r="G8" s="12">
        <v>39.763</v>
      </c>
      <c r="H8" s="12">
        <v>63.083</v>
      </c>
      <c r="I8" s="12">
        <v>37.961</v>
      </c>
      <c r="J8" s="12">
        <v>56.182</v>
      </c>
      <c r="K8" s="12">
        <v>82.544</v>
      </c>
      <c r="L8" s="12">
        <v>78.088</v>
      </c>
      <c r="M8" s="12">
        <v>71.495</v>
      </c>
      <c r="N8" s="12">
        <v>49.907</v>
      </c>
      <c r="O8" s="9">
        <v>52.6178</v>
      </c>
      <c r="P8" s="9">
        <v>5.1095</v>
      </c>
      <c r="Q8" s="9">
        <v>5.015</v>
      </c>
      <c r="R8" s="9">
        <v>2.462</v>
      </c>
      <c r="S8" s="9">
        <v>2.15</v>
      </c>
      <c r="T8" s="9">
        <v>3.939</v>
      </c>
      <c r="U8" s="9">
        <v>4.385</v>
      </c>
      <c r="V8" s="9">
        <v>4.546</v>
      </c>
      <c r="W8" s="9">
        <v>8.989</v>
      </c>
      <c r="X8" s="9">
        <v>7.418</v>
      </c>
      <c r="Y8" s="9">
        <v>13.945</v>
      </c>
      <c r="Z8" s="9">
        <v>14.393</v>
      </c>
      <c r="AA8" s="9">
        <v>25.709</v>
      </c>
      <c r="AB8" s="9">
        <v>23.418</v>
      </c>
      <c r="AC8" s="9">
        <v>19.145</v>
      </c>
    </row>
    <row r="9" spans="1:29" ht="15.75" customHeight="1">
      <c r="A9" s="13" t="s">
        <v>3</v>
      </c>
      <c r="B9" s="12">
        <v>32.015</v>
      </c>
      <c r="C9" s="12">
        <v>17.555</v>
      </c>
      <c r="D9" s="12">
        <v>0.126</v>
      </c>
      <c r="E9" s="12">
        <v>2.233</v>
      </c>
      <c r="F9" s="12">
        <v>0.115</v>
      </c>
      <c r="G9" s="12">
        <v>117.003</v>
      </c>
      <c r="H9" s="12">
        <v>7.98</v>
      </c>
      <c r="I9" s="12">
        <v>121.794</v>
      </c>
      <c r="J9" s="12">
        <v>15.747</v>
      </c>
      <c r="K9" s="12">
        <v>24.286</v>
      </c>
      <c r="L9" s="12">
        <v>44.813</v>
      </c>
      <c r="M9" s="12">
        <v>15.023</v>
      </c>
      <c r="N9" s="12">
        <v>14.253</v>
      </c>
      <c r="O9" s="9">
        <v>11.787</v>
      </c>
      <c r="P9" s="9">
        <v>80.2397</v>
      </c>
      <c r="Q9" s="9">
        <v>170.379</v>
      </c>
      <c r="R9" s="9">
        <v>244.838</v>
      </c>
      <c r="S9" s="9">
        <v>285.564</v>
      </c>
      <c r="T9" s="9">
        <v>236.288</v>
      </c>
      <c r="U9" s="9">
        <v>280.424</v>
      </c>
      <c r="V9" s="9">
        <v>280.121</v>
      </c>
      <c r="W9" s="9">
        <v>373.066</v>
      </c>
      <c r="X9" s="9">
        <v>315.166</v>
      </c>
      <c r="Y9" s="9">
        <v>355.91</v>
      </c>
      <c r="Z9" s="9">
        <v>255.393</v>
      </c>
      <c r="AA9" s="9">
        <v>150.791</v>
      </c>
      <c r="AB9" s="9">
        <v>149.789</v>
      </c>
      <c r="AC9" s="9">
        <v>179.838</v>
      </c>
    </row>
    <row r="10" spans="2:29" ht="5.25" customHeight="1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</row>
    <row r="11" spans="1:29" ht="15.75" customHeight="1">
      <c r="A11" s="10" t="s">
        <v>4</v>
      </c>
      <c r="B11" s="11">
        <v>668.349</v>
      </c>
      <c r="C11" s="11">
        <v>891.749</v>
      </c>
      <c r="D11" s="11">
        <v>1024.189</v>
      </c>
      <c r="E11" s="11">
        <v>1255.63</v>
      </c>
      <c r="F11" s="11">
        <v>1201.992</v>
      </c>
      <c r="G11" s="11">
        <v>1259.87</v>
      </c>
      <c r="H11" s="11">
        <v>1179.516</v>
      </c>
      <c r="I11" s="11">
        <v>1143.48</v>
      </c>
      <c r="J11" s="11">
        <v>1338.146</v>
      </c>
      <c r="K11" s="11">
        <v>1490.248</v>
      </c>
      <c r="L11" s="11">
        <v>1302.0589999999997</v>
      </c>
      <c r="M11" s="11">
        <v>1131.516</v>
      </c>
      <c r="N11" s="11">
        <v>1369.688</v>
      </c>
      <c r="O11" s="11">
        <v>1499.6986000000002</v>
      </c>
      <c r="P11" s="11">
        <v>1640.7322</v>
      </c>
      <c r="Q11" s="11">
        <v>1733.7796</v>
      </c>
      <c r="R11" s="11">
        <v>1860.17</v>
      </c>
      <c r="S11" s="11">
        <v>2375.866</v>
      </c>
      <c r="T11" s="11">
        <v>2520.496</v>
      </c>
      <c r="U11" s="11">
        <v>2934.917</v>
      </c>
      <c r="V11" s="11">
        <f>+V12+V14+V29+V31+V33</f>
        <v>4080.033203272758</v>
      </c>
      <c r="W11" s="11">
        <f>+W12+W14+W29+W31+W33</f>
        <v>3936.08018729038</v>
      </c>
      <c r="X11" s="11">
        <f>+X12+X14+X29+X31+X33</f>
        <v>4541.883480186817</v>
      </c>
      <c r="Y11" s="11">
        <f>+Y12+Y14+Y29+Y31+Y33</f>
        <v>3586.8433594100943</v>
      </c>
      <c r="Z11" s="11">
        <f>+Z12+Z14+Z29+Z31+Z33</f>
        <v>3770.4176435939135</v>
      </c>
      <c r="AA11" s="11">
        <v>4243.4923329536305</v>
      </c>
      <c r="AB11" s="11">
        <v>4905.00617118355</v>
      </c>
      <c r="AC11" s="11">
        <v>5684.48597840143</v>
      </c>
    </row>
    <row r="12" spans="1:29" ht="15.75" customHeight="1">
      <c r="A12" s="14" t="s">
        <v>5</v>
      </c>
      <c r="B12" s="12">
        <v>2.798</v>
      </c>
      <c r="C12" s="12">
        <v>0.705</v>
      </c>
      <c r="D12" s="12">
        <v>1.669</v>
      </c>
      <c r="E12" s="12">
        <v>45.755</v>
      </c>
      <c r="F12" s="12">
        <v>36.288</v>
      </c>
      <c r="G12" s="12">
        <v>43.012</v>
      </c>
      <c r="H12" s="12">
        <v>64.817</v>
      </c>
      <c r="I12" s="12">
        <v>99.265</v>
      </c>
      <c r="J12" s="12">
        <v>72.708</v>
      </c>
      <c r="K12" s="12">
        <v>106.34</v>
      </c>
      <c r="L12" s="12">
        <v>96.924</v>
      </c>
      <c r="M12" s="12">
        <v>54.657</v>
      </c>
      <c r="N12" s="12">
        <v>49.25</v>
      </c>
      <c r="O12" s="9">
        <v>61.184</v>
      </c>
      <c r="P12" s="9">
        <v>42.0206</v>
      </c>
      <c r="Q12" s="9">
        <v>45.788599999999995</v>
      </c>
      <c r="R12" s="9">
        <v>84.729</v>
      </c>
      <c r="S12" s="9">
        <v>45.512</v>
      </c>
      <c r="T12" s="9">
        <v>58.525</v>
      </c>
      <c r="U12" s="9">
        <v>57.921</v>
      </c>
      <c r="V12" s="9">
        <v>33.927</v>
      </c>
      <c r="W12" s="9">
        <v>34.769</v>
      </c>
      <c r="X12" s="9">
        <v>26.258</v>
      </c>
      <c r="Y12" s="9">
        <v>20.100802639260284</v>
      </c>
      <c r="Z12" s="9">
        <v>28.565664734247108</v>
      </c>
      <c r="AA12" s="9">
        <v>27.451</v>
      </c>
      <c r="AB12" s="9">
        <v>25.364</v>
      </c>
      <c r="AC12" s="9">
        <v>28.89</v>
      </c>
    </row>
    <row r="13" spans="2:29" ht="5.25" customHeight="1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</row>
    <row r="14" spans="1:29" ht="15.75" customHeight="1">
      <c r="A14" s="13" t="s">
        <v>6</v>
      </c>
      <c r="B14" s="12">
        <v>336.07800000000003</v>
      </c>
      <c r="C14" s="12">
        <v>377.13100000000003</v>
      </c>
      <c r="D14" s="12">
        <v>434.28200000000004</v>
      </c>
      <c r="E14" s="12">
        <v>589.425</v>
      </c>
      <c r="F14" s="12">
        <v>648.35</v>
      </c>
      <c r="G14" s="12">
        <v>598.77</v>
      </c>
      <c r="H14" s="12">
        <v>585.961</v>
      </c>
      <c r="I14" s="12">
        <v>625.173</v>
      </c>
      <c r="J14" s="12">
        <v>842.74</v>
      </c>
      <c r="K14" s="12">
        <v>917.879</v>
      </c>
      <c r="L14" s="12">
        <v>840.891</v>
      </c>
      <c r="M14" s="12">
        <v>759.02</v>
      </c>
      <c r="N14" s="12">
        <v>963.998</v>
      </c>
      <c r="O14" s="9">
        <v>1077.0807</v>
      </c>
      <c r="P14" s="9">
        <v>1153.0321999999999</v>
      </c>
      <c r="Q14" s="9">
        <v>1187.8275</v>
      </c>
      <c r="R14" s="9">
        <v>1282.966</v>
      </c>
      <c r="S14" s="9">
        <v>1723.586</v>
      </c>
      <c r="T14" s="9">
        <v>1857.519</v>
      </c>
      <c r="U14" s="9">
        <v>2351.257</v>
      </c>
      <c r="V14" s="9">
        <f>+V16+V21+V25</f>
        <v>3362.600203272758</v>
      </c>
      <c r="W14" s="9">
        <f>+W16+W21+W25</f>
        <v>3211.02618729038</v>
      </c>
      <c r="X14" s="9">
        <f>+X16+X21+X25</f>
        <v>3828.362480186817</v>
      </c>
      <c r="Y14" s="9">
        <f>+Y16+Y21+Y25</f>
        <v>2859.5060454923046</v>
      </c>
      <c r="Z14" s="9">
        <f>+Z16+Z21+Z25</f>
        <v>2824.4130951862517</v>
      </c>
      <c r="AA14" s="9">
        <v>3200.89833295363</v>
      </c>
      <c r="AB14" s="9">
        <v>3934.4991711835496</v>
      </c>
      <c r="AC14" s="9">
        <v>4667.25297840143</v>
      </c>
    </row>
    <row r="15" spans="2:29" ht="5.25" customHeight="1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</row>
    <row r="16" spans="1:29" ht="15.75" customHeight="1">
      <c r="A16" s="13" t="s">
        <v>7</v>
      </c>
      <c r="B16" s="12">
        <v>187.33100000000002</v>
      </c>
      <c r="C16" s="12">
        <v>180.249</v>
      </c>
      <c r="D16" s="12">
        <v>177.214</v>
      </c>
      <c r="E16" s="12">
        <v>269.841</v>
      </c>
      <c r="F16" s="12">
        <v>306.795</v>
      </c>
      <c r="G16" s="12">
        <v>269.545</v>
      </c>
      <c r="H16" s="12">
        <v>253.55200000000002</v>
      </c>
      <c r="I16" s="12">
        <v>280.246</v>
      </c>
      <c r="J16" s="12">
        <v>327.372</v>
      </c>
      <c r="K16" s="12">
        <v>428.918</v>
      </c>
      <c r="L16" s="12">
        <v>395.98699999999997</v>
      </c>
      <c r="M16" s="12">
        <v>334.794</v>
      </c>
      <c r="N16" s="12">
        <v>381.706</v>
      </c>
      <c r="O16" s="9">
        <v>400.11</v>
      </c>
      <c r="P16" s="9">
        <v>371.8387</v>
      </c>
      <c r="Q16" s="9">
        <f aca="true" t="shared" si="0" ref="Q16:X16">SUM(Q17:Q19)</f>
        <v>361.29</v>
      </c>
      <c r="R16" s="9">
        <f t="shared" si="0"/>
        <v>335.71900000000005</v>
      </c>
      <c r="S16" s="9">
        <f t="shared" si="0"/>
        <v>691.85</v>
      </c>
      <c r="T16" s="9">
        <f t="shared" si="0"/>
        <v>628.5360000000001</v>
      </c>
      <c r="U16" s="9">
        <f t="shared" si="0"/>
        <v>866.358</v>
      </c>
      <c r="V16" s="9">
        <f t="shared" si="0"/>
        <v>920.0409999999999</v>
      </c>
      <c r="W16" s="9">
        <f t="shared" si="0"/>
        <v>572.038</v>
      </c>
      <c r="X16" s="9">
        <f t="shared" si="0"/>
        <v>582.5020000000001</v>
      </c>
      <c r="Y16" s="9">
        <f>SUM(Y17:Y19)</f>
        <v>39.29950421656065</v>
      </c>
      <c r="Z16" s="9">
        <f>SUM(Z17:Z19)</f>
        <v>46.323312127257985</v>
      </c>
      <c r="AA16" s="9">
        <v>28.023</v>
      </c>
      <c r="AB16" s="9">
        <v>33.994</v>
      </c>
      <c r="AC16" s="9">
        <v>32.693</v>
      </c>
    </row>
    <row r="17" spans="1:29" ht="15.75" customHeight="1">
      <c r="A17" s="13" t="s">
        <v>8</v>
      </c>
      <c r="B17" s="12">
        <v>152.686</v>
      </c>
      <c r="C17" s="12">
        <v>158.662</v>
      </c>
      <c r="D17" s="12">
        <v>112.983</v>
      </c>
      <c r="E17" s="12">
        <v>231.235</v>
      </c>
      <c r="F17" s="12">
        <v>269.05</v>
      </c>
      <c r="G17" s="12">
        <v>235.795</v>
      </c>
      <c r="H17" s="12">
        <v>227.436</v>
      </c>
      <c r="I17" s="12">
        <v>259.88</v>
      </c>
      <c r="J17" s="12">
        <v>308.998</v>
      </c>
      <c r="K17" s="12">
        <v>407.56</v>
      </c>
      <c r="L17" s="12">
        <v>374.412</v>
      </c>
      <c r="M17" s="12">
        <v>316.25</v>
      </c>
      <c r="N17" s="12">
        <v>354.98</v>
      </c>
      <c r="O17" s="9">
        <v>381.077</v>
      </c>
      <c r="P17" s="9">
        <v>352.547</v>
      </c>
      <c r="Q17" s="9">
        <v>330.784</v>
      </c>
      <c r="R17" s="9">
        <v>294.981</v>
      </c>
      <c r="S17" s="9">
        <v>663.664</v>
      </c>
      <c r="T17" s="9">
        <v>612.412</v>
      </c>
      <c r="U17" s="9">
        <v>844.582</v>
      </c>
      <c r="V17" s="9">
        <v>900.453</v>
      </c>
      <c r="W17" s="9">
        <v>539.571</v>
      </c>
      <c r="X17" s="9">
        <v>548.229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</row>
    <row r="18" spans="1:29" ht="15.75" customHeight="1">
      <c r="A18" s="13" t="s">
        <v>24</v>
      </c>
      <c r="B18" s="12">
        <v>6.5</v>
      </c>
      <c r="C18" s="12">
        <v>6.66</v>
      </c>
      <c r="D18" s="12">
        <v>5.75</v>
      </c>
      <c r="E18" s="12">
        <v>4.328</v>
      </c>
      <c r="F18" s="12">
        <v>4.624</v>
      </c>
      <c r="G18" s="12">
        <v>7.72</v>
      </c>
      <c r="H18" s="12">
        <v>7.93</v>
      </c>
      <c r="I18" s="12">
        <v>10.962</v>
      </c>
      <c r="J18" s="12">
        <v>11.661</v>
      </c>
      <c r="K18" s="12">
        <v>13.005</v>
      </c>
      <c r="L18" s="12">
        <v>12.531</v>
      </c>
      <c r="M18" s="12">
        <v>13.245</v>
      </c>
      <c r="N18" s="12">
        <v>13.788</v>
      </c>
      <c r="O18" s="9">
        <v>10.724</v>
      </c>
      <c r="P18" s="9">
        <v>10.601700000000001</v>
      </c>
      <c r="Q18" s="9">
        <v>14.547</v>
      </c>
      <c r="R18" s="9">
        <v>15.119</v>
      </c>
      <c r="S18" s="9">
        <v>17.337</v>
      </c>
      <c r="T18" s="9">
        <v>6.424</v>
      </c>
      <c r="U18" s="9">
        <v>8.976</v>
      </c>
      <c r="V18" s="9">
        <v>6.588</v>
      </c>
      <c r="W18" s="9">
        <v>10.389</v>
      </c>
      <c r="X18" s="9">
        <v>10.003</v>
      </c>
      <c r="Y18" s="9">
        <v>14.581095157627283</v>
      </c>
      <c r="Z18" s="9">
        <v>14.718713568441606</v>
      </c>
      <c r="AA18" s="9">
        <v>14.782</v>
      </c>
      <c r="AB18" s="9">
        <v>19.431</v>
      </c>
      <c r="AC18" s="9">
        <v>21.491</v>
      </c>
    </row>
    <row r="19" spans="1:29" ht="15.75" customHeight="1">
      <c r="A19" s="13" t="s">
        <v>9</v>
      </c>
      <c r="B19" s="12">
        <v>28.145</v>
      </c>
      <c r="C19" s="12">
        <v>14.927</v>
      </c>
      <c r="D19" s="12">
        <v>58.481</v>
      </c>
      <c r="E19" s="12">
        <v>34.278</v>
      </c>
      <c r="F19" s="12">
        <v>33.121</v>
      </c>
      <c r="G19" s="12">
        <v>26.03</v>
      </c>
      <c r="H19" s="12">
        <v>18.186</v>
      </c>
      <c r="I19" s="12">
        <v>9.404</v>
      </c>
      <c r="J19" s="12">
        <v>6.713</v>
      </c>
      <c r="K19" s="12">
        <v>8.353</v>
      </c>
      <c r="L19" s="12">
        <v>9.044</v>
      </c>
      <c r="M19" s="12">
        <v>5.299</v>
      </c>
      <c r="N19" s="12">
        <v>12.938</v>
      </c>
      <c r="O19" s="9">
        <v>8.309</v>
      </c>
      <c r="P19" s="9">
        <v>8.69</v>
      </c>
      <c r="Q19" s="9">
        <v>15.959</v>
      </c>
      <c r="R19" s="9">
        <v>25.619</v>
      </c>
      <c r="S19" s="9">
        <v>10.849</v>
      </c>
      <c r="T19" s="9">
        <v>9.7</v>
      </c>
      <c r="U19" s="9">
        <v>12.8</v>
      </c>
      <c r="V19" s="9">
        <v>13</v>
      </c>
      <c r="W19" s="9">
        <v>22.078</v>
      </c>
      <c r="X19" s="9">
        <v>24.27</v>
      </c>
      <c r="Y19" s="9">
        <v>24.718409058933364</v>
      </c>
      <c r="Z19" s="9">
        <v>31.604598558816377</v>
      </c>
      <c r="AA19" s="9">
        <v>13.241</v>
      </c>
      <c r="AB19" s="9">
        <v>14.563</v>
      </c>
      <c r="AC19" s="9">
        <v>11.202</v>
      </c>
    </row>
    <row r="20" spans="2:29" ht="5.25" customHeight="1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</row>
    <row r="21" spans="1:29" ht="15.75" customHeight="1">
      <c r="A21" s="13" t="s">
        <v>10</v>
      </c>
      <c r="B21" s="12">
        <v>48.297000000000004</v>
      </c>
      <c r="C21" s="12">
        <v>48.727000000000004</v>
      </c>
      <c r="D21" s="12">
        <v>67.13</v>
      </c>
      <c r="E21" s="12">
        <v>86.552</v>
      </c>
      <c r="F21" s="12">
        <v>89.79800000000002</v>
      </c>
      <c r="G21" s="12">
        <v>121.711</v>
      </c>
      <c r="H21" s="12">
        <v>160.976</v>
      </c>
      <c r="I21" s="12">
        <v>202.168</v>
      </c>
      <c r="J21" s="12">
        <v>366.709</v>
      </c>
      <c r="K21" s="12">
        <v>341.211</v>
      </c>
      <c r="L21" s="12">
        <v>312.759</v>
      </c>
      <c r="M21" s="12">
        <v>272.341</v>
      </c>
      <c r="N21" s="12">
        <v>426.55899999999997</v>
      </c>
      <c r="O21" s="9">
        <v>502.9637</v>
      </c>
      <c r="P21" s="9">
        <v>578.335</v>
      </c>
      <c r="Q21" s="9">
        <v>573.1735</v>
      </c>
      <c r="R21" s="9">
        <v>659.858</v>
      </c>
      <c r="S21" s="9">
        <v>700.227</v>
      </c>
      <c r="T21" s="9">
        <v>870.679</v>
      </c>
      <c r="U21" s="9">
        <v>1099.414</v>
      </c>
      <c r="V21" s="9">
        <f>SUM(V22:V23)</f>
        <v>1971.488203272758</v>
      </c>
      <c r="W21" s="9">
        <f>SUM(W22:W23)</f>
        <v>2106.36918729038</v>
      </c>
      <c r="X21" s="9">
        <f>SUM(X22:X23)</f>
        <v>2753.659480186817</v>
      </c>
      <c r="Y21" s="9">
        <f>SUM(Y22:Y23)</f>
        <v>2396.8577155209377</v>
      </c>
      <c r="Z21" s="9">
        <f>SUM(Z22:Z23)</f>
        <v>2361.4591523071717</v>
      </c>
      <c r="AA21" s="9">
        <v>2672.11733295363</v>
      </c>
      <c r="AB21" s="9">
        <v>3397.49417118355</v>
      </c>
      <c r="AC21" s="9">
        <v>3899.64797840143</v>
      </c>
    </row>
    <row r="22" spans="1:29" ht="15.75" customHeight="1">
      <c r="A22" s="13" t="s">
        <v>8</v>
      </c>
      <c r="B22" s="12">
        <v>16.7</v>
      </c>
      <c r="C22" s="12">
        <v>8.52</v>
      </c>
      <c r="D22" s="12">
        <v>8.24</v>
      </c>
      <c r="E22" s="12">
        <v>8.852</v>
      </c>
      <c r="F22" s="12">
        <v>8.698</v>
      </c>
      <c r="G22" s="12">
        <v>46</v>
      </c>
      <c r="H22" s="12">
        <v>99.274</v>
      </c>
      <c r="I22" s="12">
        <v>144.83</v>
      </c>
      <c r="J22" s="12">
        <v>254.552</v>
      </c>
      <c r="K22" s="12">
        <v>233.296</v>
      </c>
      <c r="L22" s="12">
        <v>232.029</v>
      </c>
      <c r="M22" s="12">
        <v>197.976</v>
      </c>
      <c r="N22" s="12">
        <v>361.471</v>
      </c>
      <c r="O22" s="9">
        <v>405.435</v>
      </c>
      <c r="P22" s="9">
        <v>453.979</v>
      </c>
      <c r="Q22" s="9">
        <v>445.442</v>
      </c>
      <c r="R22" s="9">
        <v>535.343</v>
      </c>
      <c r="S22" s="9">
        <v>513.201</v>
      </c>
      <c r="T22" s="9">
        <v>716.751</v>
      </c>
      <c r="U22" s="9">
        <v>921.306</v>
      </c>
      <c r="V22" s="9">
        <v>889.356</v>
      </c>
      <c r="W22" s="9">
        <v>1064.395</v>
      </c>
      <c r="X22" s="9">
        <v>1534.73</v>
      </c>
      <c r="Y22" s="9">
        <v>964.564058941728</v>
      </c>
      <c r="Z22" s="9">
        <v>903.7690288010717</v>
      </c>
      <c r="AA22" s="9">
        <v>995.872</v>
      </c>
      <c r="AB22" s="9">
        <v>1066.71</v>
      </c>
      <c r="AC22" s="9">
        <v>955.95</v>
      </c>
    </row>
    <row r="23" spans="1:29" ht="15.75" customHeight="1">
      <c r="A23" s="13" t="s">
        <v>11</v>
      </c>
      <c r="B23" s="12">
        <v>31.597</v>
      </c>
      <c r="C23" s="12">
        <v>40.207</v>
      </c>
      <c r="D23" s="12">
        <v>58.89</v>
      </c>
      <c r="E23" s="12">
        <v>77.7</v>
      </c>
      <c r="F23" s="12">
        <v>81.1</v>
      </c>
      <c r="G23" s="12">
        <v>75.711</v>
      </c>
      <c r="H23" s="12">
        <v>61.702</v>
      </c>
      <c r="I23" s="12">
        <v>57.338</v>
      </c>
      <c r="J23" s="12">
        <v>112.157</v>
      </c>
      <c r="K23" s="12">
        <v>107.915</v>
      </c>
      <c r="L23" s="12">
        <v>80.73</v>
      </c>
      <c r="M23" s="12">
        <v>74.365</v>
      </c>
      <c r="N23" s="12">
        <v>65.088</v>
      </c>
      <c r="O23" s="9">
        <v>97.5287</v>
      </c>
      <c r="P23" s="9">
        <v>124.356</v>
      </c>
      <c r="Q23" s="9">
        <v>127.7315</v>
      </c>
      <c r="R23" s="9">
        <v>124.515</v>
      </c>
      <c r="S23" s="9">
        <v>187.026</v>
      </c>
      <c r="T23" s="9">
        <v>153.928</v>
      </c>
      <c r="U23" s="9">
        <v>178.108</v>
      </c>
      <c r="V23" s="9">
        <v>1082.132203272758</v>
      </c>
      <c r="W23" s="9">
        <v>1041.97418729038</v>
      </c>
      <c r="X23" s="9">
        <v>1218.929480186817</v>
      </c>
      <c r="Y23" s="9">
        <v>1432.29365657921</v>
      </c>
      <c r="Z23" s="9">
        <v>1457.6901235061</v>
      </c>
      <c r="AA23" s="9">
        <v>1676.24533295363</v>
      </c>
      <c r="AB23" s="9">
        <v>2330.78417118355</v>
      </c>
      <c r="AC23" s="9">
        <v>2943.6979784014297</v>
      </c>
    </row>
    <row r="24" spans="2:29" ht="5.25" customHeight="1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9"/>
      <c r="W24" s="9"/>
      <c r="X24" s="9"/>
      <c r="Y24" s="9"/>
      <c r="Z24" s="9"/>
      <c r="AA24" s="9"/>
      <c r="AB24" s="9"/>
      <c r="AC24" s="9"/>
    </row>
    <row r="25" spans="1:29" ht="15.75" customHeight="1">
      <c r="A25" s="13" t="s">
        <v>12</v>
      </c>
      <c r="B25" s="12">
        <v>100.45</v>
      </c>
      <c r="C25" s="12">
        <v>148.155</v>
      </c>
      <c r="D25" s="12">
        <v>189.93800000000002</v>
      </c>
      <c r="E25" s="12">
        <v>233.032</v>
      </c>
      <c r="F25" s="12">
        <v>251.757</v>
      </c>
      <c r="G25" s="12">
        <v>207.514</v>
      </c>
      <c r="H25" s="12">
        <v>171.43300000000002</v>
      </c>
      <c r="I25" s="12">
        <v>142.75900000000001</v>
      </c>
      <c r="J25" s="12">
        <v>148.659</v>
      </c>
      <c r="K25" s="12">
        <v>147.75</v>
      </c>
      <c r="L25" s="12">
        <v>132.145</v>
      </c>
      <c r="M25" s="12">
        <v>151.885</v>
      </c>
      <c r="N25" s="12">
        <v>155.733</v>
      </c>
      <c r="O25" s="9">
        <v>174.007</v>
      </c>
      <c r="P25" s="9">
        <v>202.8585</v>
      </c>
      <c r="Q25" s="9">
        <v>253.364</v>
      </c>
      <c r="R25" s="9">
        <v>287.389</v>
      </c>
      <c r="S25" s="9">
        <v>331.509</v>
      </c>
      <c r="T25" s="9">
        <v>368.004</v>
      </c>
      <c r="U25" s="9">
        <v>398.285</v>
      </c>
      <c r="V25" s="9">
        <v>471.071</v>
      </c>
      <c r="W25" s="9">
        <f>SUM(W26:W27)</f>
        <v>532.6189999999999</v>
      </c>
      <c r="X25" s="9">
        <f>SUM(X26:X27)</f>
        <v>492.201</v>
      </c>
      <c r="Y25" s="9">
        <f>SUM(Y26:Y27)</f>
        <v>423.348825754806</v>
      </c>
      <c r="Z25" s="9">
        <f>SUM(Z26:Z27)</f>
        <v>416.6306307518219</v>
      </c>
      <c r="AA25" s="9">
        <v>500.758</v>
      </c>
      <c r="AB25" s="9">
        <v>503.011</v>
      </c>
      <c r="AC25" s="9">
        <v>734.912</v>
      </c>
    </row>
    <row r="26" spans="1:29" ht="15.75" customHeight="1">
      <c r="A26" s="13" t="s">
        <v>13</v>
      </c>
      <c r="B26" s="12">
        <v>39.132</v>
      </c>
      <c r="C26" s="12">
        <v>88.884</v>
      </c>
      <c r="D26" s="12">
        <v>106.31</v>
      </c>
      <c r="E26" s="12">
        <v>137.448</v>
      </c>
      <c r="F26" s="12">
        <v>159.145</v>
      </c>
      <c r="G26" s="12">
        <v>125.751</v>
      </c>
      <c r="H26" s="12">
        <v>101.768</v>
      </c>
      <c r="I26" s="12">
        <v>92.095</v>
      </c>
      <c r="J26" s="12">
        <v>90.301</v>
      </c>
      <c r="K26" s="12">
        <v>96.465</v>
      </c>
      <c r="L26" s="12">
        <v>94.249</v>
      </c>
      <c r="M26" s="12">
        <v>107.476</v>
      </c>
      <c r="N26" s="12">
        <v>107.799</v>
      </c>
      <c r="O26" s="9">
        <v>124.919</v>
      </c>
      <c r="P26" s="9">
        <v>133.0306</v>
      </c>
      <c r="Q26" s="9">
        <v>179.543</v>
      </c>
      <c r="R26" s="9">
        <v>218.658</v>
      </c>
      <c r="S26" s="9">
        <v>242.055</v>
      </c>
      <c r="T26" s="9">
        <v>276.583</v>
      </c>
      <c r="U26" s="9">
        <v>304.672</v>
      </c>
      <c r="V26" s="9">
        <v>349.635</v>
      </c>
      <c r="W26" s="9">
        <v>394.316</v>
      </c>
      <c r="X26" s="9">
        <v>349.153</v>
      </c>
      <c r="Y26" s="9">
        <v>287.0504287255098</v>
      </c>
      <c r="Z26" s="9">
        <v>297.7069554824795</v>
      </c>
      <c r="AA26" s="9">
        <v>365.213</v>
      </c>
      <c r="AB26" s="9">
        <v>357.025</v>
      </c>
      <c r="AC26" s="9">
        <v>577.622</v>
      </c>
    </row>
    <row r="27" spans="1:29" ht="15.75" customHeight="1">
      <c r="A27" s="13" t="s">
        <v>14</v>
      </c>
      <c r="B27" s="12">
        <v>61.318</v>
      </c>
      <c r="C27" s="12">
        <v>59.271</v>
      </c>
      <c r="D27" s="12">
        <v>83.628</v>
      </c>
      <c r="E27" s="12">
        <v>95.584</v>
      </c>
      <c r="F27" s="12">
        <v>92.612</v>
      </c>
      <c r="G27" s="12">
        <v>81.763</v>
      </c>
      <c r="H27" s="12">
        <v>69.665</v>
      </c>
      <c r="I27" s="12">
        <v>50.664</v>
      </c>
      <c r="J27" s="12">
        <v>58.358</v>
      </c>
      <c r="K27" s="12">
        <v>51.285</v>
      </c>
      <c r="L27" s="12">
        <v>37.896</v>
      </c>
      <c r="M27" s="12">
        <v>44.409</v>
      </c>
      <c r="N27" s="12">
        <v>47.934</v>
      </c>
      <c r="O27" s="9">
        <v>49.088</v>
      </c>
      <c r="P27" s="9">
        <v>69.8279</v>
      </c>
      <c r="Q27" s="9">
        <v>73.821</v>
      </c>
      <c r="R27" s="9">
        <v>68.731</v>
      </c>
      <c r="S27" s="9">
        <v>89.454</v>
      </c>
      <c r="T27" s="9">
        <v>91.421</v>
      </c>
      <c r="U27" s="9">
        <v>93.613</v>
      </c>
      <c r="V27" s="9">
        <v>121.436</v>
      </c>
      <c r="W27" s="9">
        <v>138.303</v>
      </c>
      <c r="X27" s="9">
        <v>143.048</v>
      </c>
      <c r="Y27" s="9">
        <v>136.2983970292962</v>
      </c>
      <c r="Z27" s="9">
        <v>118.92367526934244</v>
      </c>
      <c r="AA27" s="9">
        <v>135.545</v>
      </c>
      <c r="AB27" s="9">
        <v>145.986</v>
      </c>
      <c r="AC27" s="9">
        <v>157.29</v>
      </c>
    </row>
    <row r="28" spans="2:29" ht="5.25" customHeight="1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</row>
    <row r="29" spans="1:29" ht="15.75" customHeight="1">
      <c r="A29" s="14" t="s">
        <v>15</v>
      </c>
      <c r="B29" s="12">
        <v>15.8</v>
      </c>
      <c r="C29" s="12">
        <v>17.4</v>
      </c>
      <c r="D29" s="12">
        <v>19.1</v>
      </c>
      <c r="E29" s="12">
        <v>21</v>
      </c>
      <c r="F29" s="12">
        <v>23.073</v>
      </c>
      <c r="G29" s="12">
        <v>56.346</v>
      </c>
      <c r="H29" s="12">
        <v>49.495</v>
      </c>
      <c r="I29" s="12">
        <v>42.706</v>
      </c>
      <c r="J29" s="12">
        <v>79.843</v>
      </c>
      <c r="K29" s="12">
        <v>85.72</v>
      </c>
      <c r="L29" s="12">
        <v>93.729</v>
      </c>
      <c r="M29" s="12">
        <v>114.815</v>
      </c>
      <c r="N29" s="12">
        <v>153.116</v>
      </c>
      <c r="O29" s="9">
        <v>217.228</v>
      </c>
      <c r="P29" s="9">
        <v>242.5565</v>
      </c>
      <c r="Q29" s="9">
        <v>273.466</v>
      </c>
      <c r="R29" s="9">
        <v>282.519</v>
      </c>
      <c r="S29" s="9">
        <v>354.091</v>
      </c>
      <c r="T29" s="9">
        <v>369.726</v>
      </c>
      <c r="U29" s="9">
        <v>367.602</v>
      </c>
      <c r="V29" s="9">
        <v>417.45</v>
      </c>
      <c r="W29" s="9">
        <v>435.363</v>
      </c>
      <c r="X29" s="9">
        <v>401.602</v>
      </c>
      <c r="Y29" s="9">
        <v>385.43544262944295</v>
      </c>
      <c r="Z29" s="9">
        <v>583.267197929652</v>
      </c>
      <c r="AA29" s="9">
        <v>586.029</v>
      </c>
      <c r="AB29" s="9">
        <v>598.941</v>
      </c>
      <c r="AC29" s="9">
        <v>595.751</v>
      </c>
    </row>
    <row r="30" spans="2:29" ht="5.25" customHeight="1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</row>
    <row r="31" spans="1:29" ht="15.75" customHeight="1">
      <c r="A31" s="13" t="s">
        <v>16</v>
      </c>
      <c r="B31" s="12">
        <v>36.973</v>
      </c>
      <c r="C31" s="12">
        <v>25.95</v>
      </c>
      <c r="D31" s="12">
        <v>17.138</v>
      </c>
      <c r="E31" s="12">
        <v>26.9</v>
      </c>
      <c r="F31" s="12">
        <v>20.131</v>
      </c>
      <c r="G31" s="12">
        <v>21.306</v>
      </c>
      <c r="H31" s="12">
        <v>10.591</v>
      </c>
      <c r="I31" s="12">
        <v>27.496</v>
      </c>
      <c r="J31" s="12">
        <v>18.012</v>
      </c>
      <c r="K31" s="12">
        <v>17.676</v>
      </c>
      <c r="L31" s="12">
        <v>8.418</v>
      </c>
      <c r="M31" s="12">
        <v>8.59</v>
      </c>
      <c r="N31" s="12">
        <v>5.402</v>
      </c>
      <c r="O31" s="9">
        <v>8.487</v>
      </c>
      <c r="P31" s="9">
        <v>9.435</v>
      </c>
      <c r="Q31" s="9">
        <v>11.675</v>
      </c>
      <c r="R31" s="9">
        <v>10.96</v>
      </c>
      <c r="S31" s="9">
        <v>9.691</v>
      </c>
      <c r="T31" s="9">
        <v>11.045</v>
      </c>
      <c r="U31" s="9">
        <v>9.815</v>
      </c>
      <c r="V31" s="9">
        <v>12.641</v>
      </c>
      <c r="W31" s="9">
        <v>8.929</v>
      </c>
      <c r="X31" s="9">
        <v>22.615</v>
      </c>
      <c r="Y31" s="9">
        <v>16.44168049514276</v>
      </c>
      <c r="Z31" s="9">
        <v>10.837657529245234</v>
      </c>
      <c r="AA31" s="9">
        <v>7.894</v>
      </c>
      <c r="AB31" s="9">
        <v>10.382</v>
      </c>
      <c r="AC31" s="9">
        <v>12.67</v>
      </c>
    </row>
    <row r="32" spans="2:29" ht="5.25" customHeight="1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</row>
    <row r="33" spans="1:29" ht="15.75" customHeight="1">
      <c r="A33" s="14" t="s">
        <v>17</v>
      </c>
      <c r="B33" s="12">
        <v>276.7</v>
      </c>
      <c r="C33" s="12">
        <v>470.563</v>
      </c>
      <c r="D33" s="12">
        <v>552</v>
      </c>
      <c r="E33" s="12">
        <v>572.55</v>
      </c>
      <c r="F33" s="12">
        <v>474.15</v>
      </c>
      <c r="G33" s="12">
        <v>540.436</v>
      </c>
      <c r="H33" s="12">
        <v>468.652</v>
      </c>
      <c r="I33" s="12">
        <v>348.84</v>
      </c>
      <c r="J33" s="12">
        <v>324.843</v>
      </c>
      <c r="K33" s="12">
        <v>362.633</v>
      </c>
      <c r="L33" s="12">
        <v>262.097</v>
      </c>
      <c r="M33" s="12">
        <v>194.434</v>
      </c>
      <c r="N33" s="12">
        <v>197.922</v>
      </c>
      <c r="O33" s="9">
        <v>135.7189</v>
      </c>
      <c r="P33" s="9">
        <v>193.68789999999998</v>
      </c>
      <c r="Q33" s="9">
        <v>215.0225</v>
      </c>
      <c r="R33" s="9">
        <v>198.996</v>
      </c>
      <c r="S33" s="9">
        <v>242.986</v>
      </c>
      <c r="T33" s="9">
        <v>223.681</v>
      </c>
      <c r="U33" s="9">
        <v>148.322</v>
      </c>
      <c r="V33" s="9">
        <v>253.415</v>
      </c>
      <c r="W33" s="9">
        <v>245.993</v>
      </c>
      <c r="X33" s="9">
        <v>263.046</v>
      </c>
      <c r="Y33" s="9">
        <v>305.35938815394354</v>
      </c>
      <c r="Z33" s="9">
        <v>323.33402821451716</v>
      </c>
      <c r="AA33" s="9">
        <v>421.22</v>
      </c>
      <c r="AB33" s="9">
        <v>335.82</v>
      </c>
      <c r="AC33" s="9">
        <v>379.922</v>
      </c>
    </row>
    <row r="34" spans="1:29" ht="15.75" customHeight="1">
      <c r="A34" s="10" t="s">
        <v>18</v>
      </c>
      <c r="B34" s="11">
        <v>91</v>
      </c>
      <c r="C34" s="11">
        <v>101.725</v>
      </c>
      <c r="D34" s="11">
        <v>128.235</v>
      </c>
      <c r="E34" s="11">
        <v>129.15</v>
      </c>
      <c r="F34" s="11">
        <v>117.614</v>
      </c>
      <c r="G34" s="11">
        <v>123</v>
      </c>
      <c r="H34" s="11">
        <v>130</v>
      </c>
      <c r="I34" s="11">
        <v>140</v>
      </c>
      <c r="J34" s="11">
        <v>154</v>
      </c>
      <c r="K34" s="11">
        <v>185</v>
      </c>
      <c r="L34" s="11">
        <v>187</v>
      </c>
      <c r="M34" s="11">
        <v>178</v>
      </c>
      <c r="N34" s="11">
        <v>181</v>
      </c>
      <c r="O34" s="11">
        <v>314</v>
      </c>
      <c r="P34" s="11">
        <v>355</v>
      </c>
      <c r="Q34" s="11">
        <v>216</v>
      </c>
      <c r="R34" s="11">
        <v>332</v>
      </c>
      <c r="S34" s="11">
        <v>301</v>
      </c>
      <c r="T34" s="11">
        <v>306</v>
      </c>
      <c r="U34" s="11">
        <v>311</v>
      </c>
      <c r="V34" s="11">
        <v>316</v>
      </c>
      <c r="W34" s="11">
        <v>316</v>
      </c>
      <c r="X34" s="11">
        <v>321</v>
      </c>
      <c r="Y34" s="11">
        <v>326</v>
      </c>
      <c r="Z34" s="11">
        <v>331</v>
      </c>
      <c r="AA34" s="11">
        <v>336</v>
      </c>
      <c r="AB34" s="11">
        <v>341</v>
      </c>
      <c r="AC34" s="11">
        <v>346</v>
      </c>
    </row>
    <row r="35" spans="2:29" ht="5.25" customHeight="1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</row>
    <row r="36" spans="1:33" s="2" customFormat="1" ht="15.75" customHeight="1">
      <c r="A36" s="15" t="s">
        <v>19</v>
      </c>
      <c r="B36" s="16">
        <v>975.7810000000001</v>
      </c>
      <c r="C36" s="16">
        <v>1203.923</v>
      </c>
      <c r="D36" s="16">
        <v>1293.095</v>
      </c>
      <c r="E36" s="16">
        <v>1565.9460000000001</v>
      </c>
      <c r="F36" s="16">
        <v>1467.521</v>
      </c>
      <c r="G36" s="16">
        <v>1691.3930000000003</v>
      </c>
      <c r="H36" s="16">
        <v>1504.631</v>
      </c>
      <c r="I36" s="16">
        <v>1652.182</v>
      </c>
      <c r="J36" s="16">
        <v>1628.065</v>
      </c>
      <c r="K36" s="16">
        <v>1949.3880000000001</v>
      </c>
      <c r="L36" s="16">
        <v>1709.37</v>
      </c>
      <c r="M36" s="16">
        <v>1496.9270000000001</v>
      </c>
      <c r="N36" s="16">
        <v>1691.942</v>
      </c>
      <c r="O36" s="16">
        <v>1921.9504</v>
      </c>
      <c r="P36" s="16">
        <v>2124.988</v>
      </c>
      <c r="Q36" s="16">
        <v>2159.1173</v>
      </c>
      <c r="R36" s="16">
        <v>2475.152</v>
      </c>
      <c r="S36" s="16">
        <v>3030.64</v>
      </c>
      <c r="T36" s="16">
        <v>3120.84</v>
      </c>
      <c r="U36" s="16">
        <v>3568.637</v>
      </c>
      <c r="V36" s="16">
        <f>+V34+V11+V6</f>
        <v>4699.819203272758</v>
      </c>
      <c r="W36" s="16">
        <f>+W34+W11+W6</f>
        <v>4641.549187290379</v>
      </c>
      <c r="X36" s="16">
        <f>+X34+X11+X6</f>
        <v>5205.456480186817</v>
      </c>
      <c r="Y36" s="16">
        <f>+Y34+Y11+Y6</f>
        <v>4291.171359410095</v>
      </c>
      <c r="Z36" s="16">
        <f>+Z34+Z11+Z6</f>
        <v>4398.5606435939135</v>
      </c>
      <c r="AA36" s="16">
        <v>4778.13633295363</v>
      </c>
      <c r="AB36" s="16">
        <v>5439.46117118355</v>
      </c>
      <c r="AC36" s="16">
        <v>6240.22997840143</v>
      </c>
      <c r="AF36" s="1"/>
      <c r="AG36" s="1"/>
    </row>
    <row r="37" spans="1:20" ht="16.5" customHeight="1">
      <c r="A37" s="17" t="s">
        <v>20</v>
      </c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</row>
    <row r="38" spans="15:32" ht="24.75" customHeight="1">
      <c r="O38" s="12"/>
      <c r="P38" s="12"/>
      <c r="Q38" s="12"/>
      <c r="R38" s="19"/>
      <c r="S38" s="19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</row>
    <row r="39" spans="17:32" ht="24.75" customHeight="1">
      <c r="Q39" s="12"/>
      <c r="R39" s="12"/>
      <c r="S39" s="12"/>
      <c r="T39" s="19"/>
      <c r="U39" s="19"/>
      <c r="V39" s="19"/>
      <c r="W39" s="19"/>
      <c r="X39" s="19"/>
      <c r="Z39" s="19"/>
      <c r="AA39" s="19"/>
      <c r="AB39" s="19"/>
      <c r="AC39" s="19"/>
      <c r="AD39" s="19"/>
      <c r="AF39" s="19"/>
    </row>
    <row r="40" spans="18:29" ht="24.75" customHeight="1"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</row>
    <row r="41" spans="18:26" ht="24.75" customHeight="1">
      <c r="R41" s="19"/>
      <c r="S41" s="19"/>
      <c r="T41" s="19"/>
      <c r="U41" s="19"/>
      <c r="V41" s="19"/>
      <c r="W41" s="19"/>
      <c r="X41" s="19"/>
      <c r="Y41" s="19"/>
      <c r="Z41" s="19"/>
    </row>
  </sheetData>
  <sheetProtection/>
  <printOptions/>
  <pageMargins left="0.7480314960629921" right="0.7480314960629921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JBrites</dc:creator>
  <cp:keywords/>
  <dc:description/>
  <cp:lastModifiedBy>ine-toshiba</cp:lastModifiedBy>
  <cp:lastPrinted>2012-05-18T14:56:53Z</cp:lastPrinted>
  <dcterms:created xsi:type="dcterms:W3CDTF">2003-07-10T19:04:33Z</dcterms:created>
  <dcterms:modified xsi:type="dcterms:W3CDTF">2016-11-15T10:20:16Z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-819318277</vt:i4>
  </property>
  <property fmtid="{D5CDD505-2E9C-101B-9397-08002B2CF9AE}" pid="3" name="_EmailSubject">
    <vt:lpwstr>Dados das Contas Nacionais</vt:lpwstr>
  </property>
  <property fmtid="{D5CDD505-2E9C-101B-9397-08002B2CF9AE}" pid="4" name="_AuthorEmail">
    <vt:lpwstr>SilvinaS@INE.gov.cv</vt:lpwstr>
  </property>
  <property fmtid="{D5CDD505-2E9C-101B-9397-08002B2CF9AE}" pid="5" name="_AuthorEmailDisplayName">
    <vt:lpwstr>INECV - Silvina Santos</vt:lpwstr>
  </property>
  <property fmtid="{D5CDD505-2E9C-101B-9397-08002B2CF9AE}" pid="6" name="_ReviewingToolsShownOnce">
    <vt:lpwstr/>
  </property>
</Properties>
</file>