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935" activeTab="0"/>
  </bookViews>
  <sheets>
    <sheet name="EXPORT" sheetId="1" r:id="rId1"/>
  </sheets>
  <definedNames>
    <definedName name="_xlnm.Print_Titles" localSheetId="0">'EXPORT'!$A:$A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<sst xmlns="http://schemas.openxmlformats.org/spreadsheetml/2006/main" count="27" uniqueCount="26">
  <si>
    <t>EXPORTAÇÕES DE BENS E SERVIÇOS</t>
  </si>
  <si>
    <t>Preços correntes</t>
  </si>
  <si>
    <t>Milhares de Contos</t>
  </si>
  <si>
    <t>EXPORTAÇÕES DE MERCADORIAS FOB</t>
  </si>
  <si>
    <t xml:space="preserve">  peixe e lagosta (fresco e transformado)</t>
  </si>
  <si>
    <t xml:space="preserve">  outros produtos primários</t>
  </si>
  <si>
    <t xml:space="preserve">  outros produtos industriais</t>
  </si>
  <si>
    <t>EXPORTAÇÕES DE SERVIÇOS</t>
  </si>
  <si>
    <t xml:space="preserve">  reparação naval</t>
  </si>
  <si>
    <t xml:space="preserve">  serviços de transporte</t>
  </si>
  <si>
    <t xml:space="preserve">    transporte marítimo</t>
  </si>
  <si>
    <t xml:space="preserve">      transporte</t>
  </si>
  <si>
    <t xml:space="preserve">      taxas portuárias</t>
  </si>
  <si>
    <t xml:space="preserve">      serviços ao transporte marítimo</t>
  </si>
  <si>
    <t xml:space="preserve">    transporte aéreo</t>
  </si>
  <si>
    <t xml:space="preserve">      serviços ao transporte aéreo</t>
  </si>
  <si>
    <t xml:space="preserve">    aeroporto</t>
  </si>
  <si>
    <t xml:space="preserve">      taxa de rota</t>
  </si>
  <si>
    <t xml:space="preserve">      outros</t>
  </si>
  <si>
    <t xml:space="preserve">  comunicações</t>
  </si>
  <si>
    <t xml:space="preserve">  seguros</t>
  </si>
  <si>
    <t xml:space="preserve">  margens / reexportações combustíveis</t>
  </si>
  <si>
    <t>DESP. DE NÃO-RESIDENTES EM CV.</t>
  </si>
  <si>
    <t>TOTAL EXPORTAÇÕES BENS E SERV.</t>
  </si>
  <si>
    <t>Fonte: INE - Cabo Verde - Contas Nacionais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</si>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</sst>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E_s_c_._-;\-* #,##0.00\ _E_s_c_._-;_-* &quot;-&quot;??\ _E_s_c_._-;_-@_-"/>
    <numFmt numFmtId="173" formatCode="General_)"/>
    <numFmt numFmtId="174" formatCode="#,##0.0"/>
    <numFmt numFmtId="175" formatCode="0.0"/>
    <numFmt numFmtId="176" formatCode="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2" fillId="0" borderId="0" xfId="0" applyNumberFormat="1" applyFont="1" applyAlignment="1" applyProtection="1" quotePrefix="1">
      <alignment horizontal="left"/>
      <protection locked="0"/>
    </xf>
    <xf numFmtId="0" fontId="4" fillId="0" borderId="0" xfId="0" applyFont="1" applyAlignment="1" quotePrefix="1">
      <alignment horizontal="left"/>
    </xf>
    <xf numFmtId="174" fontId="3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173" fontId="3" fillId="33" borderId="0" xfId="0" applyNumberFormat="1" applyFont="1" applyFill="1" applyAlignment="1" applyProtection="1" quotePrefix="1">
      <alignment horizontal="left"/>
      <protection locked="0"/>
    </xf>
    <xf numFmtId="174" fontId="3" fillId="33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173" fontId="3" fillId="0" borderId="0" xfId="0" applyNumberFormat="1" applyFont="1" applyAlignment="1" applyProtection="1">
      <alignment horizontal="left"/>
      <protection locked="0"/>
    </xf>
    <xf numFmtId="173" fontId="3" fillId="0" borderId="0" xfId="0" applyNumberFormat="1" applyFont="1" applyAlignment="1" applyProtection="1" quotePrefix="1">
      <alignment horizontal="left"/>
      <protection locked="0"/>
    </xf>
    <xf numFmtId="0" fontId="3" fillId="0" borderId="0" xfId="0" applyFont="1" applyFill="1" applyAlignment="1">
      <alignment/>
    </xf>
    <xf numFmtId="176" fontId="5" fillId="0" borderId="0" xfId="0" applyNumberFormat="1" applyFont="1" applyAlignment="1" applyProtection="1">
      <alignment/>
      <protection locked="0"/>
    </xf>
    <xf numFmtId="175" fontId="3" fillId="0" borderId="0" xfId="0" applyNumberFormat="1" applyFont="1" applyAlignment="1">
      <alignment/>
    </xf>
    <xf numFmtId="173" fontId="4" fillId="33" borderId="0" xfId="0" applyNumberFormat="1" applyFont="1" applyFill="1" applyAlignment="1" applyProtection="1" quotePrefix="1">
      <alignment horizontal="left"/>
      <protection locked="0"/>
    </xf>
    <xf numFmtId="174" fontId="4" fillId="33" borderId="0" xfId="0" applyNumberFormat="1" applyFont="1" applyFill="1" applyAlignment="1">
      <alignment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Alignment="1">
      <alignment horizontal="right"/>
    </xf>
    <xf numFmtId="174" fontId="3" fillId="0" borderId="0" xfId="60" applyNumberFormat="1" applyFont="1" applyFill="1" applyAlignment="1">
      <alignment horizontal="righ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85" zoomScaleNormal="85" zoomScalePageLayoutView="0" workbookViewId="0" topLeftCell="A1">
      <selection activeCell="AA33" sqref="AA33"/>
    </sheetView>
  </sheetViews>
  <sheetFormatPr defaultColWidth="9.8515625" defaultRowHeight="24.75" customHeight="1"/>
  <cols>
    <col min="1" max="1" width="52.421875" style="1" customWidth="1"/>
    <col min="2" max="2" width="9.28125" style="1" bestFit="1" customWidth="1"/>
    <col min="3" max="4" width="11.00390625" style="1" bestFit="1" customWidth="1"/>
    <col min="5" max="5" width="11.57421875" style="1" bestFit="1" customWidth="1"/>
    <col min="6" max="6" width="11.00390625" style="1" bestFit="1" customWidth="1"/>
    <col min="7" max="9" width="11.57421875" style="1" bestFit="1" customWidth="1"/>
    <col min="10" max="10" width="11.00390625" style="1" bestFit="1" customWidth="1"/>
    <col min="11" max="13" width="11.57421875" style="1" bestFit="1" customWidth="1"/>
    <col min="14" max="14" width="11.00390625" style="1" bestFit="1" customWidth="1"/>
    <col min="15" max="15" width="11.57421875" style="1" bestFit="1" customWidth="1"/>
    <col min="16" max="16" width="11.00390625" style="1" bestFit="1" customWidth="1"/>
    <col min="17" max="19" width="11.57421875" style="1" bestFit="1" customWidth="1"/>
    <col min="20" max="20" width="12.140625" style="1" bestFit="1" customWidth="1"/>
    <col min="21" max="22" width="12.57421875" style="1" bestFit="1" customWidth="1"/>
    <col min="23" max="23" width="12.140625" style="1" bestFit="1" customWidth="1"/>
    <col min="24" max="26" width="12.57421875" style="1" bestFit="1" customWidth="1"/>
    <col min="27" max="27" width="12.140625" style="1" bestFit="1" customWidth="1"/>
    <col min="28" max="28" width="12.57421875" style="1" bestFit="1" customWidth="1"/>
    <col min="29" max="29" width="13.140625" style="1" bestFit="1" customWidth="1"/>
    <col min="30" max="30" width="9.8515625" style="1" customWidth="1"/>
    <col min="31" max="31" width="47.57421875" style="1" customWidth="1"/>
    <col min="32" max="32" width="9.8515625" style="1" customWidth="1"/>
    <col min="33" max="16384" width="9.8515625" style="1" customWidth="1"/>
  </cols>
  <sheetData>
    <row r="1" spans="1:32" s="2" customFormat="1" ht="15.75" customHeight="1">
      <c r="A1" s="3" t="s">
        <v>0</v>
      </c>
      <c r="B1" s="4"/>
      <c r="C1" s="4"/>
      <c r="D1" s="4"/>
      <c r="F1" s="4"/>
      <c r="T1" s="5"/>
      <c r="U1" s="5"/>
      <c r="V1" s="5"/>
      <c r="AE1" s="1"/>
      <c r="AF1" s="1"/>
    </row>
    <row r="2" spans="1:22" ht="15" customHeight="1">
      <c r="A2" s="1" t="s">
        <v>1</v>
      </c>
      <c r="T2" s="5"/>
      <c r="U2" s="5"/>
      <c r="V2" s="5"/>
    </row>
    <row r="3" ht="15" customHeight="1">
      <c r="A3" s="1" t="s">
        <v>2</v>
      </c>
    </row>
    <row r="4" ht="5.25" customHeight="1" thickBot="1"/>
    <row r="5" spans="2:32" s="2" customFormat="1" ht="15" customHeight="1">
      <c r="B5" s="6">
        <v>1980</v>
      </c>
      <c r="C5" s="6">
        <v>1981</v>
      </c>
      <c r="D5" s="6">
        <v>1982</v>
      </c>
      <c r="E5" s="6">
        <v>1983</v>
      </c>
      <c r="F5" s="6">
        <v>1984</v>
      </c>
      <c r="G5" s="6">
        <v>1985</v>
      </c>
      <c r="H5" s="6">
        <v>1986</v>
      </c>
      <c r="I5" s="6">
        <v>1987</v>
      </c>
      <c r="J5" s="6">
        <v>1988</v>
      </c>
      <c r="K5" s="6">
        <v>1989</v>
      </c>
      <c r="L5" s="6">
        <v>1990</v>
      </c>
      <c r="M5" s="6">
        <v>1991</v>
      </c>
      <c r="N5" s="6">
        <v>1992</v>
      </c>
      <c r="O5" s="6">
        <v>1993</v>
      </c>
      <c r="P5" s="6">
        <v>1994</v>
      </c>
      <c r="Q5" s="6">
        <v>1995</v>
      </c>
      <c r="R5" s="6">
        <v>1996</v>
      </c>
      <c r="S5" s="6">
        <v>1997</v>
      </c>
      <c r="T5" s="6">
        <v>1998</v>
      </c>
      <c r="U5" s="6">
        <v>1999</v>
      </c>
      <c r="V5" s="6">
        <v>2000</v>
      </c>
      <c r="W5" s="6">
        <v>2001</v>
      </c>
      <c r="X5" s="6">
        <v>2002</v>
      </c>
      <c r="Y5" s="6">
        <v>2003</v>
      </c>
      <c r="Z5" s="6">
        <v>2004</v>
      </c>
      <c r="AA5" s="6">
        <v>2005</v>
      </c>
      <c r="AB5" s="6">
        <v>2006</v>
      </c>
      <c r="AC5" s="6">
        <v>2007</v>
      </c>
      <c r="AE5" s="1"/>
      <c r="AF5" s="1"/>
    </row>
    <row r="6" spans="1:29" ht="15" customHeight="1">
      <c r="A6" s="7" t="s">
        <v>3</v>
      </c>
      <c r="B6" s="8">
        <v>216.432</v>
      </c>
      <c r="C6" s="8">
        <v>261.171</v>
      </c>
      <c r="D6" s="8">
        <v>190.519</v>
      </c>
      <c r="E6" s="8">
        <v>245.65</v>
      </c>
      <c r="F6" s="8">
        <v>212.099</v>
      </c>
      <c r="G6" s="8">
        <v>523.54</v>
      </c>
      <c r="H6" s="8">
        <v>354.839</v>
      </c>
      <c r="I6" s="8">
        <v>560.513</v>
      </c>
      <c r="J6" s="8">
        <v>240.823</v>
      </c>
      <c r="K6" s="8">
        <v>645.499</v>
      </c>
      <c r="L6" s="8">
        <v>456.264</v>
      </c>
      <c r="M6" s="8">
        <v>385.528</v>
      </c>
      <c r="N6" s="8">
        <v>278.622</v>
      </c>
      <c r="O6" s="8">
        <v>263.27770000000004</v>
      </c>
      <c r="P6" s="8">
        <v>406.546</v>
      </c>
      <c r="Q6" s="8">
        <v>597.898</v>
      </c>
      <c r="R6" s="8">
        <v>871.709</v>
      </c>
      <c r="S6" s="8">
        <v>1038.237</v>
      </c>
      <c r="T6" s="8">
        <v>933.406</v>
      </c>
      <c r="U6" s="8">
        <v>1044.5</v>
      </c>
      <c r="V6" s="8">
        <v>972.512</v>
      </c>
      <c r="W6" s="8">
        <v>1089.954</v>
      </c>
      <c r="X6" s="8">
        <v>1011.934</v>
      </c>
      <c r="Y6" s="8">
        <v>1108.7459999999999</v>
      </c>
      <c r="Z6" s="8">
        <v>985.513</v>
      </c>
      <c r="AA6" s="8">
        <v>586.863</v>
      </c>
      <c r="AB6" s="8">
        <v>633.439</v>
      </c>
      <c r="AC6" s="8">
        <v>681.912</v>
      </c>
    </row>
    <row r="7" spans="1:29" ht="15" customHeight="1">
      <c r="A7" s="10" t="s">
        <v>4</v>
      </c>
      <c r="B7" s="9">
        <v>146.528</v>
      </c>
      <c r="C7" s="9">
        <v>173.768</v>
      </c>
      <c r="D7" s="9">
        <v>133.849</v>
      </c>
      <c r="E7" s="9">
        <v>181.512</v>
      </c>
      <c r="F7" s="9">
        <v>171.307</v>
      </c>
      <c r="G7" s="9">
        <v>293.705</v>
      </c>
      <c r="H7" s="9">
        <v>237.257</v>
      </c>
      <c r="I7" s="9">
        <v>321.723</v>
      </c>
      <c r="J7" s="9">
        <v>112.105</v>
      </c>
      <c r="K7" s="9">
        <v>409.951</v>
      </c>
      <c r="L7" s="9">
        <v>231.024</v>
      </c>
      <c r="M7" s="9">
        <v>233.337</v>
      </c>
      <c r="N7" s="9">
        <v>150.571</v>
      </c>
      <c r="O7" s="9">
        <v>195.617</v>
      </c>
      <c r="P7" s="9">
        <v>202.713</v>
      </c>
      <c r="Q7" s="9">
        <v>121.534</v>
      </c>
      <c r="R7" s="9">
        <v>172.853</v>
      </c>
      <c r="S7" s="9">
        <v>187.195</v>
      </c>
      <c r="T7" s="9">
        <v>189.489</v>
      </c>
      <c r="U7" s="9">
        <v>155.941</v>
      </c>
      <c r="V7" s="9">
        <v>85.768</v>
      </c>
      <c r="W7" s="9">
        <v>18.226</v>
      </c>
      <c r="X7" s="9">
        <v>55.922</v>
      </c>
      <c r="Y7" s="9">
        <v>45.458</v>
      </c>
      <c r="Z7" s="9">
        <v>109.061</v>
      </c>
      <c r="AA7" s="9">
        <v>97.395</v>
      </c>
      <c r="AB7" s="9">
        <v>92.025</v>
      </c>
      <c r="AC7" s="9">
        <v>59.373</v>
      </c>
    </row>
    <row r="8" spans="1:29" ht="15" customHeight="1">
      <c r="A8" s="10" t="s">
        <v>5</v>
      </c>
      <c r="B8" s="9">
        <v>37.889</v>
      </c>
      <c r="C8" s="9">
        <v>67.171</v>
      </c>
      <c r="D8" s="9">
        <v>56.493</v>
      </c>
      <c r="E8" s="9">
        <v>61.077</v>
      </c>
      <c r="F8" s="9">
        <v>40.636</v>
      </c>
      <c r="G8" s="9">
        <v>63.393</v>
      </c>
      <c r="H8" s="9">
        <v>101.296</v>
      </c>
      <c r="I8" s="9">
        <v>73.946</v>
      </c>
      <c r="J8" s="9">
        <v>94.812</v>
      </c>
      <c r="K8" s="9">
        <v>144.812</v>
      </c>
      <c r="L8" s="9">
        <v>136.473</v>
      </c>
      <c r="M8" s="9">
        <v>120.132</v>
      </c>
      <c r="N8" s="9">
        <v>93.311</v>
      </c>
      <c r="O8" s="9">
        <v>38.3657</v>
      </c>
      <c r="P8" s="9">
        <v>10.495</v>
      </c>
      <c r="Q8" s="9">
        <v>10.59</v>
      </c>
      <c r="R8" s="9">
        <v>5.058</v>
      </c>
      <c r="S8" s="9">
        <v>5.33</v>
      </c>
      <c r="T8" s="9">
        <v>6.56</v>
      </c>
      <c r="U8" s="9">
        <v>12.831</v>
      </c>
      <c r="V8" s="9">
        <v>9.45</v>
      </c>
      <c r="W8" s="9">
        <v>21.891</v>
      </c>
      <c r="X8" s="9">
        <v>14.277</v>
      </c>
      <c r="Y8" s="9">
        <v>20.737</v>
      </c>
      <c r="Z8" s="9">
        <v>20.256</v>
      </c>
      <c r="AA8" s="9">
        <v>41.677</v>
      </c>
      <c r="AB8" s="9">
        <v>48.923</v>
      </c>
      <c r="AC8" s="9">
        <v>30.203</v>
      </c>
    </row>
    <row r="9" spans="1:29" ht="15" customHeight="1">
      <c r="A9" s="10" t="s">
        <v>6</v>
      </c>
      <c r="B9" s="9">
        <v>32.015</v>
      </c>
      <c r="C9" s="9">
        <v>20.232</v>
      </c>
      <c r="D9" s="9">
        <v>0.177</v>
      </c>
      <c r="E9" s="9">
        <v>3.061</v>
      </c>
      <c r="F9" s="9">
        <v>0.156</v>
      </c>
      <c r="G9" s="9" t="s">
        <v>25</v>
      </c>
      <c r="H9" s="9">
        <v>16.286</v>
      </c>
      <c r="I9" s="9">
        <v>164.844</v>
      </c>
      <c r="J9" s="9">
        <v>33.906</v>
      </c>
      <c r="K9" s="9">
        <v>90.736</v>
      </c>
      <c r="L9" s="9">
        <v>88.767</v>
      </c>
      <c r="M9" s="9">
        <v>32.059</v>
      </c>
      <c r="N9" s="9">
        <v>34.74</v>
      </c>
      <c r="O9" s="9">
        <v>29.295</v>
      </c>
      <c r="P9" s="9">
        <v>193.338</v>
      </c>
      <c r="Q9" s="9">
        <v>465.774</v>
      </c>
      <c r="R9" s="9">
        <v>693.798</v>
      </c>
      <c r="S9" s="9">
        <v>845.712</v>
      </c>
      <c r="T9" s="9">
        <v>737.357</v>
      </c>
      <c r="U9" s="9">
        <v>875.728</v>
      </c>
      <c r="V9" s="9">
        <v>877.294</v>
      </c>
      <c r="W9" s="9">
        <v>1049.837</v>
      </c>
      <c r="X9" s="9">
        <v>941.735</v>
      </c>
      <c r="Y9" s="9">
        <v>1042.551</v>
      </c>
      <c r="Z9" s="9">
        <v>856.196</v>
      </c>
      <c r="AA9" s="9">
        <v>447.791</v>
      </c>
      <c r="AB9" s="9">
        <v>492.491</v>
      </c>
      <c r="AC9" s="9">
        <v>592.336</v>
      </c>
    </row>
    <row r="10" spans="2:29" ht="5.25" customHeight="1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5" customHeight="1">
      <c r="A11" s="7" t="s">
        <v>7</v>
      </c>
      <c r="B11" s="8">
        <v>668.349</v>
      </c>
      <c r="C11" s="8">
        <v>1078.875</v>
      </c>
      <c r="D11" s="8">
        <v>1514.633</v>
      </c>
      <c r="E11" s="8">
        <v>1996.312</v>
      </c>
      <c r="F11" s="8">
        <v>2132.7360000000003</v>
      </c>
      <c r="G11" s="8">
        <v>2105.946</v>
      </c>
      <c r="H11" s="8">
        <v>2062.8990000000003</v>
      </c>
      <c r="I11" s="8">
        <v>2219.977</v>
      </c>
      <c r="J11" s="8">
        <v>2589.657</v>
      </c>
      <c r="K11" s="8">
        <v>2921.992</v>
      </c>
      <c r="L11" s="8">
        <v>2731.736</v>
      </c>
      <c r="M11" s="8">
        <v>2882.41</v>
      </c>
      <c r="N11" s="8">
        <v>3379.004000000001</v>
      </c>
      <c r="O11" s="8">
        <v>3930.3657000000003</v>
      </c>
      <c r="P11" s="8">
        <v>4551.946</v>
      </c>
      <c r="Q11" s="8">
        <v>4880.8915</v>
      </c>
      <c r="R11" s="8">
        <v>5526.148</v>
      </c>
      <c r="S11" s="8">
        <v>7215.83</v>
      </c>
      <c r="T11" s="8">
        <v>7825.658</v>
      </c>
      <c r="U11" s="8">
        <v>9885.286</v>
      </c>
      <c r="V11" s="8">
        <f>+V12+V14+V29+V31+V33</f>
        <v>13716.177112</v>
      </c>
      <c r="W11" s="8">
        <f>+W12+W14+W29+W31+W33</f>
        <v>13721.38916592</v>
      </c>
      <c r="X11" s="8">
        <f>+X12+X14+X29+X31+X33</f>
        <v>15667.60368</v>
      </c>
      <c r="Y11" s="8">
        <f>+Y12+Y14+Y29+Y31+Y33</f>
        <v>12334.53166357837</v>
      </c>
      <c r="Z11" s="8">
        <f>+Z12+Z14+Z29+Z31+Z33</f>
        <v>12167.46118042135</v>
      </c>
      <c r="AA11" s="8">
        <v>13989.690292816798</v>
      </c>
      <c r="AB11" s="8">
        <v>17045.08800609848</v>
      </c>
      <c r="AC11" s="8">
        <v>19765.967475999998</v>
      </c>
    </row>
    <row r="12" spans="1:29" ht="15" customHeight="1">
      <c r="A12" s="11" t="s">
        <v>8</v>
      </c>
      <c r="B12" s="9">
        <v>2.798</v>
      </c>
      <c r="C12" s="9">
        <v>0.816</v>
      </c>
      <c r="D12" s="9">
        <v>2.257</v>
      </c>
      <c r="E12" s="9">
        <v>71.836</v>
      </c>
      <c r="F12" s="9">
        <v>63.867</v>
      </c>
      <c r="G12" s="9">
        <v>79.573</v>
      </c>
      <c r="H12" s="9">
        <v>136.116</v>
      </c>
      <c r="I12" s="9">
        <v>216.474</v>
      </c>
      <c r="J12" s="9">
        <v>165.96</v>
      </c>
      <c r="K12" s="9">
        <v>254.063</v>
      </c>
      <c r="L12" s="9">
        <v>256.149</v>
      </c>
      <c r="M12" s="9">
        <v>158.219</v>
      </c>
      <c r="N12" s="9">
        <v>147.081</v>
      </c>
      <c r="O12" s="9">
        <v>201.726</v>
      </c>
      <c r="P12" s="9">
        <v>141.555</v>
      </c>
      <c r="Q12" s="9">
        <v>167.376</v>
      </c>
      <c r="R12" s="9">
        <v>327.939</v>
      </c>
      <c r="S12" s="9">
        <v>189.744</v>
      </c>
      <c r="T12" s="9">
        <v>252.802</v>
      </c>
      <c r="U12" s="9">
        <v>269.705</v>
      </c>
      <c r="V12" s="9">
        <v>156.528</v>
      </c>
      <c r="W12" s="9">
        <v>165.308</v>
      </c>
      <c r="X12" s="9">
        <v>126.786</v>
      </c>
      <c r="Y12" s="9">
        <v>98.11284800000001</v>
      </c>
      <c r="Z12" s="9">
        <v>136.35904000000002</v>
      </c>
      <c r="AA12" s="9">
        <v>131.267</v>
      </c>
      <c r="AB12" s="9">
        <v>128.117</v>
      </c>
      <c r="AC12" s="9">
        <v>150.468</v>
      </c>
    </row>
    <row r="13" spans="2:29" ht="6.75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5" customHeight="1">
      <c r="A14" s="10" t="s">
        <v>9</v>
      </c>
      <c r="B14" s="9">
        <v>336.07800000000003</v>
      </c>
      <c r="C14" s="9">
        <v>459.055</v>
      </c>
      <c r="D14" s="9">
        <v>695.0690000000001</v>
      </c>
      <c r="E14" s="9">
        <v>1063.174</v>
      </c>
      <c r="F14" s="9">
        <v>1291.8220000000001</v>
      </c>
      <c r="G14" s="9">
        <v>1389.914</v>
      </c>
      <c r="H14" s="9">
        <v>1314.4260000000002</v>
      </c>
      <c r="I14" s="9">
        <v>1355.025</v>
      </c>
      <c r="J14" s="9">
        <v>1833.3090000000002</v>
      </c>
      <c r="K14" s="9">
        <v>2088.876</v>
      </c>
      <c r="L14" s="9">
        <v>2041.3360000000002</v>
      </c>
      <c r="M14" s="9">
        <v>2015.718</v>
      </c>
      <c r="N14" s="9">
        <v>2591.43</v>
      </c>
      <c r="O14" s="9">
        <v>2964.8457999999996</v>
      </c>
      <c r="P14" s="9">
        <v>3392.872</v>
      </c>
      <c r="Q14" s="9">
        <v>3659.099</v>
      </c>
      <c r="R14" s="9">
        <v>4101.962</v>
      </c>
      <c r="S14" s="9">
        <v>5553.606</v>
      </c>
      <c r="T14" s="9">
        <v>6012.35</v>
      </c>
      <c r="U14" s="9">
        <v>7611.17</v>
      </c>
      <c r="V14" s="9">
        <f>+V16+V21+V25</f>
        <v>11093.807112</v>
      </c>
      <c r="W14" s="9">
        <f>+W16+W21+W25</f>
        <v>11632.63016592</v>
      </c>
      <c r="X14" s="9">
        <f>+X16+X21+X25</f>
        <v>13869.55668</v>
      </c>
      <c r="Y14" s="9">
        <f>+Y16+Y21+Y25</f>
        <v>10735.749785883772</v>
      </c>
      <c r="Z14" s="9">
        <f>+Z16+Z21+Z25</f>
        <v>10168.35979993153</v>
      </c>
      <c r="AA14" s="9">
        <v>11893.029292816798</v>
      </c>
      <c r="AB14" s="9">
        <v>14877.39600609848</v>
      </c>
      <c r="AC14" s="9">
        <v>17673.304476</v>
      </c>
    </row>
    <row r="15" spans="2:29" ht="6.75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5" customHeight="1">
      <c r="A16" s="10" t="s">
        <v>10</v>
      </c>
      <c r="B16" s="9">
        <v>187.33100000000002</v>
      </c>
      <c r="C16" s="9">
        <v>193.98600000000002</v>
      </c>
      <c r="D16" s="9">
        <v>219.536</v>
      </c>
      <c r="E16" s="9">
        <v>351.837</v>
      </c>
      <c r="F16" s="9">
        <v>465.588</v>
      </c>
      <c r="G16" s="9">
        <v>511.779</v>
      </c>
      <c r="H16" s="9">
        <v>488.832</v>
      </c>
      <c r="I16" s="9">
        <v>535.487</v>
      </c>
      <c r="J16" s="9">
        <v>616.793</v>
      </c>
      <c r="K16" s="9">
        <v>830.8240000000001</v>
      </c>
      <c r="L16" s="9">
        <v>773.0540000000001</v>
      </c>
      <c r="M16" s="9">
        <v>684.046</v>
      </c>
      <c r="N16" s="9">
        <v>776.995</v>
      </c>
      <c r="O16" s="9">
        <v>899.4748000000001</v>
      </c>
      <c r="P16" s="9">
        <v>876.458</v>
      </c>
      <c r="Q16" s="9">
        <v>896.643</v>
      </c>
      <c r="R16" s="9">
        <v>850.23</v>
      </c>
      <c r="S16" s="9">
        <v>1605.418</v>
      </c>
      <c r="T16" s="9">
        <v>1339.626</v>
      </c>
      <c r="U16" s="9">
        <v>1848.965</v>
      </c>
      <c r="V16" s="9">
        <f>SUM(V17:V19)</f>
        <v>1950.214</v>
      </c>
      <c r="W16" s="9">
        <f>SUM(W17:W19)</f>
        <v>1400.94</v>
      </c>
      <c r="X16" s="9">
        <f>SUM(X17:X19)</f>
        <v>1420.57</v>
      </c>
      <c r="Y16" s="9">
        <f>SUM(Y17:Y19)</f>
        <v>240.50702572402278</v>
      </c>
      <c r="Z16" s="9">
        <f>SUM(Z17:Z19)</f>
        <v>257.812504369561</v>
      </c>
      <c r="AA16" s="9">
        <v>234.628</v>
      </c>
      <c r="AB16" s="9">
        <v>248.194</v>
      </c>
      <c r="AC16" s="9">
        <v>263.415</v>
      </c>
    </row>
    <row r="17" spans="1:29" ht="15" customHeight="1">
      <c r="A17" s="10" t="s">
        <v>11</v>
      </c>
      <c r="B17" s="9">
        <v>152.686</v>
      </c>
      <c r="C17" s="9">
        <v>170.3</v>
      </c>
      <c r="D17" s="9">
        <v>127.671</v>
      </c>
      <c r="E17" s="9">
        <v>283.26</v>
      </c>
      <c r="F17" s="9">
        <v>390.12</v>
      </c>
      <c r="G17" s="9">
        <v>411.587</v>
      </c>
      <c r="H17" s="9">
        <v>391.413</v>
      </c>
      <c r="I17" s="9">
        <v>433.134</v>
      </c>
      <c r="J17" s="9">
        <v>514.997</v>
      </c>
      <c r="K17" s="9">
        <v>679.267</v>
      </c>
      <c r="L17" s="9">
        <v>624.02</v>
      </c>
      <c r="M17" s="9">
        <v>535.319</v>
      </c>
      <c r="N17" s="9">
        <v>609.711</v>
      </c>
      <c r="O17" s="9">
        <v>750.8628</v>
      </c>
      <c r="P17" s="9">
        <v>724.354</v>
      </c>
      <c r="Q17" s="9">
        <v>679.639</v>
      </c>
      <c r="R17" s="9">
        <v>606.076</v>
      </c>
      <c r="S17" s="9">
        <v>1363.584</v>
      </c>
      <c r="T17" s="9">
        <v>1239.079</v>
      </c>
      <c r="U17" s="9">
        <v>1699.104</v>
      </c>
      <c r="V17" s="9">
        <v>1817.398</v>
      </c>
      <c r="W17" s="9">
        <v>1219.481</v>
      </c>
      <c r="X17" s="9">
        <v>1239.048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</row>
    <row r="18" spans="1:29" ht="15" customHeight="1">
      <c r="A18" s="10" t="s">
        <v>12</v>
      </c>
      <c r="B18" s="9">
        <v>6.5</v>
      </c>
      <c r="C18" s="9">
        <v>6.66</v>
      </c>
      <c r="D18" s="9">
        <v>17.688</v>
      </c>
      <c r="E18" s="9">
        <v>23.24</v>
      </c>
      <c r="F18" s="9">
        <v>24.83</v>
      </c>
      <c r="G18" s="9">
        <v>58.74</v>
      </c>
      <c r="H18" s="9">
        <v>67.022</v>
      </c>
      <c r="I18" s="9">
        <v>84.616</v>
      </c>
      <c r="J18" s="9">
        <v>89.796</v>
      </c>
      <c r="K18" s="9">
        <v>137.23</v>
      </c>
      <c r="L18" s="9">
        <v>132.228</v>
      </c>
      <c r="M18" s="9">
        <v>139.767</v>
      </c>
      <c r="N18" s="9">
        <v>145.494</v>
      </c>
      <c r="O18" s="9">
        <v>132.024</v>
      </c>
      <c r="P18" s="9">
        <v>134.247</v>
      </c>
      <c r="Q18" s="9">
        <v>184.209</v>
      </c>
      <c r="R18" s="9">
        <v>191.446</v>
      </c>
      <c r="S18" s="9">
        <v>219.539</v>
      </c>
      <c r="T18" s="9">
        <v>81.347</v>
      </c>
      <c r="U18" s="9">
        <v>113.661</v>
      </c>
      <c r="V18" s="9">
        <v>100.116</v>
      </c>
      <c r="W18" s="9">
        <v>131.56</v>
      </c>
      <c r="X18" s="9">
        <v>126.672</v>
      </c>
      <c r="Y18" s="9">
        <v>184.64342125083337</v>
      </c>
      <c r="Z18" s="9">
        <v>186.38611162663597</v>
      </c>
      <c r="AA18" s="9">
        <v>204.703</v>
      </c>
      <c r="AB18" s="9">
        <v>215.281</v>
      </c>
      <c r="AC18" s="9">
        <v>238.099</v>
      </c>
    </row>
    <row r="19" spans="1:29" ht="15" customHeight="1">
      <c r="A19" s="10" t="s">
        <v>13</v>
      </c>
      <c r="B19" s="9">
        <v>28.145</v>
      </c>
      <c r="C19" s="9">
        <v>17.026</v>
      </c>
      <c r="D19" s="9">
        <v>74.177</v>
      </c>
      <c r="E19" s="9">
        <v>45.337</v>
      </c>
      <c r="F19" s="9">
        <v>50.638</v>
      </c>
      <c r="G19" s="9">
        <v>41.452000000000005</v>
      </c>
      <c r="H19" s="9">
        <v>30.397</v>
      </c>
      <c r="I19" s="9">
        <v>17.737</v>
      </c>
      <c r="J19" s="9">
        <v>12</v>
      </c>
      <c r="K19" s="9">
        <v>14.327</v>
      </c>
      <c r="L19" s="9">
        <v>16.806</v>
      </c>
      <c r="M19" s="9">
        <v>8.96</v>
      </c>
      <c r="N19" s="9">
        <v>21.79</v>
      </c>
      <c r="O19" s="9">
        <v>16.588</v>
      </c>
      <c r="P19" s="9">
        <v>17.857</v>
      </c>
      <c r="Q19" s="9">
        <v>32.795</v>
      </c>
      <c r="R19" s="9">
        <v>52.708</v>
      </c>
      <c r="S19" s="9">
        <v>22.295</v>
      </c>
      <c r="T19" s="9">
        <v>19.2</v>
      </c>
      <c r="U19" s="9">
        <v>36.2</v>
      </c>
      <c r="V19" s="9">
        <v>32.7</v>
      </c>
      <c r="W19" s="9">
        <v>49.899</v>
      </c>
      <c r="X19" s="9">
        <v>54.85</v>
      </c>
      <c r="Y19" s="9">
        <v>55.863604473189405</v>
      </c>
      <c r="Z19" s="9">
        <v>71.42639274292502</v>
      </c>
      <c r="AA19" s="9">
        <v>29.925</v>
      </c>
      <c r="AB19" s="9">
        <v>32.913</v>
      </c>
      <c r="AC19" s="9">
        <v>25.316</v>
      </c>
    </row>
    <row r="20" spans="2:29" ht="6.7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" customHeight="1">
      <c r="A21" s="10" t="s">
        <v>14</v>
      </c>
      <c r="B21" s="9">
        <v>48.297000000000004</v>
      </c>
      <c r="C21" s="9">
        <v>72.107</v>
      </c>
      <c r="D21" s="9">
        <v>127.94</v>
      </c>
      <c r="E21" s="9">
        <v>208.41</v>
      </c>
      <c r="F21" s="9">
        <v>251.329</v>
      </c>
      <c r="G21" s="9">
        <v>283.854</v>
      </c>
      <c r="H21" s="9">
        <v>333.418</v>
      </c>
      <c r="I21" s="9">
        <v>434.12800000000004</v>
      </c>
      <c r="J21" s="9">
        <v>798.81</v>
      </c>
      <c r="K21" s="9">
        <v>825.8580000000001</v>
      </c>
      <c r="L21" s="9">
        <v>839.592</v>
      </c>
      <c r="M21" s="9">
        <v>803.693</v>
      </c>
      <c r="N21" s="9">
        <v>1267.8509999999999</v>
      </c>
      <c r="O21" s="9">
        <v>1397.958</v>
      </c>
      <c r="P21" s="9">
        <v>1704.156</v>
      </c>
      <c r="Q21" s="9">
        <v>1738.736</v>
      </c>
      <c r="R21" s="9">
        <v>2012.691</v>
      </c>
      <c r="S21" s="9">
        <v>2357.741</v>
      </c>
      <c r="T21" s="9">
        <v>2890.833</v>
      </c>
      <c r="U21" s="9">
        <v>3684.875</v>
      </c>
      <c r="V21" s="9">
        <f>SUM(V22:V23)</f>
        <v>6582.858112</v>
      </c>
      <c r="W21" s="9">
        <f>SUM(W22:W23)</f>
        <v>7240.03616592</v>
      </c>
      <c r="X21" s="9">
        <f>SUM(X22:X23)</f>
        <v>9641.74868</v>
      </c>
      <c r="Y21" s="9">
        <f>SUM(Y22:Y23)</f>
        <v>8209.76269015975</v>
      </c>
      <c r="Z21" s="9">
        <f>SUM(Z22:Z23)</f>
        <v>7801.255625561969</v>
      </c>
      <c r="AA21" s="9">
        <v>9103.4382928168</v>
      </c>
      <c r="AB21" s="9">
        <v>11887.097006098478</v>
      </c>
      <c r="AC21" s="9">
        <v>13285.426476</v>
      </c>
    </row>
    <row r="22" spans="1:29" ht="15" customHeight="1">
      <c r="A22" s="10" t="s">
        <v>11</v>
      </c>
      <c r="B22" s="9">
        <v>16.7</v>
      </c>
      <c r="C22" s="9">
        <v>9.8</v>
      </c>
      <c r="D22" s="9">
        <v>10.3</v>
      </c>
      <c r="E22" s="9">
        <v>11.05</v>
      </c>
      <c r="F22" s="9">
        <v>11.829</v>
      </c>
      <c r="G22" s="9">
        <v>69</v>
      </c>
      <c r="H22" s="9">
        <v>168.546</v>
      </c>
      <c r="I22" s="9">
        <v>283.062</v>
      </c>
      <c r="J22" s="9">
        <v>508.043</v>
      </c>
      <c r="K22" s="9">
        <v>526.051</v>
      </c>
      <c r="L22" s="9">
        <v>602.952</v>
      </c>
      <c r="M22" s="9">
        <v>526.837</v>
      </c>
      <c r="N22" s="9">
        <v>961.915</v>
      </c>
      <c r="O22" s="9">
        <v>1087.658</v>
      </c>
      <c r="P22" s="9">
        <v>1284.772</v>
      </c>
      <c r="Q22" s="9">
        <v>1288.023</v>
      </c>
      <c r="R22" s="9">
        <v>1547.979</v>
      </c>
      <c r="S22" s="9">
        <v>1675.946</v>
      </c>
      <c r="T22" s="9">
        <v>2340.674</v>
      </c>
      <c r="U22" s="9">
        <v>3008.684</v>
      </c>
      <c r="V22" s="9">
        <v>2904.347</v>
      </c>
      <c r="W22" s="9">
        <v>3912.602</v>
      </c>
      <c r="X22" s="9">
        <v>5546.037</v>
      </c>
      <c r="Y22" s="9">
        <v>4000.2615</v>
      </c>
      <c r="Z22" s="9">
        <v>3748.131</v>
      </c>
      <c r="AA22" s="9">
        <v>4339.261</v>
      </c>
      <c r="AB22" s="9">
        <v>4837.325</v>
      </c>
      <c r="AC22" s="9">
        <v>4516.612</v>
      </c>
    </row>
    <row r="23" spans="1:31" ht="15" customHeight="1">
      <c r="A23" s="10" t="s">
        <v>15</v>
      </c>
      <c r="B23" s="9">
        <v>31.597</v>
      </c>
      <c r="C23" s="9">
        <v>62.307</v>
      </c>
      <c r="D23" s="9">
        <v>117.64</v>
      </c>
      <c r="E23" s="9">
        <v>197.36</v>
      </c>
      <c r="F23" s="9">
        <v>239.5</v>
      </c>
      <c r="G23" s="9">
        <v>214.85399999999998</v>
      </c>
      <c r="H23" s="9">
        <v>164.872</v>
      </c>
      <c r="I23" s="9">
        <v>151.066</v>
      </c>
      <c r="J23" s="9">
        <v>290.767</v>
      </c>
      <c r="K23" s="9">
        <v>299.807</v>
      </c>
      <c r="L23" s="9">
        <v>236.64</v>
      </c>
      <c r="M23" s="9">
        <v>276.856</v>
      </c>
      <c r="N23" s="9">
        <v>305.936</v>
      </c>
      <c r="O23" s="9">
        <v>310.3</v>
      </c>
      <c r="P23" s="9">
        <v>419.384</v>
      </c>
      <c r="Q23" s="9">
        <v>450.713</v>
      </c>
      <c r="R23" s="9">
        <v>464.712</v>
      </c>
      <c r="S23" s="9">
        <v>681.795</v>
      </c>
      <c r="T23" s="9">
        <v>550.159</v>
      </c>
      <c r="U23" s="9">
        <v>676.191</v>
      </c>
      <c r="V23" s="5">
        <v>3678.511112</v>
      </c>
      <c r="W23" s="5">
        <v>3327.43416592</v>
      </c>
      <c r="X23" s="5">
        <v>4095.7116800000003</v>
      </c>
      <c r="Y23" s="5">
        <v>4209.50119015975</v>
      </c>
      <c r="Z23" s="5">
        <v>4053.12462556197</v>
      </c>
      <c r="AA23" s="5">
        <v>4764.1772928168</v>
      </c>
      <c r="AB23" s="5">
        <v>7049.77200609848</v>
      </c>
      <c r="AC23" s="5">
        <v>8768.814476</v>
      </c>
      <c r="AD23" s="12"/>
      <c r="AE23" s="13"/>
    </row>
    <row r="24" spans="2:31" ht="6.7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E24" s="14"/>
    </row>
    <row r="25" spans="1:29" ht="15" customHeight="1">
      <c r="A25" s="10" t="s">
        <v>16</v>
      </c>
      <c r="B25" s="9">
        <v>100.45</v>
      </c>
      <c r="C25" s="9">
        <v>192.96200000000002</v>
      </c>
      <c r="D25" s="9">
        <v>347.593</v>
      </c>
      <c r="E25" s="9">
        <v>502.927</v>
      </c>
      <c r="F25" s="9">
        <v>574.905</v>
      </c>
      <c r="G25" s="9">
        <v>594.2810000000001</v>
      </c>
      <c r="H25" s="9">
        <v>492.17600000000004</v>
      </c>
      <c r="I25" s="9">
        <v>385.41</v>
      </c>
      <c r="J25" s="9">
        <v>417.706</v>
      </c>
      <c r="K25" s="9">
        <v>432.194</v>
      </c>
      <c r="L25" s="9">
        <v>428.69</v>
      </c>
      <c r="M25" s="9">
        <v>527.979</v>
      </c>
      <c r="N25" s="9">
        <v>546.5840000000001</v>
      </c>
      <c r="O25" s="9">
        <v>667.413</v>
      </c>
      <c r="P25" s="9">
        <v>812.258</v>
      </c>
      <c r="Q25" s="9">
        <v>1023.72</v>
      </c>
      <c r="R25" s="9">
        <v>1239.041</v>
      </c>
      <c r="S25" s="9">
        <v>1590.447</v>
      </c>
      <c r="T25" s="9">
        <v>1781.891</v>
      </c>
      <c r="U25" s="9">
        <v>2077.33</v>
      </c>
      <c r="V25" s="9">
        <f>SUM(V26:V27)</f>
        <v>2560.735</v>
      </c>
      <c r="W25" s="9">
        <f>SUM(W26:W27)</f>
        <v>2991.654</v>
      </c>
      <c r="X25" s="9">
        <f>SUM(X26:X27)</f>
        <v>2807.238</v>
      </c>
      <c r="Y25" s="9">
        <f>SUM(Y26:Y27)</f>
        <v>2285.48007</v>
      </c>
      <c r="Z25" s="9">
        <f>SUM(Z26:Z27)</f>
        <v>2109.2916699999996</v>
      </c>
      <c r="AA25" s="9">
        <v>2554.963</v>
      </c>
      <c r="AB25" s="9">
        <v>2742.105</v>
      </c>
      <c r="AC25" s="9">
        <v>4124.463</v>
      </c>
    </row>
    <row r="26" spans="1:29" ht="15" customHeight="1">
      <c r="A26" s="10" t="s">
        <v>17</v>
      </c>
      <c r="B26" s="9">
        <v>39.132</v>
      </c>
      <c r="C26" s="9">
        <v>106.661</v>
      </c>
      <c r="D26" s="9">
        <v>143.518</v>
      </c>
      <c r="E26" s="9">
        <v>185.555</v>
      </c>
      <c r="F26" s="9">
        <v>214.846</v>
      </c>
      <c r="G26" s="9">
        <v>232.639</v>
      </c>
      <c r="H26" s="9">
        <v>213.713</v>
      </c>
      <c r="I26" s="9">
        <v>200.837</v>
      </c>
      <c r="J26" s="9">
        <v>206.116</v>
      </c>
      <c r="K26" s="9">
        <v>230.469</v>
      </c>
      <c r="L26" s="9">
        <v>249.079</v>
      </c>
      <c r="M26" s="9">
        <v>311.118</v>
      </c>
      <c r="N26" s="9">
        <v>321.935</v>
      </c>
      <c r="O26" s="9">
        <v>411.861</v>
      </c>
      <c r="P26" s="9">
        <v>448.141</v>
      </c>
      <c r="Q26" s="9">
        <v>656.302</v>
      </c>
      <c r="R26" s="9">
        <v>846.3</v>
      </c>
      <c r="S26" s="9">
        <v>1009.145</v>
      </c>
      <c r="T26" s="9">
        <v>1194.727</v>
      </c>
      <c r="U26" s="9">
        <v>1418.694</v>
      </c>
      <c r="V26" s="9">
        <v>1613.028</v>
      </c>
      <c r="W26" s="9">
        <v>1874.744</v>
      </c>
      <c r="X26" s="9">
        <v>1685.878</v>
      </c>
      <c r="Y26" s="9">
        <v>1401.105</v>
      </c>
      <c r="Z26" s="9">
        <v>1421.1128999999999</v>
      </c>
      <c r="AA26" s="9">
        <v>1746.407</v>
      </c>
      <c r="AB26" s="9">
        <v>1803.387</v>
      </c>
      <c r="AC26" s="9">
        <v>3008.463</v>
      </c>
    </row>
    <row r="27" spans="1:29" ht="15" customHeight="1">
      <c r="A27" s="10" t="s">
        <v>18</v>
      </c>
      <c r="B27" s="9">
        <v>61.318</v>
      </c>
      <c r="C27" s="9">
        <v>86.301</v>
      </c>
      <c r="D27" s="9">
        <v>204.075</v>
      </c>
      <c r="E27" s="9">
        <v>317.372</v>
      </c>
      <c r="F27" s="9">
        <v>360.059</v>
      </c>
      <c r="G27" s="9">
        <v>361.642</v>
      </c>
      <c r="H27" s="9">
        <v>278.463</v>
      </c>
      <c r="I27" s="9">
        <v>184.573</v>
      </c>
      <c r="J27" s="9">
        <v>211.59</v>
      </c>
      <c r="K27" s="9">
        <v>201.725</v>
      </c>
      <c r="L27" s="9">
        <v>179.611</v>
      </c>
      <c r="M27" s="9">
        <v>216.861</v>
      </c>
      <c r="N27" s="9">
        <v>224.649</v>
      </c>
      <c r="O27" s="9">
        <v>255.552</v>
      </c>
      <c r="P27" s="9">
        <v>364.117</v>
      </c>
      <c r="Q27" s="9">
        <v>367.418</v>
      </c>
      <c r="R27" s="9">
        <v>392.741</v>
      </c>
      <c r="S27" s="9">
        <v>581.302</v>
      </c>
      <c r="T27" s="9">
        <v>587.164</v>
      </c>
      <c r="U27" s="9">
        <v>658.636</v>
      </c>
      <c r="V27" s="9">
        <v>947.707</v>
      </c>
      <c r="W27" s="9">
        <v>1116.91</v>
      </c>
      <c r="X27" s="9">
        <v>1121.36</v>
      </c>
      <c r="Y27" s="9">
        <v>884.3750699999999</v>
      </c>
      <c r="Z27" s="9">
        <v>688.17877</v>
      </c>
      <c r="AA27" s="9">
        <v>808.556</v>
      </c>
      <c r="AB27" s="9">
        <v>938.718</v>
      </c>
      <c r="AC27" s="9">
        <v>1116</v>
      </c>
    </row>
    <row r="28" spans="2:29" ht="6.7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" customHeight="1">
      <c r="A29" s="11" t="s">
        <v>19</v>
      </c>
      <c r="B29" s="9">
        <v>15.8</v>
      </c>
      <c r="C29" s="9">
        <v>18.6</v>
      </c>
      <c r="D29" s="9">
        <v>21.4</v>
      </c>
      <c r="E29" s="9">
        <v>23.5</v>
      </c>
      <c r="F29" s="9">
        <v>34.609</v>
      </c>
      <c r="G29" s="9">
        <v>72.751</v>
      </c>
      <c r="H29" s="9">
        <v>83.281</v>
      </c>
      <c r="I29" s="9">
        <v>83.281</v>
      </c>
      <c r="J29" s="9">
        <v>184.693</v>
      </c>
      <c r="K29" s="9">
        <v>223.217</v>
      </c>
      <c r="L29" s="9">
        <v>244.729</v>
      </c>
      <c r="M29" s="9">
        <v>298.777</v>
      </c>
      <c r="N29" s="9">
        <v>378.8</v>
      </c>
      <c r="O29" s="9">
        <v>536.97</v>
      </c>
      <c r="P29" s="9">
        <v>599.428</v>
      </c>
      <c r="Q29" s="9">
        <v>675.2302</v>
      </c>
      <c r="R29" s="9">
        <v>698.32</v>
      </c>
      <c r="S29" s="9">
        <v>873.776</v>
      </c>
      <c r="T29" s="9">
        <v>927.254</v>
      </c>
      <c r="U29" s="9">
        <v>924.983</v>
      </c>
      <c r="V29" s="9">
        <v>1088.835</v>
      </c>
      <c r="W29" s="9">
        <v>1133.73</v>
      </c>
      <c r="X29" s="9">
        <v>1047.614</v>
      </c>
      <c r="Y29" s="9">
        <v>968.888</v>
      </c>
      <c r="Z29" s="9">
        <v>1455.8003999999999</v>
      </c>
      <c r="AA29" s="9">
        <v>1461.302</v>
      </c>
      <c r="AB29" s="9">
        <v>1474.512</v>
      </c>
      <c r="AC29" s="9">
        <v>1474.512</v>
      </c>
    </row>
    <row r="30" spans="2:29" ht="6.7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15" customHeight="1">
      <c r="A31" s="10" t="s">
        <v>20</v>
      </c>
      <c r="B31" s="9">
        <v>36.973</v>
      </c>
      <c r="C31" s="9">
        <v>30.104</v>
      </c>
      <c r="D31" s="9">
        <v>23.307</v>
      </c>
      <c r="E31" s="9">
        <v>42.24</v>
      </c>
      <c r="F31" s="9">
        <v>35.588</v>
      </c>
      <c r="G31" s="9">
        <v>39.416</v>
      </c>
      <c r="H31" s="9">
        <v>22.241</v>
      </c>
      <c r="I31" s="9">
        <v>59.963</v>
      </c>
      <c r="J31" s="9">
        <v>41.113</v>
      </c>
      <c r="K31" s="9">
        <v>42.231</v>
      </c>
      <c r="L31" s="9">
        <v>22.248</v>
      </c>
      <c r="M31" s="9">
        <v>24.866</v>
      </c>
      <c r="N31" s="9">
        <v>16.132</v>
      </c>
      <c r="O31" s="9">
        <v>27.981900000000003</v>
      </c>
      <c r="P31" s="9">
        <v>31.784</v>
      </c>
      <c r="Q31" s="9">
        <v>42.676300000000005</v>
      </c>
      <c r="R31" s="9">
        <v>42.421</v>
      </c>
      <c r="S31" s="9">
        <v>40.404</v>
      </c>
      <c r="T31" s="9">
        <v>47.711</v>
      </c>
      <c r="U31" s="9">
        <v>45.703</v>
      </c>
      <c r="V31" s="9">
        <v>58.32</v>
      </c>
      <c r="W31" s="9">
        <v>42.452</v>
      </c>
      <c r="X31" s="9">
        <v>109.197</v>
      </c>
      <c r="Y31" s="9">
        <v>80.25252166467072</v>
      </c>
      <c r="Z31" s="9">
        <v>51.7338766762503</v>
      </c>
      <c r="AA31" s="9">
        <v>37.749</v>
      </c>
      <c r="AB31" s="9">
        <v>52.442</v>
      </c>
      <c r="AC31" s="9">
        <v>65.987</v>
      </c>
    </row>
    <row r="32" spans="2:29" ht="6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5" customHeight="1">
      <c r="A33" s="11" t="s">
        <v>21</v>
      </c>
      <c r="B33" s="9">
        <v>276.7</v>
      </c>
      <c r="C33" s="9">
        <v>570.3</v>
      </c>
      <c r="D33" s="9">
        <v>772.6</v>
      </c>
      <c r="E33" s="9">
        <v>795.562</v>
      </c>
      <c r="F33" s="9">
        <v>706.85</v>
      </c>
      <c r="G33" s="9">
        <v>524.292</v>
      </c>
      <c r="H33" s="9">
        <v>506.835</v>
      </c>
      <c r="I33" s="9">
        <v>505.234</v>
      </c>
      <c r="J33" s="9">
        <v>364.582</v>
      </c>
      <c r="K33" s="9">
        <v>313.605</v>
      </c>
      <c r="L33" s="9">
        <v>167.274</v>
      </c>
      <c r="M33" s="9">
        <v>384.83</v>
      </c>
      <c r="N33" s="9">
        <v>245.561</v>
      </c>
      <c r="O33" s="9">
        <v>198.842</v>
      </c>
      <c r="P33" s="9">
        <v>386.307</v>
      </c>
      <c r="Q33" s="9">
        <v>336.51</v>
      </c>
      <c r="R33" s="9">
        <v>355.506</v>
      </c>
      <c r="S33" s="9">
        <v>558.3</v>
      </c>
      <c r="T33" s="9">
        <v>585.541</v>
      </c>
      <c r="U33" s="9">
        <v>1033.725</v>
      </c>
      <c r="V33" s="9">
        <v>1318.687</v>
      </c>
      <c r="W33" s="9">
        <v>747.269</v>
      </c>
      <c r="X33" s="9">
        <v>514.45</v>
      </c>
      <c r="Y33" s="9">
        <v>451.52850802992515</v>
      </c>
      <c r="Z33" s="9">
        <v>355.20806381357045</v>
      </c>
      <c r="AA33" s="9">
        <v>466.343</v>
      </c>
      <c r="AB33" s="9">
        <v>512.621</v>
      </c>
      <c r="AC33" s="9">
        <v>401.696</v>
      </c>
    </row>
    <row r="34" spans="2:29" ht="6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5" customHeight="1">
      <c r="A35" s="7" t="s">
        <v>22</v>
      </c>
      <c r="B35" s="8">
        <v>91</v>
      </c>
      <c r="C35" s="8">
        <v>118</v>
      </c>
      <c r="D35" s="8">
        <v>174.4</v>
      </c>
      <c r="E35" s="8">
        <v>202.8</v>
      </c>
      <c r="F35" s="8">
        <v>207</v>
      </c>
      <c r="G35" s="8">
        <v>227.55</v>
      </c>
      <c r="H35" s="8">
        <v>273</v>
      </c>
      <c r="I35" s="8">
        <v>305</v>
      </c>
      <c r="J35" s="8">
        <v>352</v>
      </c>
      <c r="K35" s="8">
        <v>442</v>
      </c>
      <c r="L35" s="8">
        <v>494</v>
      </c>
      <c r="M35" s="8">
        <v>515</v>
      </c>
      <c r="N35" s="8">
        <v>541</v>
      </c>
      <c r="O35" s="8">
        <v>1036.8</v>
      </c>
      <c r="P35" s="8">
        <v>1196.4</v>
      </c>
      <c r="Q35" s="8">
        <v>790</v>
      </c>
      <c r="R35" s="8">
        <v>1285.7</v>
      </c>
      <c r="S35" s="8">
        <v>1253.2</v>
      </c>
      <c r="T35" s="8">
        <v>1276</v>
      </c>
      <c r="U35" s="8">
        <v>1297</v>
      </c>
      <c r="V35" s="8">
        <v>1317</v>
      </c>
      <c r="W35" s="8">
        <v>1502</v>
      </c>
      <c r="X35" s="8">
        <v>1550</v>
      </c>
      <c r="Y35" s="8">
        <v>1591</v>
      </c>
      <c r="Z35" s="8">
        <v>1580</v>
      </c>
      <c r="AA35" s="8">
        <v>1607</v>
      </c>
      <c r="AB35" s="8">
        <v>1722</v>
      </c>
      <c r="AC35" s="8">
        <v>1802</v>
      </c>
    </row>
    <row r="36" spans="2:19" ht="6.75" customHeight="1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29" ht="15" customHeight="1">
      <c r="A37" s="15" t="s">
        <v>23</v>
      </c>
      <c r="B37" s="16">
        <v>975.7810000000001</v>
      </c>
      <c r="C37" s="16">
        <v>1458.046</v>
      </c>
      <c r="D37" s="16">
        <v>1879.5520000000001</v>
      </c>
      <c r="E37" s="16">
        <v>2444.7619999999997</v>
      </c>
      <c r="F37" s="16">
        <v>2551.835</v>
      </c>
      <c r="G37" s="16">
        <v>2857.036</v>
      </c>
      <c r="H37" s="16">
        <v>2690.7380000000003</v>
      </c>
      <c r="I37" s="16">
        <v>3085.49</v>
      </c>
      <c r="J37" s="16">
        <v>3182.48</v>
      </c>
      <c r="K37" s="16">
        <v>4009.4910000000004</v>
      </c>
      <c r="L37" s="16">
        <v>3682</v>
      </c>
      <c r="M37" s="16">
        <v>3782.938</v>
      </c>
      <c r="N37" s="16">
        <v>4198.626</v>
      </c>
      <c r="O37" s="16">
        <v>5230.4434</v>
      </c>
      <c r="P37" s="16">
        <v>6154.892</v>
      </c>
      <c r="Q37" s="16">
        <v>6268.7895</v>
      </c>
      <c r="R37" s="16">
        <v>7683.557</v>
      </c>
      <c r="S37" s="16">
        <v>9507.267</v>
      </c>
      <c r="T37" s="16">
        <v>10035.064</v>
      </c>
      <c r="U37" s="16">
        <v>12226.786</v>
      </c>
      <c r="V37" s="16">
        <f aca="true" t="shared" si="0" ref="V37:AC37">+V35+V11+V6</f>
        <v>16005.689112</v>
      </c>
      <c r="W37" s="16">
        <f t="shared" si="0"/>
        <v>16313.34316592</v>
      </c>
      <c r="X37" s="16">
        <f t="shared" si="0"/>
        <v>18229.53768</v>
      </c>
      <c r="Y37" s="16">
        <f t="shared" si="0"/>
        <v>15034.277663578368</v>
      </c>
      <c r="Z37" s="16">
        <f t="shared" si="0"/>
        <v>14732.97418042135</v>
      </c>
      <c r="AA37" s="16">
        <f t="shared" si="0"/>
        <v>16183.553292816798</v>
      </c>
      <c r="AB37" s="16">
        <f t="shared" si="0"/>
        <v>19400.527006098477</v>
      </c>
      <c r="AC37" s="16">
        <f t="shared" si="0"/>
        <v>22249.879476</v>
      </c>
    </row>
    <row r="38" spans="1:18" ht="14.25" customHeight="1">
      <c r="A38" s="17" t="s">
        <v>24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pans="17:29" ht="24.75" customHeight="1">
      <c r="Q39" s="9"/>
      <c r="R39" s="19"/>
      <c r="S39" s="19"/>
      <c r="T39" s="19"/>
      <c r="U39" s="19"/>
      <c r="V39" s="9"/>
      <c r="W39" s="9"/>
      <c r="X39" s="9"/>
      <c r="Y39" s="9"/>
      <c r="Z39" s="9"/>
      <c r="AA39" s="9"/>
      <c r="AB39" s="9"/>
      <c r="AC39" s="9"/>
    </row>
    <row r="40" spans="2:29" ht="24.75" customHeight="1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2:29" ht="24.75" customHeight="1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JBrites</dc:creator>
  <cp:keywords/>
  <dc:description/>
  <cp:lastModifiedBy>ine-toshiba</cp:lastModifiedBy>
  <cp:lastPrinted>2012-05-18T15:33:24Z</cp:lastPrinted>
  <dcterms:created xsi:type="dcterms:W3CDTF">2003-07-10T19:04:33Z</dcterms:created>
  <dcterms:modified xsi:type="dcterms:W3CDTF">2016-11-15T11:49:39Z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-819318277</vt:i4>
  </property>
  <property fmtid="{D5CDD505-2E9C-101B-9397-08002B2CF9AE}" pid="3" name="_EmailSubject">
    <vt:lpwstr>Dados das Contas Nacionais</vt:lpwstr>
  </property>
  <property fmtid="{D5CDD505-2E9C-101B-9397-08002B2CF9AE}" pid="4" name="_AuthorEmail">
    <vt:lpwstr>SilvinaS@INE.gov.cv</vt:lpwstr>
  </property>
  <property fmtid="{D5CDD505-2E9C-101B-9397-08002B2CF9AE}" pid="5" name="_AuthorEmailDisplayName">
    <vt:lpwstr>INECV - Silvina Santos</vt:lpwstr>
  </property>
  <property fmtid="{D5CDD505-2E9C-101B-9397-08002B2CF9AE}" pid="6" name="_ReviewingToolsShownOnce">
    <vt:lpwstr/>
  </property>
</Properties>
</file>