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FUSÃO DE INFORMAÇÃO\Pedido Dados\Contas Nacionais\CN2015\"/>
    </mc:Choice>
  </mc:AlternateContent>
  <bookViews>
    <workbookView xWindow="0" yWindow="0" windowWidth="20490" windowHeight="7020" tabRatio="907"/>
  </bookViews>
  <sheets>
    <sheet name="PIB a Preço Merc - Corrente" sheetId="1" r:id="rId1"/>
    <sheet name="Tx. Var.PIB P.Merc. Ano Corrent" sheetId="6" r:id="rId2"/>
    <sheet name="Estrutura do PIB corrente, merc" sheetId="7" r:id="rId3"/>
    <sheet name="PIB a P. Merc. Ano anterior" sheetId="2" r:id="rId4"/>
    <sheet name="TX. Var.do PIB em Vol, Ano Ant." sheetId="8" r:id="rId5"/>
    <sheet name="Estrutura do PIB P.ano anterior" sheetId="9" r:id="rId6"/>
    <sheet name="Emprego do PIB P. Corrente" sheetId="4" r:id="rId7"/>
    <sheet name="Emprego do PIB P. Merc. A. Ant." sheetId="5" r:id="rId8"/>
    <sheet name="Índice de Vol..enc.do PIB setor" sheetId="10" r:id="rId9"/>
    <sheet name="Índice de Val.enc.do PIB setor" sheetId="14" r:id="rId10"/>
    <sheet name="Índice Impl.enc.do PIB sector" sheetId="15" r:id="rId11"/>
    <sheet name="Índice de Vol.Enc. PIB A.Demand" sheetId="11" r:id="rId12"/>
    <sheet name="Índice de Val.Enc. PIB A.Demand" sheetId="16" r:id="rId13"/>
    <sheet name="Índice Impl.Enc. PIB A.Demanda" sheetId="17" r:id="rId14"/>
    <sheet name="PIB P.Merc. Prin. Atividades" sheetId="18" r:id="rId15"/>
    <sheet name="PIB P. merc. ano anterior ativ." sheetId="22" r:id="rId16"/>
    <sheet name="PIB Enc. em Vol. P. actividades" sheetId="19" r:id="rId17"/>
  </sheets>
  <calcPr calcId="162913"/>
</workbook>
</file>

<file path=xl/calcChain.xml><?xml version="1.0" encoding="utf-8"?>
<calcChain xmlns="http://schemas.openxmlformats.org/spreadsheetml/2006/main">
  <c r="J5" i="1" l="1"/>
  <c r="J9" i="1"/>
  <c r="J14" i="1" l="1"/>
  <c r="J6" i="2"/>
  <c r="J21" i="1" l="1"/>
  <c r="J10" i="2"/>
  <c r="J15" i="2"/>
  <c r="J22" i="2" l="1"/>
  <c r="J23" i="1"/>
  <c r="J24" i="2" l="1"/>
  <c r="K5" i="1" l="1"/>
  <c r="K9" i="1"/>
  <c r="K14" i="1" l="1"/>
  <c r="K21" i="1" l="1"/>
  <c r="K6" i="2" l="1"/>
  <c r="K10" i="2"/>
  <c r="K15" i="2"/>
  <c r="K23" i="1"/>
  <c r="K22" i="2" l="1"/>
  <c r="K24" i="2" l="1"/>
</calcChain>
</file>

<file path=xl/sharedStrings.xml><?xml version="1.0" encoding="utf-8"?>
<sst xmlns="http://schemas.openxmlformats.org/spreadsheetml/2006/main" count="408" uniqueCount="91">
  <si>
    <t>Pesca e Aquacultura</t>
  </si>
  <si>
    <t xml:space="preserve">Industrias Alimentares, bebidas e tabaco </t>
  </si>
  <si>
    <t xml:space="preserve">Outras Industrias Transformadoras </t>
  </si>
  <si>
    <t>Alojamento e restauração</t>
  </si>
  <si>
    <t>Serviços não Mercantis</t>
  </si>
  <si>
    <t xml:space="preserve">PIB </t>
  </si>
  <si>
    <t>Total VAB</t>
  </si>
  <si>
    <t>preço do ano n-1</t>
  </si>
  <si>
    <t>Transporte armazenagem e comunicações</t>
  </si>
  <si>
    <t>Industrias Extrativas</t>
  </si>
  <si>
    <t>Setor Secundário</t>
  </si>
  <si>
    <t xml:space="preserve">Atividade de construção </t>
  </si>
  <si>
    <t>Comércio</t>
  </si>
  <si>
    <t>Atividades financeiras e de Seguro</t>
  </si>
  <si>
    <t>Outros serviços Mercantis</t>
  </si>
  <si>
    <t xml:space="preserve">Agricultura produção animal caça floresta </t>
  </si>
  <si>
    <t>Agricultura produção animal caça e floresta</t>
  </si>
  <si>
    <t>Sector Primário</t>
  </si>
  <si>
    <t>Sector Secundário</t>
  </si>
  <si>
    <t xml:space="preserve">Actividade de construção </t>
  </si>
  <si>
    <t>Sector Terciário</t>
  </si>
  <si>
    <t>1. Despesa de Consumo Final</t>
  </si>
  <si>
    <t xml:space="preserve">             Privada</t>
  </si>
  <si>
    <t xml:space="preserve">             Publica</t>
  </si>
  <si>
    <t>2. FBCF</t>
  </si>
  <si>
    <t>3. Variação de Existências</t>
  </si>
  <si>
    <t>4. INVESTIMENTO (2+3)</t>
  </si>
  <si>
    <t>5. Exportações liquidas</t>
  </si>
  <si>
    <t>6. Exportações</t>
  </si>
  <si>
    <t xml:space="preserve">        Exportações de Bens</t>
  </si>
  <si>
    <t xml:space="preserve">        Exportações de serviços</t>
  </si>
  <si>
    <t>7. Importações</t>
  </si>
  <si>
    <t xml:space="preserve">        Importações  de Bens</t>
  </si>
  <si>
    <t xml:space="preserve">        Importações de  Serviços</t>
  </si>
  <si>
    <t>PIB (1+4+5)</t>
  </si>
  <si>
    <t>Taxa de Variação a preços correntes ( em %)</t>
  </si>
  <si>
    <t>Setor Terciário</t>
  </si>
  <si>
    <t>Eletricidade, gás, vapor e ar condicionado, captação, tratamento e distribuição de agua</t>
  </si>
  <si>
    <t>Tabela 1: PIB a Preços de mercado (preços correntes )</t>
  </si>
  <si>
    <t>Tabela 2: Taxa de Variação do PIB a Preços de mercado (preços correntes ) %</t>
  </si>
  <si>
    <t>Tabela 8: Empregos do PIB a preços de mercado do ano anterior  (em Milhares de contos)</t>
  </si>
  <si>
    <t>Tabela 3:  Estrutura ( % ) do PIB corrente a preços de mercado</t>
  </si>
  <si>
    <t>Tabela 6 - Estrutura ( % ) do PIB ( a preços do ano anterior)</t>
  </si>
  <si>
    <t>Ano de referencia 2007</t>
  </si>
  <si>
    <t>Sector Primario</t>
  </si>
  <si>
    <t>Electricidade, gás, vapor e ar condicionado ; captação,tratamento e distribuição de agua</t>
  </si>
  <si>
    <t>Total VA</t>
  </si>
  <si>
    <t>PIB</t>
  </si>
  <si>
    <t xml:space="preserve">     Em milhares de Contos</t>
  </si>
  <si>
    <t xml:space="preserve">  Tabela 16:  PIB a Preços de mercado (preços correntes )</t>
  </si>
  <si>
    <t>Agricultura, produção animal, caça e floresta</t>
  </si>
  <si>
    <t>Pesca e aquacultura</t>
  </si>
  <si>
    <t>Indústrias extractivas</t>
  </si>
  <si>
    <t>Indústrias alimentares e bebidas e tabaco</t>
  </si>
  <si>
    <t>Fabricação de têxteis, vestuarios e calçados</t>
  </si>
  <si>
    <t>Outras Industrias transformadoras</t>
  </si>
  <si>
    <t>Electricidade, gás, vapor, ar condicionado, captação tratamento e distribuição agua</t>
  </si>
  <si>
    <t>Comércio por grosso e a retalho; reparação de veículos automóveis e motociclos</t>
  </si>
  <si>
    <t>Actividade de Transp e de auxiliares dos transp, armazenagem e correios</t>
  </si>
  <si>
    <t>Alojamento Restaurantes  e estabelecimentos de bebidas</t>
  </si>
  <si>
    <t>Telecomunicações, Actividades dos serv. Relac. c/om as tecnologias da informação, edição  ..</t>
  </si>
  <si>
    <t>Intermediação financeira, seguros e fundos de pensões  excepto segurança social obrigatória e  outras actividades financeira.</t>
  </si>
  <si>
    <t>Actividades imobiliárias</t>
  </si>
  <si>
    <t xml:space="preserve"> Actividades de consultoria, cientificas tecnicas e similares e actividades veterinarias</t>
  </si>
  <si>
    <t>Actividades de serviços administrativos e de apoio aos negócios , actividades de aluguer e agencias de viagens</t>
  </si>
  <si>
    <t>Serviços da administração pública, defesa e segurança social obrigatoria, Educação e saude não mercantis</t>
  </si>
  <si>
    <t>Educação Mercantil</t>
  </si>
  <si>
    <t>Saúde humana e acção social Mercantil</t>
  </si>
  <si>
    <t xml:space="preserve">Outras actividades de serviços </t>
  </si>
  <si>
    <t>Actividades das famílias empregadoras de pessoal doméstico e actividades de produção das familias para uso próprio</t>
  </si>
  <si>
    <t>VAB</t>
  </si>
  <si>
    <t>Tabela 5: Taxa de Variação do PIB em volume (preços do ano anterior) %</t>
  </si>
  <si>
    <t>Impostos e Taxas liquidos de subsídios</t>
  </si>
  <si>
    <t>Impostos e Taxas líquidos de subsídios</t>
  </si>
  <si>
    <t xml:space="preserve">Agricultura produção animal caça e floresta </t>
  </si>
  <si>
    <t>Taxa de Variação em volume         ( preços do ano anterior ) %</t>
  </si>
  <si>
    <t>Impostos e Taxas liquidos de subsidios</t>
  </si>
  <si>
    <t>Eletricidade, gás, vapor e ar condicionado, captação, tratamento e distribuição de água</t>
  </si>
  <si>
    <t>Electricidade, gás, vapor e ar condicionado ; captação,tratamento e distribuição de água</t>
  </si>
  <si>
    <t>Tabela 17: PIB  a preços de mercado  ( preços do ano anterior)                             Em milhares de Contos</t>
  </si>
  <si>
    <t xml:space="preserve">  Tabela 18:  PIB encadeado em volume - base 2007</t>
  </si>
  <si>
    <t>Impostos liq. De subsidios</t>
  </si>
  <si>
    <t>Tabela 7: Empregos do PIB a preços correntes (em Milhares de contos)</t>
  </si>
  <si>
    <t>Tabela 4: PIB  a preços de mercado  ( preços do ano anterior) Em milhares de Contos</t>
  </si>
  <si>
    <t>Tabela 10: Índices de Volume encadeados do PIB por sectores e principais actividades económicas 2007 – 2016 (2007=100)</t>
  </si>
  <si>
    <t>Tabela 11 - Índices de Valores encadeados do PIB por sectores e principais actividades económicas 2007 – 2016 (2007=100)</t>
  </si>
  <si>
    <t>Tabela 12 - Índices Implícitos encadeados do PIB por sectores e principais actividades económicas 2007 – 2016 (2007=100)</t>
  </si>
  <si>
    <t>Tabela 13 - Índices de Volume encadeados do PIB por agregados da Demanda 2007 – 2016 (2007=100)</t>
  </si>
  <si>
    <t>Tabela 14 - Índices de Valores encadeados do PIB por agregados da Demanda 2007 – 2016 (2007=100)</t>
  </si>
  <si>
    <t>Tabela 15 - Índices Implícitos encadeados do PIB por agregados da Demanda 2007 – 2016 (2007=100)</t>
  </si>
  <si>
    <t>Fonte: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</si>
</sst>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0.000"/>
    <numFmt numFmtId="168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6.15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" fontId="11" fillId="0" borderId="5" applyFill="0" applyProtection="0">
      <alignment horizontal="right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70">
    <xf numFmtId="0" fontId="0" fillId="0" borderId="0" xfId="0"/>
    <xf numFmtId="0" fontId="1" fillId="3" borderId="0" xfId="0" applyFont="1" applyFill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" fillId="2" borderId="0" xfId="0" applyFont="1" applyFill="1"/>
    <xf numFmtId="3" fontId="1" fillId="2" borderId="0" xfId="0" applyNumberFormat="1" applyFont="1" applyFill="1"/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7" fillId="0" borderId="0" xfId="0" applyFont="1"/>
    <xf numFmtId="0" fontId="6" fillId="0" borderId="0" xfId="0" applyFont="1"/>
    <xf numFmtId="164" fontId="7" fillId="0" borderId="0" xfId="0" applyNumberFormat="1" applyFont="1"/>
    <xf numFmtId="0" fontId="9" fillId="0" borderId="0" xfId="0" applyFont="1" applyFill="1" applyBorder="1"/>
    <xf numFmtId="0" fontId="0" fillId="0" borderId="0" xfId="0" applyFont="1"/>
    <xf numFmtId="164" fontId="0" fillId="0" borderId="0" xfId="0" applyNumberFormat="1"/>
    <xf numFmtId="165" fontId="7" fillId="0" borderId="0" xfId="0" applyNumberFormat="1" applyFont="1"/>
    <xf numFmtId="3" fontId="0" fillId="0" borderId="0" xfId="0" applyNumberFormat="1"/>
    <xf numFmtId="3" fontId="1" fillId="2" borderId="0" xfId="0" applyNumberFormat="1" applyFont="1" applyFill="1"/>
    <xf numFmtId="0" fontId="13" fillId="0" borderId="0" xfId="0" applyFont="1"/>
    <xf numFmtId="164" fontId="0" fillId="0" borderId="0" xfId="0" applyNumberFormat="1" applyFont="1"/>
    <xf numFmtId="0" fontId="7" fillId="0" borderId="0" xfId="0" applyFont="1" applyBorder="1"/>
    <xf numFmtId="164" fontId="7" fillId="0" borderId="2" xfId="0" applyNumberFormat="1" applyFont="1" applyBorder="1"/>
    <xf numFmtId="3" fontId="7" fillId="0" borderId="0" xfId="0" applyNumberFormat="1" applyFont="1"/>
    <xf numFmtId="3" fontId="0" fillId="0" borderId="0" xfId="0" applyNumberFormat="1"/>
    <xf numFmtId="0" fontId="7" fillId="2" borderId="0" xfId="0" applyFont="1" applyFill="1"/>
    <xf numFmtId="0" fontId="1" fillId="2" borderId="0" xfId="0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/>
    <xf numFmtId="164" fontId="7" fillId="2" borderId="0" xfId="0" applyNumberFormat="1" applyFont="1" applyFill="1"/>
    <xf numFmtId="0" fontId="6" fillId="2" borderId="4" xfId="0" applyFont="1" applyFill="1" applyBorder="1"/>
    <xf numFmtId="0" fontId="7" fillId="2" borderId="4" xfId="0" applyFont="1" applyFill="1" applyBorder="1"/>
    <xf numFmtId="164" fontId="7" fillId="2" borderId="4" xfId="0" applyNumberFormat="1" applyFont="1" applyFill="1" applyBorder="1"/>
    <xf numFmtId="165" fontId="7" fillId="2" borderId="0" xfId="0" applyNumberFormat="1" applyFont="1" applyFill="1"/>
    <xf numFmtId="164" fontId="0" fillId="2" borderId="0" xfId="0" applyNumberFormat="1" applyFont="1" applyFill="1"/>
    <xf numFmtId="164" fontId="0" fillId="2" borderId="4" xfId="0" applyNumberFormat="1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0" fontId="9" fillId="2" borderId="0" xfId="0" applyFont="1" applyFill="1" applyBorder="1"/>
    <xf numFmtId="164" fontId="7" fillId="0" borderId="0" xfId="0" applyNumberFormat="1" applyFont="1" applyFill="1"/>
    <xf numFmtId="165" fontId="7" fillId="2" borderId="4" xfId="0" applyNumberFormat="1" applyFont="1" applyFill="1" applyBorder="1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2" borderId="0" xfId="0" applyNumberForma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168" fontId="0" fillId="0" borderId="0" xfId="3" applyNumberFormat="1" applyFont="1"/>
    <xf numFmtId="168" fontId="7" fillId="0" borderId="0" xfId="3" applyNumberFormat="1" applyFont="1"/>
    <xf numFmtId="166" fontId="0" fillId="0" borderId="0" xfId="2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3" fontId="1" fillId="2" borderId="3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49" fontId="15" fillId="2" borderId="0" xfId="0" applyNumberFormat="1" applyFont="1" applyFill="1" applyAlignment="1">
      <alignment horizontal="right" vertical="center"/>
    </xf>
    <xf numFmtId="165" fontId="0" fillId="2" borderId="0" xfId="0" applyNumberFormat="1" applyFont="1" applyFill="1"/>
    <xf numFmtId="165" fontId="0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/>
    <xf numFmtId="0" fontId="16" fillId="2" borderId="4" xfId="0" applyFont="1" applyFill="1" applyBorder="1"/>
    <xf numFmtId="165" fontId="0" fillId="2" borderId="4" xfId="0" applyNumberFormat="1" applyFont="1" applyFill="1" applyBorder="1"/>
    <xf numFmtId="0" fontId="15" fillId="2" borderId="0" xfId="0" applyFont="1" applyFill="1" applyAlignment="1">
      <alignment horizontal="right"/>
    </xf>
    <xf numFmtId="49" fontId="15" fillId="2" borderId="0" xfId="0" applyNumberFormat="1" applyFont="1" applyFill="1" applyAlignment="1">
      <alignment horizontal="right"/>
    </xf>
    <xf numFmtId="49" fontId="17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0" fontId="16" fillId="2" borderId="4" xfId="0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  <xf numFmtId="166" fontId="0" fillId="0" borderId="0" xfId="2" applyNumberFormat="1" applyFont="1"/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6" fontId="2" fillId="0" borderId="0" xfId="2" applyNumberFormat="1" applyFont="1" applyAlignment="1">
      <alignment vertical="center"/>
    </xf>
    <xf numFmtId="10" fontId="2" fillId="0" borderId="0" xfId="2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">
    <cellStyle name="Normal" xfId="0" builtinId="0"/>
    <cellStyle name="Percentagem" xfId="2" builtinId="5"/>
    <cellStyle name="s94" xfId="1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2:K26"/>
  <sheetViews>
    <sheetView showGridLines="0" tabSelected="1" view="pageLayout" zoomScaleNormal="100" workbookViewId="0">
      <selection activeCell="A17" sqref="A17"/>
    </sheetView>
  </sheetViews>
  <sheetFormatPr defaultRowHeight="18" customHeight="1" x14ac:dyDescent="0.25"/>
  <cols>
    <col min="1" max="1" width="60.85546875" style="74" customWidth="1"/>
    <col min="2" max="8" width="7.5703125" style="74" bestFit="1" customWidth="1"/>
    <col min="9" max="9" width="7.5703125" style="76" bestFit="1" customWidth="1"/>
    <col min="10" max="10" width="7.42578125" style="74" customWidth="1"/>
    <col min="11" max="11" width="7.5703125" style="74" bestFit="1" customWidth="1"/>
    <col min="12" max="16384" width="9.140625" style="74"/>
  </cols>
  <sheetData>
    <row r="2" spans="1:11" s="85" customFormat="1" ht="18" customHeight="1" x14ac:dyDescent="0.25">
      <c r="A2" s="165" t="s">
        <v>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" customHeight="1" x14ac:dyDescent="0.25">
      <c r="A3" s="75"/>
      <c r="B3" s="84">
        <v>2007</v>
      </c>
      <c r="C3" s="84">
        <v>2008</v>
      </c>
      <c r="D3" s="84">
        <v>2009</v>
      </c>
      <c r="E3" s="84">
        <v>2010</v>
      </c>
      <c r="F3" s="84">
        <v>2011</v>
      </c>
      <c r="G3" s="84">
        <v>2012</v>
      </c>
      <c r="H3" s="84">
        <v>2013</v>
      </c>
      <c r="I3" s="84">
        <v>2014</v>
      </c>
      <c r="J3" s="84">
        <v>2015</v>
      </c>
      <c r="K3" s="84">
        <v>2016</v>
      </c>
    </row>
    <row r="4" spans="1:11" ht="12.75" x14ac:dyDescent="0.25">
      <c r="A4" s="85"/>
      <c r="B4" s="7"/>
      <c r="C4" s="7"/>
      <c r="D4" s="7"/>
      <c r="E4" s="7"/>
      <c r="H4" s="85"/>
      <c r="I4" s="86"/>
    </row>
    <row r="5" spans="1:11" ht="18" customHeight="1" x14ac:dyDescent="0.25">
      <c r="A5" s="87" t="s">
        <v>17</v>
      </c>
      <c r="B5" s="88">
        <v>11191.241783411935</v>
      </c>
      <c r="C5" s="88">
        <v>11455.802488702408</v>
      </c>
      <c r="D5" s="88">
        <v>12077.397848160326</v>
      </c>
      <c r="E5" s="88">
        <v>11779.036011584994</v>
      </c>
      <c r="F5" s="88">
        <v>12213.748390186605</v>
      </c>
      <c r="G5" s="88">
        <v>13248.923271804066</v>
      </c>
      <c r="H5" s="88">
        <v>13321.629647950806</v>
      </c>
      <c r="I5" s="88">
        <v>13089.43620026463</v>
      </c>
      <c r="J5" s="88">
        <f>SUM(J6:J8)</f>
        <v>14432.310968770938</v>
      </c>
      <c r="K5" s="88">
        <f>SUM(K6:K8)</f>
        <v>13847.143292965542</v>
      </c>
    </row>
    <row r="6" spans="1:11" ht="18" customHeight="1" x14ac:dyDescent="0.25">
      <c r="A6" s="89" t="s">
        <v>15</v>
      </c>
      <c r="B6" s="76">
        <v>9385.9174541572793</v>
      </c>
      <c r="C6" s="76">
        <v>9655.2914354683417</v>
      </c>
      <c r="D6" s="76">
        <v>10043.109005223418</v>
      </c>
      <c r="E6" s="76">
        <v>9704.6408405985985</v>
      </c>
      <c r="F6" s="76">
        <v>10597.168144662892</v>
      </c>
      <c r="G6" s="76">
        <v>11659.575783173837</v>
      </c>
      <c r="H6" s="76">
        <v>11392.857665182628</v>
      </c>
      <c r="I6" s="76">
        <v>10945.804275657963</v>
      </c>
      <c r="J6" s="76">
        <v>11994.626257552387</v>
      </c>
      <c r="K6" s="76">
        <v>12065.916993637431</v>
      </c>
    </row>
    <row r="7" spans="1:11" ht="18" customHeight="1" x14ac:dyDescent="0.25">
      <c r="A7" s="74" t="s">
        <v>0</v>
      </c>
      <c r="B7" s="76">
        <v>1003.4844282521218</v>
      </c>
      <c r="C7" s="76">
        <v>786.34303400766782</v>
      </c>
      <c r="D7" s="76">
        <v>1260.7345925023872</v>
      </c>
      <c r="E7" s="76">
        <v>1366.6751349288938</v>
      </c>
      <c r="F7" s="76">
        <v>1004.7716289388491</v>
      </c>
      <c r="G7" s="76">
        <v>1039.9119749778345</v>
      </c>
      <c r="H7" s="76">
        <v>1333.9883908647917</v>
      </c>
      <c r="I7" s="76">
        <v>1433.4058048965567</v>
      </c>
      <c r="J7" s="76">
        <v>1871.5418230569517</v>
      </c>
      <c r="K7" s="76">
        <v>1189.5966354409172</v>
      </c>
    </row>
    <row r="8" spans="1:11" ht="18" customHeight="1" x14ac:dyDescent="0.25">
      <c r="A8" s="74" t="s">
        <v>9</v>
      </c>
      <c r="B8" s="76">
        <v>801.83990100253254</v>
      </c>
      <c r="C8" s="76">
        <v>1014.1680192263972</v>
      </c>
      <c r="D8" s="76">
        <v>773.5542504345209</v>
      </c>
      <c r="E8" s="76">
        <v>707.72003605750228</v>
      </c>
      <c r="F8" s="76">
        <v>611.80861658486333</v>
      </c>
      <c r="G8" s="76">
        <v>549.43551365239603</v>
      </c>
      <c r="H8" s="76">
        <v>594.78359190338699</v>
      </c>
      <c r="I8" s="76">
        <v>710.22611971011179</v>
      </c>
      <c r="J8" s="76">
        <v>566.14288816160013</v>
      </c>
      <c r="K8" s="76">
        <v>591.62966388719303</v>
      </c>
    </row>
    <row r="9" spans="1:11" ht="18" customHeight="1" x14ac:dyDescent="0.25">
      <c r="A9" s="87" t="s">
        <v>18</v>
      </c>
      <c r="B9" s="88">
        <v>19816.394976768424</v>
      </c>
      <c r="C9" s="88">
        <v>24252.829496195773</v>
      </c>
      <c r="D9" s="88">
        <v>25398.401458312113</v>
      </c>
      <c r="E9" s="88">
        <v>24440.673602207124</v>
      </c>
      <c r="F9" s="88">
        <v>25665.983807838427</v>
      </c>
      <c r="G9" s="88">
        <v>25017.289362491072</v>
      </c>
      <c r="H9" s="88">
        <v>26330.497134217374</v>
      </c>
      <c r="I9" s="88">
        <v>28211.882302166956</v>
      </c>
      <c r="J9" s="88">
        <f>SUM(J10:J13)</f>
        <v>28192.371569635477</v>
      </c>
      <c r="K9" s="88">
        <f>SUM(K10:K13)</f>
        <v>27807.51882043781</v>
      </c>
    </row>
    <row r="10" spans="1:11" ht="18" customHeight="1" x14ac:dyDescent="0.25">
      <c r="A10" s="74" t="s">
        <v>1</v>
      </c>
      <c r="B10" s="76">
        <v>2703.5012613792578</v>
      </c>
      <c r="C10" s="76">
        <v>3365.2480081226913</v>
      </c>
      <c r="D10" s="76">
        <v>3810.2482621961244</v>
      </c>
      <c r="E10" s="76">
        <v>3974.2834479315857</v>
      </c>
      <c r="F10" s="76">
        <v>4593.2723972466429</v>
      </c>
      <c r="G10" s="76">
        <v>4992.4601951232398</v>
      </c>
      <c r="H10" s="76">
        <v>5549.3329224677236</v>
      </c>
      <c r="I10" s="76">
        <v>6272.2125153610123</v>
      </c>
      <c r="J10" s="76">
        <v>6635.5505534567192</v>
      </c>
      <c r="K10" s="76">
        <v>6333.1055264539491</v>
      </c>
    </row>
    <row r="11" spans="1:11" ht="18" customHeight="1" x14ac:dyDescent="0.25">
      <c r="A11" s="74" t="s">
        <v>2</v>
      </c>
      <c r="B11" s="76">
        <v>2837.0255100851541</v>
      </c>
      <c r="C11" s="76">
        <v>3161.3902904754723</v>
      </c>
      <c r="D11" s="76">
        <v>2878.6527241673466</v>
      </c>
      <c r="E11" s="76">
        <v>3553.5846657953271</v>
      </c>
      <c r="F11" s="76">
        <v>3460.6489710429241</v>
      </c>
      <c r="G11" s="76">
        <v>3554.0890215830509</v>
      </c>
      <c r="H11" s="76">
        <v>3367.0195097602736</v>
      </c>
      <c r="I11" s="76">
        <v>3590.1471774683896</v>
      </c>
      <c r="J11" s="76">
        <v>3753.6757748064706</v>
      </c>
      <c r="K11" s="76">
        <v>3501.4606581626849</v>
      </c>
    </row>
    <row r="12" spans="1:11" ht="25.5" x14ac:dyDescent="0.25">
      <c r="A12" s="89" t="s">
        <v>37</v>
      </c>
      <c r="B12" s="76">
        <v>899.8204116943059</v>
      </c>
      <c r="C12" s="76">
        <v>1317.6550545494956</v>
      </c>
      <c r="D12" s="76">
        <v>2125.2349118014167</v>
      </c>
      <c r="E12" s="76">
        <v>1939.6290564483718</v>
      </c>
      <c r="F12" s="76">
        <v>2157.3780474604382</v>
      </c>
      <c r="G12" s="76">
        <v>3267.8250265447191</v>
      </c>
      <c r="H12" s="76">
        <v>3999.2443936995733</v>
      </c>
      <c r="I12" s="76">
        <v>4071.0734150766275</v>
      </c>
      <c r="J12" s="76">
        <v>5233.7915710418192</v>
      </c>
      <c r="K12" s="76">
        <v>4483.7254668300284</v>
      </c>
    </row>
    <row r="13" spans="1:11" ht="18" customHeight="1" x14ac:dyDescent="0.25">
      <c r="A13" s="74" t="s">
        <v>11</v>
      </c>
      <c r="B13" s="76">
        <v>13376.047793609705</v>
      </c>
      <c r="C13" s="76">
        <v>16408.536143048113</v>
      </c>
      <c r="D13" s="76">
        <v>16584.265560147225</v>
      </c>
      <c r="E13" s="76">
        <v>14973.17643203184</v>
      </c>
      <c r="F13" s="76">
        <v>15454.68439208842</v>
      </c>
      <c r="G13" s="76">
        <v>13202.91511924006</v>
      </c>
      <c r="H13" s="76">
        <v>13414.900308289803</v>
      </c>
      <c r="I13" s="76">
        <v>14278.449194260929</v>
      </c>
      <c r="J13" s="76">
        <v>12569.353670330465</v>
      </c>
      <c r="K13" s="76">
        <v>13489.227168991149</v>
      </c>
    </row>
    <row r="14" spans="1:11" ht="18" customHeight="1" x14ac:dyDescent="0.25">
      <c r="A14" s="87" t="s">
        <v>20</v>
      </c>
      <c r="B14" s="88">
        <v>74354.528542450804</v>
      </c>
      <c r="C14" s="88">
        <v>80510.746862925807</v>
      </c>
      <c r="D14" s="88">
        <v>81782.38990161012</v>
      </c>
      <c r="E14" s="88">
        <v>84750.515243780537</v>
      </c>
      <c r="F14" s="88">
        <v>89645.24877074988</v>
      </c>
      <c r="G14" s="88">
        <v>93463.627112239396</v>
      </c>
      <c r="H14" s="88">
        <v>95045.237628606439</v>
      </c>
      <c r="I14" s="88">
        <v>94563.490463590715</v>
      </c>
      <c r="J14" s="88">
        <f>SUM(J15:J20)</f>
        <v>96042.516768586938</v>
      </c>
      <c r="K14" s="88">
        <f>SUM(K15:K20)</f>
        <v>102435.71255276405</v>
      </c>
    </row>
    <row r="15" spans="1:11" ht="18" customHeight="1" x14ac:dyDescent="0.25">
      <c r="A15" s="74" t="s">
        <v>12</v>
      </c>
      <c r="B15" s="76">
        <v>15389.088637121738</v>
      </c>
      <c r="C15" s="76">
        <v>15540.085867181991</v>
      </c>
      <c r="D15" s="76">
        <v>16833.376888947238</v>
      </c>
      <c r="E15" s="76">
        <v>17609.709883568557</v>
      </c>
      <c r="F15" s="76">
        <v>19002.904198914697</v>
      </c>
      <c r="G15" s="76">
        <v>18784.721398876361</v>
      </c>
      <c r="H15" s="76">
        <v>17278.491460891037</v>
      </c>
      <c r="I15" s="76">
        <v>17720.444984918871</v>
      </c>
      <c r="J15" s="76">
        <v>16178.509043890344</v>
      </c>
      <c r="K15" s="76">
        <v>16678.453967204456</v>
      </c>
    </row>
    <row r="16" spans="1:11" ht="18" customHeight="1" x14ac:dyDescent="0.25">
      <c r="A16" s="74" t="s">
        <v>3</v>
      </c>
      <c r="B16" s="76">
        <v>4254.6017441324739</v>
      </c>
      <c r="C16" s="76">
        <v>4711.5921626682602</v>
      </c>
      <c r="D16" s="76">
        <v>4652.8446873722005</v>
      </c>
      <c r="E16" s="76">
        <v>4792.6796157466251</v>
      </c>
      <c r="F16" s="76">
        <v>5896.2824698460445</v>
      </c>
      <c r="G16" s="76">
        <v>8651.1348233429089</v>
      </c>
      <c r="H16" s="76">
        <v>9065.1801841090819</v>
      </c>
      <c r="I16" s="76">
        <v>8220.8847988503694</v>
      </c>
      <c r="J16" s="76">
        <v>7259.7265433312859</v>
      </c>
      <c r="K16" s="76">
        <v>8900.8395824245108</v>
      </c>
    </row>
    <row r="17" spans="1:11" ht="18" customHeight="1" x14ac:dyDescent="0.25">
      <c r="A17" s="74" t="s">
        <v>8</v>
      </c>
      <c r="B17" s="76">
        <v>19928.935956143192</v>
      </c>
      <c r="C17" s="76">
        <v>22083.402627901509</v>
      </c>
      <c r="D17" s="76">
        <v>20917.197933239589</v>
      </c>
      <c r="E17" s="76">
        <v>21034.855033780041</v>
      </c>
      <c r="F17" s="76">
        <v>20282.768563225844</v>
      </c>
      <c r="G17" s="76">
        <v>19630.194993102843</v>
      </c>
      <c r="H17" s="76">
        <v>20794.400690212467</v>
      </c>
      <c r="I17" s="76">
        <v>19226.841876765517</v>
      </c>
      <c r="J17" s="76">
        <v>21011.784903204014</v>
      </c>
      <c r="K17" s="76">
        <v>21605.709660074241</v>
      </c>
    </row>
    <row r="18" spans="1:11" ht="18" customHeight="1" x14ac:dyDescent="0.25">
      <c r="A18" s="74" t="s">
        <v>13</v>
      </c>
      <c r="B18" s="76">
        <v>4843.9690130472345</v>
      </c>
      <c r="C18" s="76">
        <v>6015.8985857743473</v>
      </c>
      <c r="D18" s="76">
        <v>5315.9938169599418</v>
      </c>
      <c r="E18" s="76">
        <v>5119.3142023888704</v>
      </c>
      <c r="F18" s="76">
        <v>5077.4215809268362</v>
      </c>
      <c r="G18" s="76">
        <v>5237.2747988766287</v>
      </c>
      <c r="H18" s="76">
        <v>5377.4788727918794</v>
      </c>
      <c r="I18" s="76">
        <v>5985.6688950532571</v>
      </c>
      <c r="J18" s="76">
        <v>6137.5656637215552</v>
      </c>
      <c r="K18" s="76">
        <v>6439.3574507908106</v>
      </c>
    </row>
    <row r="19" spans="1:11" ht="18" customHeight="1" x14ac:dyDescent="0.25">
      <c r="A19" s="74" t="s">
        <v>14</v>
      </c>
      <c r="B19" s="76">
        <v>13897.126083877945</v>
      </c>
      <c r="C19" s="76">
        <v>15418.054317269649</v>
      </c>
      <c r="D19" s="76">
        <v>15566.307887608587</v>
      </c>
      <c r="E19" s="76">
        <v>16601.902653152614</v>
      </c>
      <c r="F19" s="76">
        <v>17288.625341260842</v>
      </c>
      <c r="G19" s="76">
        <v>18659.318541304925</v>
      </c>
      <c r="H19" s="76">
        <v>18746.605828489639</v>
      </c>
      <c r="I19" s="76">
        <v>18207.024098359994</v>
      </c>
      <c r="J19" s="76">
        <v>19554.035929721729</v>
      </c>
      <c r="K19" s="76">
        <v>23538.614333984086</v>
      </c>
    </row>
    <row r="20" spans="1:11" ht="18" customHeight="1" x14ac:dyDescent="0.25">
      <c r="A20" s="74" t="s">
        <v>4</v>
      </c>
      <c r="B20" s="76">
        <v>16040.807108128209</v>
      </c>
      <c r="C20" s="76">
        <v>16741.713302130051</v>
      </c>
      <c r="D20" s="76">
        <v>18496.668687482575</v>
      </c>
      <c r="E20" s="76">
        <v>19592.053855143822</v>
      </c>
      <c r="F20" s="76">
        <v>22097.24661657563</v>
      </c>
      <c r="G20" s="76">
        <v>22500.982556735718</v>
      </c>
      <c r="H20" s="76">
        <v>23783.080592112336</v>
      </c>
      <c r="I20" s="76">
        <v>25202.625809642708</v>
      </c>
      <c r="J20" s="76">
        <v>25900.894684718027</v>
      </c>
      <c r="K20" s="76">
        <v>25272.737558285942</v>
      </c>
    </row>
    <row r="21" spans="1:11" ht="18" customHeight="1" x14ac:dyDescent="0.25">
      <c r="A21" s="87" t="s">
        <v>6</v>
      </c>
      <c r="B21" s="88">
        <v>105362.16530263117</v>
      </c>
      <c r="C21" s="88">
        <v>116219.37884782399</v>
      </c>
      <c r="D21" s="88">
        <v>119258.18920808256</v>
      </c>
      <c r="E21" s="88">
        <v>120970.22485757266</v>
      </c>
      <c r="F21" s="88">
        <v>127524.98096877491</v>
      </c>
      <c r="G21" s="88">
        <v>131729.83974653453</v>
      </c>
      <c r="H21" s="88">
        <v>134697.36441077461</v>
      </c>
      <c r="I21" s="88">
        <v>135864.80896602228</v>
      </c>
      <c r="J21" s="88">
        <f>+J14+J9+J5</f>
        <v>138667.19930699337</v>
      </c>
      <c r="K21" s="88">
        <f>+K14+K9+K5</f>
        <v>144090.37466616739</v>
      </c>
    </row>
    <row r="22" spans="1:11" ht="18" customHeight="1" x14ac:dyDescent="0.25">
      <c r="A22" s="74" t="s">
        <v>72</v>
      </c>
      <c r="B22" s="76">
        <v>16611.559534999997</v>
      </c>
      <c r="C22" s="76">
        <v>18478.981715039714</v>
      </c>
      <c r="D22" s="76">
        <v>16620.894377000001</v>
      </c>
      <c r="E22" s="76">
        <v>17598.292602999994</v>
      </c>
      <c r="F22" s="76">
        <v>20399.189626000003</v>
      </c>
      <c r="G22" s="76">
        <v>18621.441176000004</v>
      </c>
      <c r="H22" s="76">
        <v>19025.808193999997</v>
      </c>
      <c r="I22" s="76">
        <v>18570.934127999997</v>
      </c>
      <c r="J22" s="76">
        <v>20031.914947000005</v>
      </c>
      <c r="K22" s="76">
        <v>21691.801681999998</v>
      </c>
    </row>
    <row r="23" spans="1:11" ht="18" customHeight="1" x14ac:dyDescent="0.25">
      <c r="A23" s="80" t="s">
        <v>5</v>
      </c>
      <c r="B23" s="90">
        <v>121973.72483763116</v>
      </c>
      <c r="C23" s="90">
        <v>134698.3605628637</v>
      </c>
      <c r="D23" s="90">
        <v>135879.08358508255</v>
      </c>
      <c r="E23" s="90">
        <v>138568.51746057265</v>
      </c>
      <c r="F23" s="90">
        <v>147924.17059477491</v>
      </c>
      <c r="G23" s="90">
        <v>150351.28092253453</v>
      </c>
      <c r="H23" s="90">
        <v>153723.17260477462</v>
      </c>
      <c r="I23" s="90">
        <v>154435.74309402227</v>
      </c>
      <c r="J23" s="90">
        <f>+J21+J22</f>
        <v>158699.11425399338</v>
      </c>
      <c r="K23" s="90">
        <f>+K21+K22</f>
        <v>165782.17634816738</v>
      </c>
    </row>
    <row r="24" spans="1:11" ht="18" customHeight="1" x14ac:dyDescent="0.25">
      <c r="A24" s="74" t="s">
        <v>90</v>
      </c>
    </row>
    <row r="26" spans="1:11" ht="18" customHeight="1" x14ac:dyDescent="0.25">
      <c r="A26" s="91"/>
      <c r="C26" s="92"/>
      <c r="D26" s="92"/>
      <c r="E26" s="92"/>
    </row>
  </sheetData>
  <mergeCells count="1">
    <mergeCell ref="A2:K2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3:K27"/>
  <sheetViews>
    <sheetView showGridLines="0" view="pageLayout" zoomScaleNormal="100" workbookViewId="0">
      <selection activeCell="A3" sqref="A3:K3"/>
    </sheetView>
  </sheetViews>
  <sheetFormatPr defaultRowHeight="15" x14ac:dyDescent="0.25"/>
  <cols>
    <col min="1" max="1" width="60.85546875" style="10" customWidth="1"/>
    <col min="2" max="11" width="7.42578125" style="10" customWidth="1"/>
    <col min="12" max="16384" width="9.140625" style="10"/>
  </cols>
  <sheetData>
    <row r="3" spans="1:11" x14ac:dyDescent="0.25">
      <c r="A3" s="168" t="s">
        <v>85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5">
      <c r="A4" s="11"/>
      <c r="B4" s="11"/>
      <c r="C4" s="11"/>
      <c r="D4" s="11"/>
      <c r="E4" s="11"/>
      <c r="F4" s="11"/>
      <c r="G4" s="11"/>
    </row>
    <row r="5" spans="1:11" x14ac:dyDescent="0.25">
      <c r="A5" s="28" t="s">
        <v>43</v>
      </c>
      <c r="B5" s="26">
        <v>2007</v>
      </c>
      <c r="C5" s="26">
        <v>2008</v>
      </c>
      <c r="D5" s="27">
        <v>2009</v>
      </c>
      <c r="E5" s="27">
        <v>2010</v>
      </c>
      <c r="F5" s="27">
        <v>2011</v>
      </c>
      <c r="G5" s="27">
        <v>2012</v>
      </c>
      <c r="H5" s="27">
        <v>2013</v>
      </c>
      <c r="I5" s="27">
        <v>2014</v>
      </c>
      <c r="J5" s="27">
        <v>2015</v>
      </c>
      <c r="K5" s="27">
        <v>2016</v>
      </c>
    </row>
    <row r="7" spans="1:11" ht="15.75" x14ac:dyDescent="0.25">
      <c r="A7" s="29" t="s">
        <v>44</v>
      </c>
      <c r="B7" s="25">
        <v>100</v>
      </c>
      <c r="C7" s="34">
        <v>102.36399776191605</v>
      </c>
      <c r="D7" s="34">
        <v>107.91829970166388</v>
      </c>
      <c r="E7" s="34">
        <v>105.25226994062723</v>
      </c>
      <c r="F7" s="34">
        <v>109.13666799952681</v>
      </c>
      <c r="G7" s="34">
        <v>118.38653411493711</v>
      </c>
      <c r="H7" s="34">
        <v>119.03620622062343</v>
      </c>
      <c r="I7" s="34">
        <v>116.96142799511551</v>
      </c>
      <c r="J7" s="34">
        <v>128.96076457005009</v>
      </c>
      <c r="K7" s="34">
        <v>123.73196434277993</v>
      </c>
    </row>
    <row r="8" spans="1:11" x14ac:dyDescent="0.25">
      <c r="A8" s="10" t="s">
        <v>74</v>
      </c>
      <c r="B8" s="10">
        <v>100</v>
      </c>
      <c r="C8" s="16">
        <v>102.86998029363394</v>
      </c>
      <c r="D8" s="16">
        <v>107.00188931211036</v>
      </c>
      <c r="E8" s="16">
        <v>103.39576166099937</v>
      </c>
      <c r="F8" s="16">
        <v>112.90497915011088</v>
      </c>
      <c r="G8" s="16">
        <v>124.22414580270461</v>
      </c>
      <c r="H8" s="16">
        <v>121.3824617660197</v>
      </c>
      <c r="I8" s="16">
        <v>116.6194389532988</v>
      </c>
      <c r="J8" s="16">
        <v>127.79386049511486</v>
      </c>
      <c r="K8" s="16">
        <v>128.55341049577532</v>
      </c>
    </row>
    <row r="9" spans="1:11" x14ac:dyDescent="0.25">
      <c r="A9" s="10" t="s">
        <v>0</v>
      </c>
      <c r="B9" s="10">
        <v>100</v>
      </c>
      <c r="C9" s="16">
        <v>78.361259215285202</v>
      </c>
      <c r="D9" s="16">
        <v>125.63569070008849</v>
      </c>
      <c r="E9" s="16">
        <v>136.19295889916108</v>
      </c>
      <c r="F9" s="16">
        <v>100.12827311022347</v>
      </c>
      <c r="G9" s="16">
        <v>103.63010582926159</v>
      </c>
      <c r="H9" s="16">
        <v>132.93563440624033</v>
      </c>
      <c r="I9" s="16">
        <v>142.84285481073937</v>
      </c>
      <c r="J9" s="16">
        <v>186.50432137913887</v>
      </c>
      <c r="K9" s="16">
        <v>118.54659643428322</v>
      </c>
    </row>
    <row r="10" spans="1:11" x14ac:dyDescent="0.25">
      <c r="A10" s="10" t="s">
        <v>9</v>
      </c>
      <c r="B10" s="10">
        <v>100</v>
      </c>
      <c r="C10" s="16">
        <v>126.48011379308923</v>
      </c>
      <c r="D10" s="16">
        <v>96.472406707043845</v>
      </c>
      <c r="E10" s="16">
        <v>88.262012799892716</v>
      </c>
      <c r="F10" s="16">
        <v>76.300595146228702</v>
      </c>
      <c r="G10" s="16">
        <v>68.521847436806553</v>
      </c>
      <c r="H10" s="16">
        <v>74.177350261534116</v>
      </c>
      <c r="I10" s="16">
        <v>88.574554449351183</v>
      </c>
      <c r="J10" s="16">
        <v>70.605477159936456</v>
      </c>
      <c r="K10" s="16">
        <v>73.784013884502926</v>
      </c>
    </row>
    <row r="11" spans="1:11" ht="15.75" x14ac:dyDescent="0.25">
      <c r="A11" s="29" t="s">
        <v>18</v>
      </c>
      <c r="B11" s="25">
        <v>100</v>
      </c>
      <c r="C11" s="34">
        <v>122.3876972811067</v>
      </c>
      <c r="D11" s="34">
        <v>128.16862748288833</v>
      </c>
      <c r="E11" s="34">
        <v>123.33561997961756</v>
      </c>
      <c r="F11" s="34">
        <v>129.51893539631061</v>
      </c>
      <c r="G11" s="34">
        <v>126.24541139707742</v>
      </c>
      <c r="H11" s="34">
        <v>132.87228663480775</v>
      </c>
      <c r="I11" s="34">
        <v>142.36637054944111</v>
      </c>
      <c r="J11" s="34">
        <v>142.26791302195264</v>
      </c>
      <c r="K11" s="34">
        <v>140.32582037771112</v>
      </c>
    </row>
    <row r="12" spans="1:11" x14ac:dyDescent="0.25">
      <c r="A12" s="10" t="s">
        <v>1</v>
      </c>
      <c r="B12" s="10">
        <v>100</v>
      </c>
      <c r="C12" s="16">
        <v>124.47739737342778</v>
      </c>
      <c r="D12" s="16">
        <v>140.93754334896192</v>
      </c>
      <c r="E12" s="16">
        <v>147.0050524742129</v>
      </c>
      <c r="F12" s="16">
        <v>169.90087864443132</v>
      </c>
      <c r="G12" s="16">
        <v>184.66646442680826</v>
      </c>
      <c r="H12" s="16">
        <v>205.26466925473505</v>
      </c>
      <c r="I12" s="16">
        <v>232.00331381244072</v>
      </c>
      <c r="J12" s="16">
        <v>245.44285028635161</v>
      </c>
      <c r="K12" s="16">
        <v>234.25568972077932</v>
      </c>
    </row>
    <row r="13" spans="1:11" x14ac:dyDescent="0.25">
      <c r="A13" s="10" t="s">
        <v>2</v>
      </c>
      <c r="B13" s="10">
        <v>100</v>
      </c>
      <c r="C13" s="16">
        <v>111.43326978334369</v>
      </c>
      <c r="D13" s="16">
        <v>101.46728374257526</v>
      </c>
      <c r="E13" s="16">
        <v>125.25740967654059</v>
      </c>
      <c r="F13" s="16">
        <v>121.98159511576092</v>
      </c>
      <c r="G13" s="16">
        <v>125.27518730264691</v>
      </c>
      <c r="H13" s="16">
        <v>118.68132654398343</v>
      </c>
      <c r="I13" s="16">
        <v>126.54617185168102</v>
      </c>
      <c r="J13" s="16">
        <v>132.31025810176106</v>
      </c>
      <c r="K13" s="16">
        <v>123.42013301310033</v>
      </c>
    </row>
    <row r="14" spans="1:11" ht="30" x14ac:dyDescent="0.25">
      <c r="A14" s="135" t="s">
        <v>78</v>
      </c>
      <c r="B14" s="50">
        <v>100</v>
      </c>
      <c r="C14" s="54">
        <v>146.43533725451206</v>
      </c>
      <c r="D14" s="54">
        <v>236.18434125090934</v>
      </c>
      <c r="E14" s="54">
        <v>215.55735247171944</v>
      </c>
      <c r="F14" s="54">
        <v>239.75651356899425</v>
      </c>
      <c r="G14" s="54">
        <v>363.16413631822462</v>
      </c>
      <c r="H14" s="54">
        <v>444.44917471579078</v>
      </c>
      <c r="I14" s="54">
        <v>452.43176995852423</v>
      </c>
      <c r="J14" s="54">
        <v>581.64846040632881</v>
      </c>
      <c r="K14" s="54">
        <v>498.29114882907049</v>
      </c>
    </row>
    <row r="15" spans="1:11" x14ac:dyDescent="0.25">
      <c r="A15" s="10" t="s">
        <v>11</v>
      </c>
      <c r="B15" s="10">
        <v>100</v>
      </c>
      <c r="C15" s="16">
        <v>122.67103404704605</v>
      </c>
      <c r="D15" s="16">
        <v>123.98479592806343</v>
      </c>
      <c r="E15" s="16">
        <v>111.94021330564586</v>
      </c>
      <c r="F15" s="16">
        <v>115.53999081456456</v>
      </c>
      <c r="G15" s="16">
        <v>98.70565149705611</v>
      </c>
      <c r="H15" s="16">
        <v>100.29046333625286</v>
      </c>
      <c r="I15" s="16">
        <v>106.7463978491639</v>
      </c>
      <c r="J15" s="16">
        <v>93.969114526754041</v>
      </c>
      <c r="K15" s="16">
        <v>100.84613465148884</v>
      </c>
    </row>
    <row r="16" spans="1:11" ht="15.75" x14ac:dyDescent="0.25">
      <c r="A16" s="29" t="s">
        <v>20</v>
      </c>
      <c r="B16" s="25">
        <v>100</v>
      </c>
      <c r="C16" s="34">
        <v>108.27954724635266</v>
      </c>
      <c r="D16" s="34">
        <v>109.98979013755506</v>
      </c>
      <c r="E16" s="34">
        <v>113.9816456443462</v>
      </c>
      <c r="F16" s="34">
        <v>120.56461190466592</v>
      </c>
      <c r="G16" s="34">
        <v>125.69997946914388</v>
      </c>
      <c r="H16" s="34">
        <v>127.82710009968363</v>
      </c>
      <c r="I16" s="34">
        <v>127.17919448524526</v>
      </c>
      <c r="J16" s="34">
        <v>129.16834878961532</v>
      </c>
      <c r="K16" s="34">
        <v>137.76660892185066</v>
      </c>
    </row>
    <row r="17" spans="1:11" x14ac:dyDescent="0.25">
      <c r="A17" s="10" t="s">
        <v>12</v>
      </c>
      <c r="B17" s="10">
        <v>100</v>
      </c>
      <c r="C17" s="16">
        <v>100.98119670125246</v>
      </c>
      <c r="D17" s="16">
        <v>109.38514479890364</v>
      </c>
      <c r="E17" s="16">
        <v>114.42984246052239</v>
      </c>
      <c r="F17" s="16">
        <v>123.48297320918452</v>
      </c>
      <c r="G17" s="16">
        <v>122.06519724347832</v>
      </c>
      <c r="H17" s="16">
        <v>112.27754851714649</v>
      </c>
      <c r="I17" s="16">
        <v>115.14941139641896</v>
      </c>
      <c r="J17" s="16">
        <v>105.129741113222</v>
      </c>
      <c r="K17" s="16">
        <v>108.37843851891593</v>
      </c>
    </row>
    <row r="18" spans="1:11" x14ac:dyDescent="0.25">
      <c r="A18" s="10" t="s">
        <v>3</v>
      </c>
      <c r="B18" s="10">
        <v>100</v>
      </c>
      <c r="C18" s="16">
        <v>110.74108567660939</v>
      </c>
      <c r="D18" s="16">
        <v>109.36028721816194</v>
      </c>
      <c r="E18" s="16">
        <v>112.64696213590885</v>
      </c>
      <c r="F18" s="16">
        <v>138.5860022733647</v>
      </c>
      <c r="G18" s="16">
        <v>203.33594878236721</v>
      </c>
      <c r="H18" s="16">
        <v>213.06765543005014</v>
      </c>
      <c r="I18" s="16">
        <v>193.22336832555013</v>
      </c>
      <c r="J18" s="16">
        <v>170.63234069659242</v>
      </c>
      <c r="K18" s="16">
        <v>209.20500008490026</v>
      </c>
    </row>
    <row r="19" spans="1:11" x14ac:dyDescent="0.25">
      <c r="A19" s="10" t="s">
        <v>8</v>
      </c>
      <c r="B19" s="10">
        <v>100</v>
      </c>
      <c r="C19" s="16">
        <v>110.81074612563143</v>
      </c>
      <c r="D19" s="16">
        <v>104.95892996631244</v>
      </c>
      <c r="E19" s="16">
        <v>105.54931322008662</v>
      </c>
      <c r="F19" s="16">
        <v>101.77547164515616</v>
      </c>
      <c r="G19" s="16">
        <v>98.500968823936333</v>
      </c>
      <c r="H19" s="16">
        <v>104.34275435464227</v>
      </c>
      <c r="I19" s="16">
        <v>96.477011713406355</v>
      </c>
      <c r="J19" s="16">
        <v>105.43355124149028</v>
      </c>
      <c r="K19" s="16">
        <v>108.41376432550668</v>
      </c>
    </row>
    <row r="20" spans="1:11" x14ac:dyDescent="0.25">
      <c r="A20" s="10" t="s">
        <v>13</v>
      </c>
      <c r="B20" s="10">
        <v>100</v>
      </c>
      <c r="C20" s="16">
        <v>124.19358112263971</v>
      </c>
      <c r="D20" s="16">
        <v>109.74458760246624</v>
      </c>
      <c r="E20" s="16">
        <v>105.68428882596055</v>
      </c>
      <c r="F20" s="16">
        <v>104.8194480032964</v>
      </c>
      <c r="G20" s="16">
        <v>108.11949425708596</v>
      </c>
      <c r="H20" s="16">
        <v>111.01389910438392</v>
      </c>
      <c r="I20" s="16">
        <v>123.56951249958149</v>
      </c>
      <c r="J20" s="16">
        <v>126.70530400153297</v>
      </c>
      <c r="K20" s="16">
        <v>132.93556241681966</v>
      </c>
    </row>
    <row r="21" spans="1:11" x14ac:dyDescent="0.25">
      <c r="A21" s="10" t="s">
        <v>14</v>
      </c>
      <c r="B21" s="10">
        <v>100</v>
      </c>
      <c r="C21" s="16">
        <v>110.94419252017964</v>
      </c>
      <c r="D21" s="16">
        <v>112.01098553511045</v>
      </c>
      <c r="E21" s="16">
        <v>119.46284831086393</v>
      </c>
      <c r="F21" s="16">
        <v>124.40432098631801</v>
      </c>
      <c r="G21" s="16">
        <v>134.26746241405698</v>
      </c>
      <c r="H21" s="16">
        <v>134.89555837186782</v>
      </c>
      <c r="I21" s="16">
        <v>131.01287265056885</v>
      </c>
      <c r="J21" s="16">
        <v>140.70560928713434</v>
      </c>
      <c r="K21" s="16">
        <v>169.37756908812418</v>
      </c>
    </row>
    <row r="22" spans="1:11" x14ac:dyDescent="0.25">
      <c r="A22" s="10" t="s">
        <v>4</v>
      </c>
      <c r="B22" s="10">
        <v>100</v>
      </c>
      <c r="C22" s="16">
        <v>104.36951949660114</v>
      </c>
      <c r="D22" s="16">
        <v>115.310087346602</v>
      </c>
      <c r="E22" s="16">
        <v>122.13882832127648</v>
      </c>
      <c r="F22" s="16">
        <v>137.7564512036212</v>
      </c>
      <c r="G22" s="16">
        <v>140.2733815390998</v>
      </c>
      <c r="H22" s="16">
        <v>148.26610925369809</v>
      </c>
      <c r="I22" s="16">
        <v>157.11569648432479</v>
      </c>
      <c r="J22" s="16">
        <v>161.46877467028148</v>
      </c>
      <c r="K22" s="16">
        <v>157.55278015580481</v>
      </c>
    </row>
    <row r="23" spans="1:11" x14ac:dyDescent="0.25">
      <c r="A23" s="28" t="s">
        <v>46</v>
      </c>
      <c r="B23" s="25">
        <v>100</v>
      </c>
      <c r="C23" s="34">
        <v>110.30466060943955</v>
      </c>
      <c r="D23" s="34">
        <v>113.18881769896996</v>
      </c>
      <c r="E23" s="34">
        <v>114.81372322798279</v>
      </c>
      <c r="F23" s="34">
        <v>121.03489008837813</v>
      </c>
      <c r="G23" s="34">
        <v>125.02575224053878</v>
      </c>
      <c r="H23" s="34">
        <v>127.84225155574978</v>
      </c>
      <c r="I23" s="34">
        <v>128.95028170290405</v>
      </c>
      <c r="J23" s="34">
        <v>131.61005082678432</v>
      </c>
      <c r="K23" s="34">
        <v>136.75722613738759</v>
      </c>
    </row>
    <row r="24" spans="1:11" x14ac:dyDescent="0.25">
      <c r="A24" s="10" t="s">
        <v>76</v>
      </c>
      <c r="B24" s="10">
        <v>100</v>
      </c>
      <c r="C24" s="16">
        <v>111.24170296055058</v>
      </c>
      <c r="D24" s="16">
        <v>100.05619485624054</v>
      </c>
      <c r="E24" s="16">
        <v>105.94003871774342</v>
      </c>
      <c r="F24" s="16">
        <v>122.80117097386071</v>
      </c>
      <c r="G24" s="16">
        <v>112.09929529352894</v>
      </c>
      <c r="H24" s="16">
        <v>114.53354607623244</v>
      </c>
      <c r="I24" s="16">
        <v>111.79524769406311</v>
      </c>
      <c r="J24" s="16">
        <v>120.59021252516023</v>
      </c>
      <c r="K24" s="16">
        <v>130.58257195115314</v>
      </c>
    </row>
    <row r="25" spans="1:11" ht="15.75" thickBot="1" x14ac:dyDescent="0.3">
      <c r="A25" s="31" t="s">
        <v>5</v>
      </c>
      <c r="B25" s="32">
        <v>100</v>
      </c>
      <c r="C25" s="33">
        <v>110.43227608419051</v>
      </c>
      <c r="D25" s="33">
        <v>111.40029032151136</v>
      </c>
      <c r="E25" s="33">
        <v>113.6052191937502</v>
      </c>
      <c r="F25" s="33">
        <v>121.2754392732438</v>
      </c>
      <c r="G25" s="33">
        <v>123.26530252534216</v>
      </c>
      <c r="H25" s="33">
        <v>126.02974354469178</v>
      </c>
      <c r="I25" s="33">
        <v>126.61394353546538</v>
      </c>
      <c r="J25" s="33">
        <v>130.10926284759299</v>
      </c>
      <c r="K25" s="33">
        <v>135.91630211248616</v>
      </c>
    </row>
    <row r="26" spans="1:11" x14ac:dyDescent="0.25">
      <c r="A26" s="74" t="s">
        <v>90</v>
      </c>
      <c r="C26" s="22"/>
      <c r="D26" s="22"/>
      <c r="E26" s="22"/>
      <c r="F26" s="22"/>
      <c r="G26" s="22"/>
      <c r="H26" s="22"/>
    </row>
    <row r="27" spans="1:11" x14ac:dyDescent="0.25">
      <c r="C27" s="21"/>
      <c r="D27" s="21"/>
      <c r="E27" s="21"/>
      <c r="F27" s="21"/>
      <c r="G27" s="21"/>
    </row>
  </sheetData>
  <mergeCells count="1">
    <mergeCell ref="A3:K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3:K27"/>
  <sheetViews>
    <sheetView showGridLines="0" view="pageLayout" zoomScaleNormal="100" workbookViewId="0">
      <selection activeCell="A3" sqref="A3:K3"/>
    </sheetView>
  </sheetViews>
  <sheetFormatPr defaultRowHeight="15" x14ac:dyDescent="0.25"/>
  <cols>
    <col min="1" max="1" width="60.85546875" style="10" customWidth="1"/>
    <col min="2" max="5" width="7" style="10" customWidth="1"/>
    <col min="6" max="7" width="7" style="14" customWidth="1"/>
    <col min="8" max="8" width="7" style="10" customWidth="1"/>
    <col min="9" max="11" width="7" style="14" customWidth="1"/>
    <col min="12" max="16384" width="9.140625" style="14"/>
  </cols>
  <sheetData>
    <row r="3" spans="1:11" x14ac:dyDescent="0.25">
      <c r="A3" s="168" t="s">
        <v>86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5">
      <c r="A4" s="11"/>
      <c r="B4" s="11"/>
      <c r="C4" s="11"/>
      <c r="D4" s="11"/>
      <c r="E4" s="11"/>
    </row>
    <row r="5" spans="1:11" x14ac:dyDescent="0.25">
      <c r="A5" s="28" t="s">
        <v>43</v>
      </c>
      <c r="B5" s="125">
        <v>2007</v>
      </c>
      <c r="C5" s="125">
        <v>2008</v>
      </c>
      <c r="D5" s="126">
        <v>2009</v>
      </c>
      <c r="E5" s="126">
        <v>2010</v>
      </c>
      <c r="F5" s="127">
        <v>2011</v>
      </c>
      <c r="G5" s="127">
        <v>2012</v>
      </c>
      <c r="H5" s="126">
        <v>2013</v>
      </c>
      <c r="I5" s="127">
        <v>2014</v>
      </c>
      <c r="J5" s="126">
        <v>2015</v>
      </c>
      <c r="K5" s="127">
        <v>2016</v>
      </c>
    </row>
    <row r="7" spans="1:11" x14ac:dyDescent="0.25">
      <c r="A7" s="28" t="s">
        <v>44</v>
      </c>
      <c r="B7" s="25">
        <v>100</v>
      </c>
      <c r="C7" s="34">
        <v>99.770202796598468</v>
      </c>
      <c r="D7" s="34">
        <v>97.842225265297174</v>
      </c>
      <c r="E7" s="34">
        <v>99.300884100255246</v>
      </c>
      <c r="F7" s="35">
        <v>99.674448397013947</v>
      </c>
      <c r="G7" s="35">
        <v>100.87522009138867</v>
      </c>
      <c r="H7" s="30">
        <v>102.52210900199428</v>
      </c>
      <c r="I7" s="35">
        <v>100.56053175526039</v>
      </c>
      <c r="J7" s="35">
        <v>104.18039424427627</v>
      </c>
      <c r="K7" s="35">
        <v>104.43765074068645</v>
      </c>
    </row>
    <row r="8" spans="1:11" x14ac:dyDescent="0.25">
      <c r="A8" s="10" t="s">
        <v>74</v>
      </c>
      <c r="B8" s="10">
        <v>100</v>
      </c>
      <c r="C8" s="16">
        <v>99.498977405194793</v>
      </c>
      <c r="D8" s="16">
        <v>95.636962684505306</v>
      </c>
      <c r="E8" s="16">
        <v>97.078844410985383</v>
      </c>
      <c r="F8" s="20">
        <v>96.81240837968835</v>
      </c>
      <c r="G8" s="20">
        <v>99.213022515035078</v>
      </c>
      <c r="H8" s="12">
        <v>100.19234557677234</v>
      </c>
      <c r="I8" s="20">
        <v>96.490153030331925</v>
      </c>
      <c r="J8" s="20">
        <v>98.870317096855686</v>
      </c>
      <c r="K8" s="20">
        <v>98.517558805233449</v>
      </c>
    </row>
    <row r="9" spans="1:11" x14ac:dyDescent="0.25">
      <c r="A9" s="10" t="s">
        <v>0</v>
      </c>
      <c r="B9" s="10">
        <v>100</v>
      </c>
      <c r="C9" s="16">
        <v>100.22127707937271</v>
      </c>
      <c r="D9" s="16">
        <v>115.64438219277666</v>
      </c>
      <c r="E9" s="16">
        <v>118.53376726166897</v>
      </c>
      <c r="F9" s="20">
        <v>128.04917785681107</v>
      </c>
      <c r="G9" s="20">
        <v>101.2273990763163</v>
      </c>
      <c r="H9" s="12">
        <v>107.61590455653491</v>
      </c>
      <c r="I9" s="20">
        <v>115.09778586640493</v>
      </c>
      <c r="J9" s="20">
        <v>126.72409055801089</v>
      </c>
      <c r="K9" s="20">
        <v>134.44967111622617</v>
      </c>
    </row>
    <row r="10" spans="1:11" x14ac:dyDescent="0.25">
      <c r="A10" s="10" t="s">
        <v>9</v>
      </c>
      <c r="B10" s="10">
        <v>100</v>
      </c>
      <c r="C10" s="16">
        <v>102.06274282552377</v>
      </c>
      <c r="D10" s="16">
        <v>101.98844590463632</v>
      </c>
      <c r="E10" s="16">
        <v>101.35422453773</v>
      </c>
      <c r="F10" s="20">
        <v>101.39969649455784</v>
      </c>
      <c r="G10" s="20">
        <v>139.87341276482223</v>
      </c>
      <c r="H10" s="12">
        <v>145.61333519821201</v>
      </c>
      <c r="I10" s="20">
        <v>161.90569025373662</v>
      </c>
      <c r="J10" s="20">
        <v>174.54900489259251</v>
      </c>
      <c r="K10" s="20">
        <v>177.23249357308933</v>
      </c>
    </row>
    <row r="11" spans="1:11" x14ac:dyDescent="0.25">
      <c r="A11" s="28" t="s">
        <v>18</v>
      </c>
      <c r="B11" s="25">
        <v>100</v>
      </c>
      <c r="C11" s="34">
        <v>103.54556679867773</v>
      </c>
      <c r="D11" s="34">
        <v>113.66115536310981</v>
      </c>
      <c r="E11" s="34">
        <v>113.14992314582275</v>
      </c>
      <c r="F11" s="35">
        <v>116.83014663343701</v>
      </c>
      <c r="G11" s="35">
        <v>115.8797750743641</v>
      </c>
      <c r="H11" s="30">
        <v>118.98076028852344</v>
      </c>
      <c r="I11" s="35">
        <v>119.66153384264196</v>
      </c>
      <c r="J11" s="35">
        <v>120.35233448489706</v>
      </c>
      <c r="K11" s="35">
        <v>115.4322859181926</v>
      </c>
    </row>
    <row r="12" spans="1:11" x14ac:dyDescent="0.25">
      <c r="A12" s="10" t="s">
        <v>1</v>
      </c>
      <c r="B12" s="10">
        <v>100</v>
      </c>
      <c r="C12" s="16">
        <v>106.22639532690809</v>
      </c>
      <c r="D12" s="16">
        <v>113.93090465790902</v>
      </c>
      <c r="E12" s="16">
        <v>116.44138016978978</v>
      </c>
      <c r="F12" s="20">
        <v>116.22081246788458</v>
      </c>
      <c r="G12" s="20">
        <v>121.65711592535095</v>
      </c>
      <c r="H12" s="12">
        <v>126.05547137780053</v>
      </c>
      <c r="I12" s="20">
        <v>130.88395016347417</v>
      </c>
      <c r="J12" s="20">
        <v>132.2293009903004</v>
      </c>
      <c r="K12" s="20">
        <v>133.94915713688329</v>
      </c>
    </row>
    <row r="13" spans="1:11" x14ac:dyDescent="0.25">
      <c r="A13" s="10" t="s">
        <v>2</v>
      </c>
      <c r="B13" s="10">
        <v>100</v>
      </c>
      <c r="C13" s="16">
        <v>103.71418025179851</v>
      </c>
      <c r="D13" s="16">
        <v>102.67356077368643</v>
      </c>
      <c r="E13" s="16">
        <v>104.54061495456854</v>
      </c>
      <c r="F13" s="20">
        <v>109.78731920068449</v>
      </c>
      <c r="G13" s="20">
        <v>108.03827385820266</v>
      </c>
      <c r="H13" s="12">
        <v>108.8146282035752</v>
      </c>
      <c r="I13" s="20">
        <v>109.54819612716058</v>
      </c>
      <c r="J13" s="20">
        <v>115.38422152282352</v>
      </c>
      <c r="K13" s="20">
        <v>120.0962169869611</v>
      </c>
    </row>
    <row r="14" spans="1:11" ht="30" x14ac:dyDescent="0.25">
      <c r="A14" s="135" t="s">
        <v>45</v>
      </c>
      <c r="B14" s="50">
        <v>100</v>
      </c>
      <c r="C14" s="54">
        <v>103.59889251146079</v>
      </c>
      <c r="D14" s="54">
        <v>144.29007546317263</v>
      </c>
      <c r="E14" s="54">
        <v>116.37104270796597</v>
      </c>
      <c r="F14" s="67">
        <v>132.63721409711675</v>
      </c>
      <c r="G14" s="67">
        <v>127.45598467592416</v>
      </c>
      <c r="H14" s="60">
        <v>138.78105570479497</v>
      </c>
      <c r="I14" s="67">
        <v>139.75586717960994</v>
      </c>
      <c r="J14" s="67">
        <v>130.04645502135259</v>
      </c>
      <c r="K14" s="67">
        <v>96.170786047720242</v>
      </c>
    </row>
    <row r="15" spans="1:11" x14ac:dyDescent="0.25">
      <c r="A15" s="10" t="s">
        <v>11</v>
      </c>
      <c r="B15" s="10">
        <v>100</v>
      </c>
      <c r="C15" s="16">
        <v>102.97606391133954</v>
      </c>
      <c r="D15" s="16">
        <v>112.7123280123665</v>
      </c>
      <c r="E15" s="16">
        <v>114.2828331928407</v>
      </c>
      <c r="F15" s="20">
        <v>117.22007053081511</v>
      </c>
      <c r="G15" s="20">
        <v>115.14540151732355</v>
      </c>
      <c r="H15" s="12">
        <v>116.37942806661033</v>
      </c>
      <c r="I15" s="20">
        <v>115.38284972424853</v>
      </c>
      <c r="J15" s="20">
        <v>118.15796365240776</v>
      </c>
      <c r="K15" s="20">
        <v>119.7149662401867</v>
      </c>
    </row>
    <row r="16" spans="1:11" x14ac:dyDescent="0.25">
      <c r="A16" s="28" t="s">
        <v>20</v>
      </c>
      <c r="B16" s="25">
        <v>100</v>
      </c>
      <c r="C16" s="34">
        <v>103.82550731626343</v>
      </c>
      <c r="D16" s="34">
        <v>104.99973831414933</v>
      </c>
      <c r="E16" s="34">
        <v>105.34281818859954</v>
      </c>
      <c r="F16" s="35">
        <v>107.82848202803734</v>
      </c>
      <c r="G16" s="35">
        <v>108.34700487282186</v>
      </c>
      <c r="H16" s="30">
        <v>109.62401036570806</v>
      </c>
      <c r="I16" s="35">
        <v>109.42705173541351</v>
      </c>
      <c r="J16" s="35">
        <v>111.92279639840604</v>
      </c>
      <c r="K16" s="35">
        <v>112.85299793483026</v>
      </c>
    </row>
    <row r="17" spans="1:11" x14ac:dyDescent="0.25">
      <c r="A17" s="10" t="s">
        <v>12</v>
      </c>
      <c r="B17" s="10">
        <v>100</v>
      </c>
      <c r="C17" s="16">
        <v>104.86941312715086</v>
      </c>
      <c r="D17" s="16">
        <v>107.27359181290477</v>
      </c>
      <c r="E17" s="16">
        <v>109.59668717013773</v>
      </c>
      <c r="F17" s="20">
        <v>115.76529174859543</v>
      </c>
      <c r="G17" s="20">
        <v>116.90097237411467</v>
      </c>
      <c r="H17" s="12">
        <v>116.88859874724693</v>
      </c>
      <c r="I17" s="20">
        <v>117.05836472018834</v>
      </c>
      <c r="J17" s="20">
        <v>117.59272775998943</v>
      </c>
      <c r="K17" s="20">
        <v>116.23930650114833</v>
      </c>
    </row>
    <row r="18" spans="1:11" x14ac:dyDescent="0.25">
      <c r="A18" s="10" t="s">
        <v>3</v>
      </c>
      <c r="B18" s="10">
        <v>100</v>
      </c>
      <c r="C18" s="16">
        <v>104.56365126138083</v>
      </c>
      <c r="D18" s="16">
        <v>108.1027098133482</v>
      </c>
      <c r="E18" s="16">
        <v>116.39869747498612</v>
      </c>
      <c r="F18" s="20">
        <v>118.67219285252929</v>
      </c>
      <c r="G18" s="20">
        <v>129.5150986658094</v>
      </c>
      <c r="H18" s="12">
        <v>130.85858355134042</v>
      </c>
      <c r="I18" s="20">
        <v>133.56616238735995</v>
      </c>
      <c r="J18" s="20">
        <v>141.1790807872483</v>
      </c>
      <c r="K18" s="20">
        <v>162.20287173732692</v>
      </c>
    </row>
    <row r="19" spans="1:11" x14ac:dyDescent="0.25">
      <c r="A19" s="10" t="s">
        <v>8</v>
      </c>
      <c r="B19" s="10">
        <v>100</v>
      </c>
      <c r="C19" s="16">
        <v>103.88965599542202</v>
      </c>
      <c r="D19" s="16">
        <v>102.46375240799659</v>
      </c>
      <c r="E19" s="16">
        <v>96.665371111108954</v>
      </c>
      <c r="F19" s="20">
        <v>100.65100397589752</v>
      </c>
      <c r="G19" s="20">
        <v>93.908131034286939</v>
      </c>
      <c r="H19" s="12">
        <v>96.545029301875758</v>
      </c>
      <c r="I19" s="20">
        <v>96.151767180919052</v>
      </c>
      <c r="J19" s="20">
        <v>101.36111542104234</v>
      </c>
      <c r="K19" s="20">
        <v>100.72597575916843</v>
      </c>
    </row>
    <row r="20" spans="1:11" x14ac:dyDescent="0.25">
      <c r="A20" s="10" t="s">
        <v>13</v>
      </c>
      <c r="B20" s="10">
        <v>100</v>
      </c>
      <c r="C20" s="16">
        <v>101.8864415731543</v>
      </c>
      <c r="D20" s="16">
        <v>101.61138511417214</v>
      </c>
      <c r="E20" s="16">
        <v>100.71383040252975</v>
      </c>
      <c r="F20" s="20">
        <v>102.1835263394386</v>
      </c>
      <c r="G20" s="20">
        <v>105.00040033640737</v>
      </c>
      <c r="H20" s="12">
        <v>107.32370302009315</v>
      </c>
      <c r="I20" s="20">
        <v>106.62905585506732</v>
      </c>
      <c r="J20" s="20">
        <v>108.23621737129207</v>
      </c>
      <c r="K20" s="20">
        <v>109.78390935981051</v>
      </c>
    </row>
    <row r="21" spans="1:11" x14ac:dyDescent="0.25">
      <c r="A21" s="10" t="s">
        <v>14</v>
      </c>
      <c r="B21" s="10">
        <v>100</v>
      </c>
      <c r="C21" s="16">
        <v>104.68455904766157</v>
      </c>
      <c r="D21" s="16">
        <v>107.29285294926419</v>
      </c>
      <c r="E21" s="16">
        <v>111.25735498298054</v>
      </c>
      <c r="F21" s="20">
        <v>111.31800868244838</v>
      </c>
      <c r="G21" s="20">
        <v>111.60188358493942</v>
      </c>
      <c r="H21" s="12">
        <v>111.64219794820963</v>
      </c>
      <c r="I21" s="20">
        <v>108.26822822107087</v>
      </c>
      <c r="J21" s="20">
        <v>108.60335449688134</v>
      </c>
      <c r="K21" s="20">
        <v>105.95884330901069</v>
      </c>
    </row>
    <row r="22" spans="1:11" x14ac:dyDescent="0.25">
      <c r="A22" s="10" t="s">
        <v>4</v>
      </c>
      <c r="B22" s="10">
        <v>100</v>
      </c>
      <c r="C22" s="16">
        <v>102.51742797906228</v>
      </c>
      <c r="D22" s="16">
        <v>104.27668834274515</v>
      </c>
      <c r="E22" s="16">
        <v>105.77188641530466</v>
      </c>
      <c r="F22" s="20">
        <v>106.043139026901</v>
      </c>
      <c r="G22" s="20">
        <v>109.67188322965571</v>
      </c>
      <c r="H22" s="12">
        <v>111.1904264842198</v>
      </c>
      <c r="I22" s="20">
        <v>112.63153478054153</v>
      </c>
      <c r="J22" s="20">
        <v>114.601777587591</v>
      </c>
      <c r="K22" s="20">
        <v>116.99884820184643</v>
      </c>
    </row>
    <row r="23" spans="1:11" x14ac:dyDescent="0.25">
      <c r="A23" s="28" t="s">
        <v>46</v>
      </c>
      <c r="B23" s="25">
        <v>100</v>
      </c>
      <c r="C23" s="34">
        <v>103.35310903979287</v>
      </c>
      <c r="D23" s="34">
        <v>105.96268040525139</v>
      </c>
      <c r="E23" s="34">
        <v>106.26011780483142</v>
      </c>
      <c r="F23" s="35">
        <v>108.75089844699855</v>
      </c>
      <c r="G23" s="35">
        <v>109.08198526012625</v>
      </c>
      <c r="H23" s="30">
        <v>110.73225090345487</v>
      </c>
      <c r="I23" s="35">
        <v>110.51666570864667</v>
      </c>
      <c r="J23" s="35">
        <v>112.79831665659718</v>
      </c>
      <c r="K23" s="35">
        <v>112.55866276817208</v>
      </c>
    </row>
    <row r="24" spans="1:11" x14ac:dyDescent="0.25">
      <c r="A24" s="10" t="s">
        <v>76</v>
      </c>
      <c r="B24" s="10">
        <v>100</v>
      </c>
      <c r="C24" s="16">
        <v>104.77534098986139</v>
      </c>
      <c r="D24" s="16">
        <v>104.49219965460708</v>
      </c>
      <c r="E24" s="16">
        <v>106.6605268778608</v>
      </c>
      <c r="F24" s="20">
        <v>111.78562164653717</v>
      </c>
      <c r="G24" s="20">
        <v>114.40822942801594</v>
      </c>
      <c r="H24" s="12">
        <v>115.36294290888121</v>
      </c>
      <c r="I24" s="20">
        <v>115.59965104740253</v>
      </c>
      <c r="J24" s="20">
        <v>115.04541045746608</v>
      </c>
      <c r="K24" s="20">
        <v>114.63216777662272</v>
      </c>
    </row>
    <row r="25" spans="1:11" ht="15.75" thickBot="1" x14ac:dyDescent="0.3">
      <c r="A25" s="31" t="s">
        <v>5</v>
      </c>
      <c r="B25" s="32">
        <v>100</v>
      </c>
      <c r="C25" s="33">
        <v>103.54593260909046</v>
      </c>
      <c r="D25" s="33">
        <v>105.7976643535453</v>
      </c>
      <c r="E25" s="33">
        <v>106.33203361233737</v>
      </c>
      <c r="F25" s="36">
        <v>109.17804163945993</v>
      </c>
      <c r="G25" s="36">
        <v>109.78166528268703</v>
      </c>
      <c r="H25" s="33">
        <v>111.3497985929973</v>
      </c>
      <c r="I25" s="36">
        <v>111.18636579693968</v>
      </c>
      <c r="J25" s="36">
        <v>113.11685698742622</v>
      </c>
      <c r="K25" s="36">
        <v>112.85478023208253</v>
      </c>
    </row>
    <row r="26" spans="1:11" x14ac:dyDescent="0.25">
      <c r="A26" s="10" t="s">
        <v>90</v>
      </c>
      <c r="C26" s="12"/>
      <c r="D26" s="12"/>
      <c r="E26" s="12"/>
      <c r="F26" s="12"/>
      <c r="G26" s="19"/>
    </row>
    <row r="27" spans="1:11" x14ac:dyDescent="0.25">
      <c r="C27" s="12"/>
      <c r="D27" s="12"/>
      <c r="E27" s="12"/>
      <c r="F27" s="12"/>
      <c r="G27" s="19"/>
    </row>
  </sheetData>
  <mergeCells count="1">
    <mergeCell ref="A3:K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3:K25"/>
  <sheetViews>
    <sheetView showGridLines="0" view="pageLayout" zoomScaleNormal="110" workbookViewId="0">
      <selection activeCell="A3" sqref="A3:K3"/>
    </sheetView>
  </sheetViews>
  <sheetFormatPr defaultRowHeight="15" x14ac:dyDescent="0.25"/>
  <cols>
    <col min="1" max="1" width="39.140625" style="14" customWidth="1"/>
    <col min="2" max="7" width="8.28515625" style="14" customWidth="1"/>
    <col min="8" max="8" width="8.28515625" style="10" customWidth="1"/>
    <col min="9" max="11" width="8.28515625" style="14" customWidth="1"/>
    <col min="12" max="16384" width="9.140625" style="14"/>
  </cols>
  <sheetData>
    <row r="3" spans="1:11" ht="27" customHeight="1" x14ac:dyDescent="0.25">
      <c r="A3" s="168" t="s">
        <v>87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5">
      <c r="A4" s="38" t="s">
        <v>43</v>
      </c>
      <c r="B4" s="37">
        <v>2007</v>
      </c>
      <c r="C4" s="37">
        <v>2008</v>
      </c>
      <c r="D4" s="37">
        <v>2009</v>
      </c>
      <c r="E4" s="37">
        <v>2010</v>
      </c>
      <c r="F4" s="37">
        <v>2011</v>
      </c>
      <c r="G4" s="37">
        <v>2012</v>
      </c>
      <c r="H4" s="38">
        <v>2013</v>
      </c>
      <c r="I4" s="37">
        <v>2014</v>
      </c>
      <c r="J4" s="38">
        <v>2015</v>
      </c>
      <c r="K4" s="37">
        <v>2016</v>
      </c>
    </row>
    <row r="5" spans="1:11" x14ac:dyDescent="0.25">
      <c r="G5" s="19"/>
      <c r="I5" s="19"/>
    </row>
    <row r="6" spans="1:11" x14ac:dyDescent="0.25">
      <c r="A6" s="39" t="s">
        <v>21</v>
      </c>
      <c r="B6" s="118">
        <v>100</v>
      </c>
      <c r="C6" s="118">
        <v>102.09673005360001</v>
      </c>
      <c r="D6" s="118">
        <v>108.56537387222438</v>
      </c>
      <c r="E6" s="118">
        <v>107.99848977053436</v>
      </c>
      <c r="F6" s="35">
        <v>111.28213010674268</v>
      </c>
      <c r="G6" s="35">
        <v>112.65719033590352</v>
      </c>
      <c r="H6" s="30">
        <v>114.71652186877903</v>
      </c>
      <c r="I6" s="35">
        <v>117.04160982675675</v>
      </c>
      <c r="J6" s="35">
        <v>120.91731678482778</v>
      </c>
      <c r="K6" s="35">
        <v>121.71617550715476</v>
      </c>
    </row>
    <row r="7" spans="1:11" x14ac:dyDescent="0.25">
      <c r="A7" s="13" t="s">
        <v>22</v>
      </c>
      <c r="B7" s="119">
        <v>100</v>
      </c>
      <c r="C7" s="119">
        <v>101.61301723208808</v>
      </c>
      <c r="D7" s="119">
        <v>107.79256538666719</v>
      </c>
      <c r="E7" s="119">
        <v>106.45881815244195</v>
      </c>
      <c r="F7" s="20">
        <v>108.76168429976521</v>
      </c>
      <c r="G7" s="20">
        <v>112.40495274916658</v>
      </c>
      <c r="H7" s="12">
        <v>114.42696182184118</v>
      </c>
      <c r="I7" s="20">
        <v>115.78718282605895</v>
      </c>
      <c r="J7" s="20">
        <v>119.47029107296889</v>
      </c>
      <c r="K7" s="20">
        <v>122.39756870488594</v>
      </c>
    </row>
    <row r="8" spans="1:11" x14ac:dyDescent="0.25">
      <c r="A8" s="13" t="s">
        <v>23</v>
      </c>
      <c r="B8" s="119">
        <v>100</v>
      </c>
      <c r="C8" s="119">
        <v>103.84044267645537</v>
      </c>
      <c r="D8" s="119">
        <v>111.37039989036766</v>
      </c>
      <c r="E8" s="119">
        <v>113.58814769633403</v>
      </c>
      <c r="F8" s="20">
        <v>120.44954652627908</v>
      </c>
      <c r="G8" s="20">
        <v>113.30773433849723</v>
      </c>
      <c r="H8" s="12">
        <v>115.50298659203278</v>
      </c>
      <c r="I8" s="20">
        <v>121.46296027259918</v>
      </c>
      <c r="J8" s="20">
        <v>126.04216500216013</v>
      </c>
      <c r="K8" s="20">
        <v>119.07251158949063</v>
      </c>
    </row>
    <row r="9" spans="1:11" x14ac:dyDescent="0.25">
      <c r="A9" s="39" t="s">
        <v>24</v>
      </c>
      <c r="B9" s="118">
        <v>100</v>
      </c>
      <c r="C9" s="118">
        <v>102.49078463813051</v>
      </c>
      <c r="D9" s="118">
        <v>93.751296873207195</v>
      </c>
      <c r="E9" s="118">
        <v>111.52464650652841</v>
      </c>
      <c r="F9" s="35">
        <v>117.72485262662867</v>
      </c>
      <c r="G9" s="35">
        <v>90.001848718473639</v>
      </c>
      <c r="H9" s="30">
        <v>79.182801569107269</v>
      </c>
      <c r="I9" s="35">
        <v>90.982571535542078</v>
      </c>
      <c r="J9" s="35">
        <v>76.562041156523094</v>
      </c>
      <c r="K9" s="35">
        <v>91.649434734270187</v>
      </c>
    </row>
    <row r="10" spans="1:11" x14ac:dyDescent="0.25">
      <c r="A10" s="13" t="s">
        <v>22</v>
      </c>
      <c r="B10" s="119">
        <v>100</v>
      </c>
      <c r="C10" s="119">
        <v>93.762999078890275</v>
      </c>
      <c r="D10" s="119">
        <v>84.281819245924467</v>
      </c>
      <c r="E10" s="119">
        <v>85.464953628881943</v>
      </c>
      <c r="F10" s="20">
        <v>105.39238533927309</v>
      </c>
      <c r="G10" s="20">
        <v>64.485461324885932</v>
      </c>
      <c r="H10" s="12">
        <v>59.109383383274256</v>
      </c>
      <c r="I10" s="20">
        <v>89.308359111152669</v>
      </c>
      <c r="J10" s="20">
        <v>70.779364757297159</v>
      </c>
      <c r="K10" s="20">
        <v>91.37912733824605</v>
      </c>
    </row>
    <row r="11" spans="1:11" x14ac:dyDescent="0.25">
      <c r="A11" s="13" t="s">
        <v>23</v>
      </c>
      <c r="B11" s="119">
        <v>100</v>
      </c>
      <c r="C11" s="119">
        <v>140.44527199459844</v>
      </c>
      <c r="D11" s="119">
        <v>134.84218915730591</v>
      </c>
      <c r="E11" s="119">
        <v>222.74683174828971</v>
      </c>
      <c r="F11" s="20">
        <v>171.19452406775892</v>
      </c>
      <c r="G11" s="20">
        <v>198.65840753542861</v>
      </c>
      <c r="H11" s="12">
        <v>164.76926675010179</v>
      </c>
      <c r="I11" s="20">
        <v>99.20565607902175</v>
      </c>
      <c r="J11" s="20">
        <v>101.90851758922433</v>
      </c>
      <c r="K11" s="20">
        <v>93.966499684427404</v>
      </c>
    </row>
    <row r="12" spans="1:11" x14ac:dyDescent="0.25">
      <c r="A12" s="39" t="s">
        <v>25</v>
      </c>
      <c r="B12" s="118">
        <v>100</v>
      </c>
      <c r="C12" s="118">
        <v>114.47851920286607</v>
      </c>
      <c r="D12" s="118">
        <v>99.898336362945756</v>
      </c>
      <c r="E12" s="118">
        <v>46.07461242763334</v>
      </c>
      <c r="F12" s="35">
        <v>14.275553037762869</v>
      </c>
      <c r="G12" s="35">
        <v>37.423803389170665</v>
      </c>
      <c r="H12" s="30">
        <v>27.94164997625435</v>
      </c>
      <c r="I12" s="35">
        <v>46.705108420589909</v>
      </c>
      <c r="J12" s="35">
        <v>25.712337070107292</v>
      </c>
      <c r="K12" s="35">
        <v>41.05760976114199</v>
      </c>
    </row>
    <row r="13" spans="1:11" s="122" customFormat="1" x14ac:dyDescent="0.25">
      <c r="A13" s="13"/>
      <c r="B13" s="120"/>
      <c r="C13" s="120"/>
      <c r="D13" s="120"/>
      <c r="E13" s="120"/>
      <c r="F13" s="121"/>
      <c r="G13" s="121"/>
      <c r="H13" s="40"/>
      <c r="I13" s="121"/>
      <c r="J13" s="121"/>
      <c r="K13" s="121"/>
    </row>
    <row r="14" spans="1:11" x14ac:dyDescent="0.25">
      <c r="A14" s="39" t="s">
        <v>26</v>
      </c>
      <c r="B14" s="118">
        <v>100</v>
      </c>
      <c r="C14" s="118">
        <v>103.83040083790739</v>
      </c>
      <c r="D14" s="118">
        <v>94.435813450546334</v>
      </c>
      <c r="E14" s="118">
        <v>104.0573183556551</v>
      </c>
      <c r="F14" s="35">
        <v>105.84706837227344</v>
      </c>
      <c r="G14" s="35">
        <v>84.133968748197134</v>
      </c>
      <c r="H14" s="30">
        <v>73.403930521079388</v>
      </c>
      <c r="I14" s="35">
        <v>86.145111059880776</v>
      </c>
      <c r="J14" s="35">
        <v>70.811126736168291</v>
      </c>
      <c r="K14" s="35">
        <v>86.080101315573117</v>
      </c>
    </row>
    <row r="15" spans="1:11" s="122" customFormat="1" x14ac:dyDescent="0.25">
      <c r="A15" s="13"/>
      <c r="B15" s="120"/>
      <c r="C15" s="120"/>
      <c r="D15" s="120"/>
      <c r="E15" s="120"/>
      <c r="F15" s="121"/>
      <c r="G15" s="121"/>
      <c r="H15" s="40"/>
      <c r="I15" s="121"/>
      <c r="J15" s="121"/>
      <c r="K15" s="121"/>
    </row>
    <row r="16" spans="1:11" x14ac:dyDescent="0.25">
      <c r="A16" s="39" t="s">
        <v>27</v>
      </c>
      <c r="B16" s="118">
        <v>100</v>
      </c>
      <c r="C16" s="118">
        <v>89.871913161480478</v>
      </c>
      <c r="D16" s="118">
        <v>96.045229975311315</v>
      </c>
      <c r="E16" s="118">
        <v>105.56724604824875</v>
      </c>
      <c r="F16" s="35">
        <v>103.12590979663391</v>
      </c>
      <c r="G16" s="35">
        <v>67.964781164609875</v>
      </c>
      <c r="H16" s="30">
        <v>53.809506613178648</v>
      </c>
      <c r="I16" s="35">
        <v>78.384459791013896</v>
      </c>
      <c r="J16" s="35">
        <v>59.738668891540584</v>
      </c>
      <c r="K16" s="35">
        <v>69.626017952916683</v>
      </c>
    </row>
    <row r="17" spans="1:11" x14ac:dyDescent="0.25">
      <c r="A17" s="13"/>
      <c r="B17" s="120"/>
      <c r="C17" s="120"/>
      <c r="D17" s="120"/>
      <c r="E17" s="120"/>
      <c r="F17" s="121"/>
      <c r="G17" s="121"/>
      <c r="H17" s="40"/>
      <c r="I17" s="121"/>
      <c r="J17" s="121"/>
      <c r="K17" s="121"/>
    </row>
    <row r="18" spans="1:11" x14ac:dyDescent="0.25">
      <c r="A18" s="39" t="s">
        <v>28</v>
      </c>
      <c r="B18" s="118">
        <v>100</v>
      </c>
      <c r="C18" s="118">
        <v>107.36097911424561</v>
      </c>
      <c r="D18" s="118">
        <v>88.577988082026479</v>
      </c>
      <c r="E18" s="118">
        <v>96.680024201464533</v>
      </c>
      <c r="F18" s="35">
        <v>107.23745067224975</v>
      </c>
      <c r="G18" s="35">
        <v>121.68482118146341</v>
      </c>
      <c r="H18" s="30">
        <v>122.40339958528313</v>
      </c>
      <c r="I18" s="35">
        <v>120.90426870836278</v>
      </c>
      <c r="J18" s="35">
        <v>138.74172581041483</v>
      </c>
      <c r="K18" s="35">
        <v>144.91290201723368</v>
      </c>
    </row>
    <row r="19" spans="1:11" x14ac:dyDescent="0.25">
      <c r="A19" s="13" t="s">
        <v>29</v>
      </c>
      <c r="B19" s="119">
        <v>100</v>
      </c>
      <c r="C19" s="119">
        <v>132.1623205187461</v>
      </c>
      <c r="D19" s="119">
        <v>124.8223830099902</v>
      </c>
      <c r="E19" s="119">
        <v>179.41579688570329</v>
      </c>
      <c r="F19" s="20">
        <v>225.68361202947753</v>
      </c>
      <c r="G19" s="20">
        <v>208.11779488960175</v>
      </c>
      <c r="H19" s="12">
        <v>244.69323355761435</v>
      </c>
      <c r="I19" s="20">
        <v>292.28435944788214</v>
      </c>
      <c r="J19" s="20">
        <v>582.80500658325116</v>
      </c>
      <c r="K19" s="20">
        <v>634.2163767032273</v>
      </c>
    </row>
    <row r="20" spans="1:11" x14ac:dyDescent="0.25">
      <c r="A20" s="13" t="s">
        <v>30</v>
      </c>
      <c r="B20" s="119">
        <v>100</v>
      </c>
      <c r="C20" s="119">
        <v>105.85172213852404</v>
      </c>
      <c r="D20" s="119">
        <v>86.350810645559292</v>
      </c>
      <c r="E20" s="119">
        <v>91.617004739616192</v>
      </c>
      <c r="F20" s="20">
        <v>100.11758424977515</v>
      </c>
      <c r="G20" s="20">
        <v>116.26072757511109</v>
      </c>
      <c r="H20" s="12">
        <v>115.01188513824958</v>
      </c>
      <c r="I20" s="20">
        <v>110.79495919456956</v>
      </c>
      <c r="J20" s="20">
        <v>113.20854199722025</v>
      </c>
      <c r="K20" s="20">
        <v>116.90329231802957</v>
      </c>
    </row>
    <row r="21" spans="1:11" x14ac:dyDescent="0.25">
      <c r="A21" s="39" t="s">
        <v>31</v>
      </c>
      <c r="B21" s="118">
        <v>100</v>
      </c>
      <c r="C21" s="118">
        <v>98.807751843151351</v>
      </c>
      <c r="D21" s="118">
        <v>92.337648745372718</v>
      </c>
      <c r="E21" s="118">
        <v>101.13029103910003</v>
      </c>
      <c r="F21" s="35">
        <v>105.86962929093616</v>
      </c>
      <c r="G21" s="35">
        <v>97.578722660654307</v>
      </c>
      <c r="H21" s="30">
        <v>91.375316930893177</v>
      </c>
      <c r="I21" s="35">
        <v>101.47082498136548</v>
      </c>
      <c r="J21" s="35">
        <v>103.34355219236468</v>
      </c>
      <c r="K21" s="35">
        <v>110.9533163918564</v>
      </c>
    </row>
    <row r="22" spans="1:11" x14ac:dyDescent="0.25">
      <c r="A22" s="13" t="s">
        <v>32</v>
      </c>
      <c r="B22" s="119">
        <v>100</v>
      </c>
      <c r="C22" s="119">
        <v>99.06237697342219</v>
      </c>
      <c r="D22" s="119">
        <v>90.100251213520536</v>
      </c>
      <c r="E22" s="119">
        <v>99.75102956216891</v>
      </c>
      <c r="F22" s="20">
        <v>107.64491936077059</v>
      </c>
      <c r="G22" s="20">
        <v>93.074305186290431</v>
      </c>
      <c r="H22" s="12">
        <v>85.564463585508562</v>
      </c>
      <c r="I22" s="20">
        <v>96.279490519630613</v>
      </c>
      <c r="J22" s="20">
        <v>98.970932369480977</v>
      </c>
      <c r="K22" s="20">
        <v>106.50894103612451</v>
      </c>
    </row>
    <row r="23" spans="1:11" x14ac:dyDescent="0.25">
      <c r="A23" s="13" t="s">
        <v>33</v>
      </c>
      <c r="B23" s="119">
        <v>100</v>
      </c>
      <c r="C23" s="119">
        <v>97.48188129380442</v>
      </c>
      <c r="D23" s="119">
        <v>104.18761008452115</v>
      </c>
      <c r="E23" s="119">
        <v>108.61641820186684</v>
      </c>
      <c r="F23" s="20">
        <v>101.35262984215552</v>
      </c>
      <c r="G23" s="20">
        <v>117.58671521251269</v>
      </c>
      <c r="H23" s="12">
        <v>116.44616949725715</v>
      </c>
      <c r="I23" s="20">
        <v>124.36337768177948</v>
      </c>
      <c r="J23" s="20">
        <v>123.04542194651312</v>
      </c>
      <c r="K23" s="20">
        <v>131.15254138914452</v>
      </c>
    </row>
    <row r="24" spans="1:11" ht="15.75" thickBot="1" x14ac:dyDescent="0.3">
      <c r="A24" s="123" t="s">
        <v>34</v>
      </c>
      <c r="B24" s="124">
        <v>100</v>
      </c>
      <c r="C24" s="124">
        <v>106.65052050001576</v>
      </c>
      <c r="D24" s="124">
        <v>105.2956045884376</v>
      </c>
      <c r="E24" s="124">
        <v>106.8400700469339</v>
      </c>
      <c r="F24" s="124">
        <v>111.08043105749537</v>
      </c>
      <c r="G24" s="124">
        <v>112.28223056002568</v>
      </c>
      <c r="H24" s="41">
        <v>113.18362955046939</v>
      </c>
      <c r="I24" s="124">
        <v>113.8754222497936</v>
      </c>
      <c r="J24" s="124">
        <v>115.02199257715883</v>
      </c>
      <c r="K24" s="124">
        <v>120.4346876871126</v>
      </c>
    </row>
    <row r="25" spans="1:11" x14ac:dyDescent="0.25">
      <c r="A25" s="10" t="s">
        <v>90</v>
      </c>
      <c r="C25" s="20"/>
      <c r="D25" s="20"/>
      <c r="E25" s="20"/>
      <c r="F25" s="20"/>
      <c r="G25" s="20"/>
      <c r="H25" s="12"/>
    </row>
  </sheetData>
  <mergeCells count="1">
    <mergeCell ref="A3:K3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3:K31"/>
  <sheetViews>
    <sheetView showGridLines="0" view="pageLayout" zoomScaleNormal="100" workbookViewId="0">
      <selection activeCell="G16" sqref="G16"/>
    </sheetView>
  </sheetViews>
  <sheetFormatPr defaultRowHeight="15" x14ac:dyDescent="0.25"/>
  <cols>
    <col min="1" max="1" width="32.7109375" style="63" customWidth="1"/>
    <col min="2" max="7" width="7.85546875" style="63" customWidth="1"/>
    <col min="8" max="8" width="7.85546875" style="48" customWidth="1"/>
    <col min="9" max="11" width="7.85546875" style="63" customWidth="1"/>
    <col min="12" max="16384" width="9.140625" style="63"/>
  </cols>
  <sheetData>
    <row r="3" spans="1:11" ht="24" customHeight="1" x14ac:dyDescent="0.25">
      <c r="A3" s="168" t="s">
        <v>88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5">
      <c r="A4" s="43" t="s">
        <v>43</v>
      </c>
      <c r="B4" s="49">
        <v>2007</v>
      </c>
      <c r="C4" s="49">
        <v>2008</v>
      </c>
      <c r="D4" s="49">
        <v>2009</v>
      </c>
      <c r="E4" s="49">
        <v>2010</v>
      </c>
      <c r="F4" s="49">
        <v>2011</v>
      </c>
      <c r="G4" s="43">
        <v>2012</v>
      </c>
      <c r="H4" s="43">
        <v>2013</v>
      </c>
      <c r="I4" s="43">
        <v>2014</v>
      </c>
      <c r="J4" s="43">
        <v>2015</v>
      </c>
      <c r="K4" s="43">
        <v>2016</v>
      </c>
    </row>
    <row r="5" spans="1:11" x14ac:dyDescent="0.25">
      <c r="G5" s="44"/>
      <c r="H5" s="50"/>
      <c r="I5" s="44"/>
    </row>
    <row r="6" spans="1:11" x14ac:dyDescent="0.25">
      <c r="A6" s="56" t="s">
        <v>21</v>
      </c>
      <c r="B6" s="128">
        <v>100</v>
      </c>
      <c r="C6" s="128">
        <v>106.66541918995598</v>
      </c>
      <c r="D6" s="128">
        <v>113.74635901210725</v>
      </c>
      <c r="E6" s="128">
        <v>115.0898427576892</v>
      </c>
      <c r="F6" s="128">
        <v>122.63633369665453</v>
      </c>
      <c r="G6" s="128">
        <v>126.05611677439404</v>
      </c>
      <c r="H6" s="52">
        <v>129.67414050597114</v>
      </c>
      <c r="I6" s="128">
        <v>131.2127412560867</v>
      </c>
      <c r="J6" s="128">
        <v>136.040109369211</v>
      </c>
      <c r="K6" s="128">
        <v>136.0450475416022</v>
      </c>
    </row>
    <row r="7" spans="1:11" x14ac:dyDescent="0.25">
      <c r="A7" s="53" t="s">
        <v>22</v>
      </c>
      <c r="B7" s="129">
        <v>100</v>
      </c>
      <c r="C7" s="129">
        <v>106.63482552017101</v>
      </c>
      <c r="D7" s="129">
        <v>113.1151158707098</v>
      </c>
      <c r="E7" s="129">
        <v>113.75278216348212</v>
      </c>
      <c r="F7" s="129">
        <v>120.96400347475443</v>
      </c>
      <c r="G7" s="129">
        <v>127.20566621347032</v>
      </c>
      <c r="H7" s="54">
        <v>130.68886273067196</v>
      </c>
      <c r="I7" s="129">
        <v>130.4928829149238</v>
      </c>
      <c r="J7" s="129">
        <v>134.80688065472918</v>
      </c>
      <c r="K7" s="129">
        <v>136.44615027988212</v>
      </c>
    </row>
    <row r="8" spans="1:11" x14ac:dyDescent="0.25">
      <c r="A8" s="53" t="s">
        <v>23</v>
      </c>
      <c r="B8" s="129">
        <v>100</v>
      </c>
      <c r="C8" s="129">
        <v>106.77570480946214</v>
      </c>
      <c r="D8" s="129">
        <v>116.02189644835941</v>
      </c>
      <c r="E8" s="129">
        <v>119.90974690733309</v>
      </c>
      <c r="F8" s="129">
        <v>128.66483488129322</v>
      </c>
      <c r="G8" s="129">
        <v>121.91216238995503</v>
      </c>
      <c r="H8" s="54">
        <v>126.01621813299718</v>
      </c>
      <c r="I8" s="129">
        <v>133.80772327915955</v>
      </c>
      <c r="J8" s="129">
        <v>140.48571506886563</v>
      </c>
      <c r="K8" s="129">
        <v>134.59913195554304</v>
      </c>
    </row>
    <row r="9" spans="1:11" x14ac:dyDescent="0.25">
      <c r="A9" s="56" t="s">
        <v>24</v>
      </c>
      <c r="B9" s="128">
        <v>100</v>
      </c>
      <c r="C9" s="128">
        <v>106.19410387049319</v>
      </c>
      <c r="D9" s="128">
        <v>97.020840505913981</v>
      </c>
      <c r="E9" s="128">
        <v>116.09290983167011</v>
      </c>
      <c r="F9" s="128">
        <v>128.14852743317743</v>
      </c>
      <c r="G9" s="128">
        <v>97.962003865623217</v>
      </c>
      <c r="H9" s="52">
        <v>85.898332153137147</v>
      </c>
      <c r="I9" s="128">
        <v>98.838323664030383</v>
      </c>
      <c r="J9" s="128">
        <v>84.681773380202358</v>
      </c>
      <c r="K9" s="128">
        <v>101.74664394113977</v>
      </c>
    </row>
    <row r="10" spans="1:11" x14ac:dyDescent="0.25">
      <c r="A10" s="53" t="s">
        <v>22</v>
      </c>
      <c r="B10" s="129">
        <v>100</v>
      </c>
      <c r="C10" s="129">
        <v>96.804639388363668</v>
      </c>
      <c r="D10" s="129">
        <v>86.491196095602291</v>
      </c>
      <c r="E10" s="129">
        <v>88.215505038649113</v>
      </c>
      <c r="F10" s="129">
        <v>113.75663075517693</v>
      </c>
      <c r="G10" s="129">
        <v>69.596926843893343</v>
      </c>
      <c r="H10" s="54">
        <v>63.581726842780171</v>
      </c>
      <c r="I10" s="129">
        <v>96.201378559657726</v>
      </c>
      <c r="J10" s="129">
        <v>77.625627453454698</v>
      </c>
      <c r="K10" s="129">
        <v>100.42576121149753</v>
      </c>
    </row>
    <row r="11" spans="1:11" x14ac:dyDescent="0.25">
      <c r="A11" s="53" t="s">
        <v>23</v>
      </c>
      <c r="B11" s="129">
        <v>100</v>
      </c>
      <c r="C11" s="129">
        <v>147.02603180365529</v>
      </c>
      <c r="D11" s="129">
        <v>142.81106448961006</v>
      </c>
      <c r="E11" s="129">
        <v>237.32327239799793</v>
      </c>
      <c r="F11" s="129">
        <v>190.73451293810916</v>
      </c>
      <c r="G11" s="129">
        <v>221.31310476964251</v>
      </c>
      <c r="H11" s="54">
        <v>182.94646748392339</v>
      </c>
      <c r="I11" s="129">
        <v>110.3055966560495</v>
      </c>
      <c r="J11" s="129">
        <v>115.3668079223948</v>
      </c>
      <c r="K11" s="129">
        <v>107.49076156654398</v>
      </c>
    </row>
    <row r="12" spans="1:11" x14ac:dyDescent="0.25">
      <c r="A12" s="56" t="s">
        <v>25</v>
      </c>
      <c r="B12" s="128">
        <v>100</v>
      </c>
      <c r="C12" s="128">
        <v>119.22044846675448</v>
      </c>
      <c r="D12" s="128">
        <v>105.56065749847305</v>
      </c>
      <c r="E12" s="128">
        <v>50.087927288893987</v>
      </c>
      <c r="F12" s="128">
        <v>16.925925560412306</v>
      </c>
      <c r="G12" s="128">
        <v>45.332256139029482</v>
      </c>
      <c r="H12" s="52">
        <v>33.67194716434814</v>
      </c>
      <c r="I12" s="128">
        <v>56.44382147798521</v>
      </c>
      <c r="J12" s="128">
        <v>32.789537295828865</v>
      </c>
      <c r="K12" s="128">
        <v>52.503468803668412</v>
      </c>
    </row>
    <row r="13" spans="1:11" x14ac:dyDescent="0.25">
      <c r="A13" s="53"/>
      <c r="B13" s="129"/>
      <c r="C13" s="129"/>
      <c r="D13" s="129"/>
      <c r="E13" s="129"/>
      <c r="F13" s="129"/>
      <c r="G13" s="129"/>
      <c r="H13" s="54"/>
      <c r="I13" s="129"/>
      <c r="J13" s="129"/>
      <c r="K13" s="129"/>
    </row>
    <row r="14" spans="1:11" x14ac:dyDescent="0.25">
      <c r="A14" s="56" t="s">
        <v>26</v>
      </c>
      <c r="B14" s="128">
        <v>100</v>
      </c>
      <c r="C14" s="128">
        <v>107.64978360303927</v>
      </c>
      <c r="D14" s="128">
        <v>97.975155695709333</v>
      </c>
      <c r="E14" s="128">
        <v>108.71692536998511</v>
      </c>
      <c r="F14" s="128">
        <v>115.7195235671431</v>
      </c>
      <c r="G14" s="128">
        <v>92.080687236197889</v>
      </c>
      <c r="H14" s="52">
        <v>80.062090867600318</v>
      </c>
      <c r="I14" s="128">
        <v>94.100784506551037</v>
      </c>
      <c r="J14" s="128">
        <v>78.88287286852696</v>
      </c>
      <c r="K14" s="128">
        <v>96.243773087070025</v>
      </c>
    </row>
    <row r="15" spans="1:11" x14ac:dyDescent="0.25">
      <c r="A15" s="53"/>
      <c r="B15" s="129"/>
      <c r="C15" s="129"/>
      <c r="D15" s="129"/>
      <c r="E15" s="129"/>
      <c r="F15" s="129"/>
      <c r="G15" s="129"/>
      <c r="H15" s="54"/>
      <c r="I15" s="129"/>
      <c r="J15" s="129"/>
      <c r="K15" s="129"/>
    </row>
    <row r="16" spans="1:11" x14ac:dyDescent="0.25">
      <c r="A16" s="56" t="s">
        <v>27</v>
      </c>
      <c r="B16" s="128">
        <v>100</v>
      </c>
      <c r="C16" s="128">
        <v>95.811467094648108</v>
      </c>
      <c r="D16" s="128">
        <v>95.506959773521601</v>
      </c>
      <c r="E16" s="128">
        <v>109.49704269613126</v>
      </c>
      <c r="F16" s="128">
        <v>115.73667901653005</v>
      </c>
      <c r="G16" s="128">
        <v>79.266690603677617</v>
      </c>
      <c r="H16" s="52">
        <v>59.923536412330989</v>
      </c>
      <c r="I16" s="128">
        <v>85.239215641947183</v>
      </c>
      <c r="J16" s="128">
        <v>61.419330673538383</v>
      </c>
      <c r="K16" s="128">
        <v>70.829493730306766</v>
      </c>
    </row>
    <row r="17" spans="1:11" x14ac:dyDescent="0.25">
      <c r="A17" s="53"/>
      <c r="B17" s="129"/>
      <c r="C17" s="129"/>
      <c r="D17" s="129"/>
      <c r="E17" s="129"/>
      <c r="F17" s="129"/>
      <c r="G17" s="129"/>
      <c r="H17" s="54"/>
      <c r="I17" s="129"/>
      <c r="J17" s="129"/>
      <c r="K17" s="129"/>
    </row>
    <row r="18" spans="1:11" x14ac:dyDescent="0.25">
      <c r="A18" s="56" t="s">
        <v>28</v>
      </c>
      <c r="B18" s="128">
        <v>100</v>
      </c>
      <c r="C18" s="128">
        <v>113.12596591216068</v>
      </c>
      <c r="D18" s="128">
        <v>96.121204447669541</v>
      </c>
      <c r="E18" s="128">
        <v>103.04789584580156</v>
      </c>
      <c r="F18" s="128">
        <v>119.59788491951582</v>
      </c>
      <c r="G18" s="128">
        <v>138.37302970138222</v>
      </c>
      <c r="H18" s="52">
        <v>141.68847050432555</v>
      </c>
      <c r="I18" s="128">
        <v>141.8836781013618</v>
      </c>
      <c r="J18" s="128">
        <v>162.22359409495408</v>
      </c>
      <c r="K18" s="128">
        <v>166.90637218812773</v>
      </c>
    </row>
    <row r="19" spans="1:11" x14ac:dyDescent="0.25">
      <c r="A19" s="53" t="s">
        <v>29</v>
      </c>
      <c r="B19" s="129">
        <v>100</v>
      </c>
      <c r="C19" s="129">
        <v>139.00783835704758</v>
      </c>
      <c r="D19" s="129">
        <v>128.01131726916546</v>
      </c>
      <c r="E19" s="129">
        <v>185.48069947362228</v>
      </c>
      <c r="F19" s="129">
        <v>240.14580405724848</v>
      </c>
      <c r="G19" s="129">
        <v>223.60259488593397</v>
      </c>
      <c r="H19" s="54">
        <v>270.93484818024376</v>
      </c>
      <c r="I19" s="129">
        <v>332.22067422364705</v>
      </c>
      <c r="J19" s="129">
        <v>625.76778194908229</v>
      </c>
      <c r="K19" s="129">
        <v>647.13096303740485</v>
      </c>
    </row>
    <row r="20" spans="1:11" x14ac:dyDescent="0.25">
      <c r="A20" s="53" t="s">
        <v>30</v>
      </c>
      <c r="B20" s="129">
        <v>100</v>
      </c>
      <c r="C20" s="129">
        <v>111.61261548621701</v>
      </c>
      <c r="D20" s="129">
        <v>94.256543537815759</v>
      </c>
      <c r="E20" s="129">
        <v>98.227930878137968</v>
      </c>
      <c r="F20" s="129">
        <v>112.54927415295786</v>
      </c>
      <c r="G20" s="129">
        <v>133.38953405014254</v>
      </c>
      <c r="H20" s="54">
        <v>134.13124831632399</v>
      </c>
      <c r="I20" s="129">
        <v>130.75439930718395</v>
      </c>
      <c r="J20" s="129">
        <v>135.11949659866434</v>
      </c>
      <c r="K20" s="129">
        <v>138.82694746111409</v>
      </c>
    </row>
    <row r="21" spans="1:11" x14ac:dyDescent="0.25">
      <c r="A21" s="56" t="s">
        <v>31</v>
      </c>
      <c r="B21" s="128">
        <v>100</v>
      </c>
      <c r="C21" s="128">
        <v>105.23078940819475</v>
      </c>
      <c r="D21" s="128">
        <v>95.841117211525344</v>
      </c>
      <c r="E21" s="128">
        <v>105.98861929497522</v>
      </c>
      <c r="F21" s="128">
        <v>117.83722742411121</v>
      </c>
      <c r="G21" s="128">
        <v>111.42134114267868</v>
      </c>
      <c r="H21" s="52">
        <v>104.40477010414394</v>
      </c>
      <c r="I21" s="128">
        <v>116.05457188218463</v>
      </c>
      <c r="J21" s="128">
        <v>116.25821788323377</v>
      </c>
      <c r="K21" s="128">
        <v>123.09661936944634</v>
      </c>
    </row>
    <row r="22" spans="1:11" x14ac:dyDescent="0.25">
      <c r="A22" s="53" t="s">
        <v>32</v>
      </c>
      <c r="B22" s="129">
        <v>100</v>
      </c>
      <c r="C22" s="129">
        <v>104.32969947289475</v>
      </c>
      <c r="D22" s="129">
        <v>92.872904319037573</v>
      </c>
      <c r="E22" s="129">
        <v>105.38364289515238</v>
      </c>
      <c r="F22" s="129">
        <v>121.3758199055595</v>
      </c>
      <c r="G22" s="129">
        <v>107.93388185809016</v>
      </c>
      <c r="H22" s="54">
        <v>98.936514002166618</v>
      </c>
      <c r="I22" s="129">
        <v>111.63554844552731</v>
      </c>
      <c r="J22" s="129">
        <v>111.88551148848704</v>
      </c>
      <c r="K22" s="129">
        <v>118.48650165265745</v>
      </c>
    </row>
    <row r="23" spans="1:11" x14ac:dyDescent="0.25">
      <c r="A23" s="53" t="s">
        <v>33</v>
      </c>
      <c r="B23" s="129">
        <v>100</v>
      </c>
      <c r="C23" s="129">
        <v>108.4907512781385</v>
      </c>
      <c r="D23" s="129">
        <v>106.57951353837366</v>
      </c>
      <c r="E23" s="129">
        <v>108.17730204280953</v>
      </c>
      <c r="F23" s="129">
        <v>105.0353126419308</v>
      </c>
      <c r="G23" s="129">
        <v>124.03826631891516</v>
      </c>
      <c r="H23" s="54">
        <v>124.18781915306974</v>
      </c>
      <c r="I23" s="129">
        <v>132.04170850589409</v>
      </c>
      <c r="J23" s="129">
        <v>132.07778877943682</v>
      </c>
      <c r="K23" s="129">
        <v>139.77509660455198</v>
      </c>
    </row>
    <row r="24" spans="1:11" ht="15.75" thickBot="1" x14ac:dyDescent="0.3">
      <c r="A24" s="130" t="s">
        <v>34</v>
      </c>
      <c r="B24" s="131">
        <v>100</v>
      </c>
      <c r="C24" s="131">
        <v>110.4322760841909</v>
      </c>
      <c r="D24" s="131">
        <v>111.40029032151108</v>
      </c>
      <c r="E24" s="131">
        <v>113.60521919375067</v>
      </c>
      <c r="F24" s="131">
        <v>121.27543927324407</v>
      </c>
      <c r="G24" s="131">
        <v>123.26530252534239</v>
      </c>
      <c r="H24" s="58">
        <v>126.02974354469231</v>
      </c>
      <c r="I24" s="131">
        <v>126.61394353546565</v>
      </c>
      <c r="J24" s="131">
        <v>130.10926284759321</v>
      </c>
      <c r="K24" s="131">
        <v>135.91630211248642</v>
      </c>
    </row>
    <row r="25" spans="1:11" x14ac:dyDescent="0.25">
      <c r="A25" s="10" t="s">
        <v>90</v>
      </c>
      <c r="C25" s="67"/>
      <c r="D25" s="67"/>
      <c r="E25" s="67"/>
      <c r="F25" s="67"/>
      <c r="G25" s="60"/>
      <c r="H25" s="60"/>
    </row>
    <row r="26" spans="1:11" x14ac:dyDescent="0.25">
      <c r="H26" s="50"/>
    </row>
    <row r="27" spans="1:11" x14ac:dyDescent="0.25">
      <c r="H27" s="50"/>
    </row>
    <row r="28" spans="1:11" x14ac:dyDescent="0.25">
      <c r="H28" s="50"/>
    </row>
    <row r="29" spans="1:11" x14ac:dyDescent="0.25">
      <c r="H29" s="50"/>
    </row>
    <row r="30" spans="1:11" x14ac:dyDescent="0.25">
      <c r="H30" s="50"/>
    </row>
    <row r="31" spans="1:11" x14ac:dyDescent="0.25">
      <c r="H31" s="50"/>
    </row>
  </sheetData>
  <mergeCells count="1">
    <mergeCell ref="A3:K3"/>
  </mergeCells>
  <pageMargins left="0.51181102362204722" right="0.51181102362204722" top="0.78740157480314965" bottom="0.78740157480314965" header="0.31496062992125984" footer="0.31496062992125984"/>
  <pageSetup paperSize="9" scale="85" orientation="landscape" horizontalDpi="300" verticalDpi="300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3:K26"/>
  <sheetViews>
    <sheetView showGridLines="0" view="pageLayout" zoomScaleNormal="100" workbookViewId="0">
      <selection activeCell="G15" sqref="G15"/>
    </sheetView>
  </sheetViews>
  <sheetFormatPr defaultRowHeight="15" x14ac:dyDescent="0.25"/>
  <cols>
    <col min="1" max="1" width="30.140625" style="42" customWidth="1"/>
    <col min="2" max="7" width="7.7109375" style="42" customWidth="1"/>
    <col min="8" max="8" width="7.7109375" style="50" customWidth="1"/>
    <col min="9" max="10" width="7.7109375" style="42" customWidth="1"/>
    <col min="11" max="11" width="6.7109375" style="42" customWidth="1"/>
    <col min="12" max="16384" width="9.140625" style="42"/>
  </cols>
  <sheetData>
    <row r="3" spans="1:11" ht="29.25" customHeight="1" x14ac:dyDescent="0.25">
      <c r="A3" s="168" t="s">
        <v>89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x14ac:dyDescent="0.25">
      <c r="A4" s="61" t="s">
        <v>43</v>
      </c>
      <c r="B4" s="62">
        <v>2007</v>
      </c>
      <c r="C4" s="62">
        <v>2008</v>
      </c>
      <c r="D4" s="62">
        <v>2009</v>
      </c>
      <c r="E4" s="62">
        <v>2010</v>
      </c>
      <c r="F4" s="62">
        <v>2011</v>
      </c>
      <c r="G4" s="62">
        <v>2012</v>
      </c>
      <c r="H4" s="61">
        <v>2013</v>
      </c>
      <c r="I4" s="62">
        <v>2014</v>
      </c>
      <c r="J4" s="61">
        <v>2015</v>
      </c>
      <c r="K4" s="62">
        <v>2016</v>
      </c>
    </row>
    <row r="5" spans="1:11" x14ac:dyDescent="0.25">
      <c r="G5" s="63"/>
      <c r="I5" s="63"/>
    </row>
    <row r="6" spans="1:11" ht="19.899999999999999" customHeight="1" x14ac:dyDescent="0.25">
      <c r="A6" s="51" t="s">
        <v>21</v>
      </c>
      <c r="B6" s="45">
        <v>100</v>
      </c>
      <c r="C6" s="45">
        <v>104.47486333201606</v>
      </c>
      <c r="D6" s="45">
        <v>104.77222612983455</v>
      </c>
      <c r="E6" s="45">
        <v>106.56615939928595</v>
      </c>
      <c r="F6" s="64">
        <v>110.20307894809419</v>
      </c>
      <c r="G6" s="65">
        <v>111.89353861794325</v>
      </c>
      <c r="H6" s="66">
        <v>113.03876581465894</v>
      </c>
      <c r="I6" s="65">
        <v>112.1077721421517</v>
      </c>
      <c r="J6" s="65">
        <v>112.50672193735014</v>
      </c>
      <c r="K6" s="65">
        <v>111.77236466290805</v>
      </c>
    </row>
    <row r="7" spans="1:11" ht="19.899999999999999" customHeight="1" x14ac:dyDescent="0.25">
      <c r="A7" s="53" t="s">
        <v>22</v>
      </c>
      <c r="B7" s="46">
        <v>100</v>
      </c>
      <c r="C7" s="46">
        <v>104.94209150055343</v>
      </c>
      <c r="D7" s="46">
        <v>104.93777141767605</v>
      </c>
      <c r="E7" s="46">
        <v>106.8514418416666</v>
      </c>
      <c r="F7" s="59">
        <v>111.21931795517031</v>
      </c>
      <c r="G7" s="67">
        <v>113.16731434186158</v>
      </c>
      <c r="H7" s="60">
        <v>114.21159895353159</v>
      </c>
      <c r="I7" s="67">
        <v>112.70062862739864</v>
      </c>
      <c r="J7" s="67">
        <v>112.83715762640367</v>
      </c>
      <c r="K7" s="67">
        <v>111.47782731605467</v>
      </c>
    </row>
    <row r="8" spans="1:11" ht="19.899999999999999" customHeight="1" x14ac:dyDescent="0.25">
      <c r="A8" s="53" t="s">
        <v>23</v>
      </c>
      <c r="B8" s="46">
        <v>100</v>
      </c>
      <c r="C8" s="46">
        <v>102.82670417936531</v>
      </c>
      <c r="D8" s="46">
        <v>104.17660039163967</v>
      </c>
      <c r="E8" s="46">
        <v>105.56536869313091</v>
      </c>
      <c r="F8" s="59">
        <v>106.82052244440935</v>
      </c>
      <c r="G8" s="67">
        <v>107.59385764942823</v>
      </c>
      <c r="H8" s="60">
        <v>109.10212960821359</v>
      </c>
      <c r="I8" s="67">
        <v>110.16339712028673</v>
      </c>
      <c r="J8" s="67">
        <v>111.45930020041941</v>
      </c>
      <c r="K8" s="67">
        <v>113.03963455443129</v>
      </c>
    </row>
    <row r="9" spans="1:11" ht="19.899999999999999" customHeight="1" x14ac:dyDescent="0.25">
      <c r="A9" s="51" t="s">
        <v>24</v>
      </c>
      <c r="B9" s="45">
        <v>100</v>
      </c>
      <c r="C9" s="45">
        <v>103.61331923200527</v>
      </c>
      <c r="D9" s="45">
        <v>103.4874649650219</v>
      </c>
      <c r="E9" s="45">
        <v>104.09619171029991</v>
      </c>
      <c r="F9" s="64">
        <v>108.85426872404591</v>
      </c>
      <c r="G9" s="65">
        <v>108.84443515382556</v>
      </c>
      <c r="H9" s="66">
        <v>108.48104695837119</v>
      </c>
      <c r="I9" s="65">
        <v>108.63434831078551</v>
      </c>
      <c r="J9" s="65">
        <v>110.60542809599252</v>
      </c>
      <c r="K9" s="65">
        <v>111.01720838338565</v>
      </c>
    </row>
    <row r="10" spans="1:11" ht="19.899999999999999" customHeight="1" x14ac:dyDescent="0.25">
      <c r="A10" s="53" t="s">
        <v>22</v>
      </c>
      <c r="B10" s="46">
        <v>100</v>
      </c>
      <c r="C10" s="46">
        <v>103.24396653195171</v>
      </c>
      <c r="D10" s="46">
        <v>102.62141570915921</v>
      </c>
      <c r="E10" s="46">
        <v>103.21833838664563</v>
      </c>
      <c r="F10" s="59">
        <v>107.9362900734984</v>
      </c>
      <c r="G10" s="67">
        <v>107.92653943073338</v>
      </c>
      <c r="H10" s="60">
        <v>107.56621572332527</v>
      </c>
      <c r="I10" s="67">
        <v>107.7182242705031</v>
      </c>
      <c r="J10" s="67">
        <v>109.67268174789844</v>
      </c>
      <c r="K10" s="67">
        <v>109.90010972611366</v>
      </c>
    </row>
    <row r="11" spans="1:11" ht="19.899999999999999" customHeight="1" x14ac:dyDescent="0.25">
      <c r="A11" s="53" t="s">
        <v>23</v>
      </c>
      <c r="B11" s="46">
        <v>100</v>
      </c>
      <c r="C11" s="46">
        <v>104.68563997605412</v>
      </c>
      <c r="D11" s="46">
        <v>105.9097789661422</v>
      </c>
      <c r="E11" s="46">
        <v>106.54394970976739</v>
      </c>
      <c r="F11" s="59">
        <v>111.41390998149934</v>
      </c>
      <c r="G11" s="67">
        <v>111.40384518091624</v>
      </c>
      <c r="H11" s="60">
        <v>111.03191213528318</v>
      </c>
      <c r="I11" s="67">
        <v>111.18881827482312</v>
      </c>
      <c r="J11" s="67">
        <v>113.20624679030121</v>
      </c>
      <c r="K11" s="67">
        <v>114.39264198148895</v>
      </c>
    </row>
    <row r="12" spans="1:11" ht="19.899999999999999" customHeight="1" x14ac:dyDescent="0.25">
      <c r="A12" s="51" t="s">
        <v>25</v>
      </c>
      <c r="B12" s="45">
        <v>100</v>
      </c>
      <c r="C12" s="45">
        <v>104.14220003622276</v>
      </c>
      <c r="D12" s="45">
        <v>105.6680835153803</v>
      </c>
      <c r="E12" s="45">
        <v>108.71046906268418</v>
      </c>
      <c r="F12" s="64">
        <v>118.56581328680195</v>
      </c>
      <c r="G12" s="65">
        <v>121.13214594363566</v>
      </c>
      <c r="H12" s="66">
        <v>120.50808450096386</v>
      </c>
      <c r="I12" s="65">
        <v>120.8514943797925</v>
      </c>
      <c r="J12" s="65">
        <v>127.52453114792665</v>
      </c>
      <c r="K12" s="65">
        <v>127.87755816550015</v>
      </c>
    </row>
    <row r="13" spans="1:11" ht="11.25" customHeight="1" x14ac:dyDescent="0.25">
      <c r="A13" s="55"/>
      <c r="B13" s="46"/>
      <c r="C13" s="46"/>
      <c r="D13" s="46"/>
      <c r="E13" s="46"/>
      <c r="F13" s="59"/>
      <c r="G13" s="67"/>
      <c r="H13" s="60"/>
      <c r="I13" s="67"/>
      <c r="J13" s="67"/>
      <c r="K13" s="67"/>
    </row>
    <row r="14" spans="1:11" ht="19.899999999999999" customHeight="1" x14ac:dyDescent="0.25">
      <c r="A14" s="51" t="s">
        <v>26</v>
      </c>
      <c r="B14" s="45">
        <v>100</v>
      </c>
      <c r="C14" s="45">
        <v>103.67848215388713</v>
      </c>
      <c r="D14" s="45">
        <v>103.7478813554314</v>
      </c>
      <c r="E14" s="45">
        <v>104.47792340602517</v>
      </c>
      <c r="F14" s="64">
        <v>109.32709365189723</v>
      </c>
      <c r="G14" s="65">
        <v>109.44531513993394</v>
      </c>
      <c r="H14" s="66">
        <v>109.07057741902378</v>
      </c>
      <c r="I14" s="65">
        <v>109.23520017420391</v>
      </c>
      <c r="J14" s="65">
        <v>111.39897994058587</v>
      </c>
      <c r="K14" s="65">
        <v>111.8072256144733</v>
      </c>
    </row>
    <row r="15" spans="1:11" ht="12.75" customHeight="1" x14ac:dyDescent="0.25">
      <c r="A15" s="55"/>
      <c r="B15" s="46"/>
      <c r="C15" s="46"/>
      <c r="D15" s="46"/>
      <c r="E15" s="46"/>
      <c r="F15" s="59"/>
      <c r="G15" s="67"/>
      <c r="H15" s="60"/>
      <c r="I15" s="67"/>
      <c r="J15" s="67"/>
      <c r="K15" s="67"/>
    </row>
    <row r="16" spans="1:11" ht="19.899999999999999" customHeight="1" x14ac:dyDescent="0.25">
      <c r="A16" s="56" t="s">
        <v>27</v>
      </c>
      <c r="B16" s="45">
        <v>100</v>
      </c>
      <c r="C16" s="45">
        <v>106.60891008573013</v>
      </c>
      <c r="D16" s="45">
        <v>99.439565919173518</v>
      </c>
      <c r="E16" s="45">
        <v>103.7225529650424</v>
      </c>
      <c r="F16" s="64">
        <v>112.22851681479933</v>
      </c>
      <c r="G16" s="65">
        <v>116.62906765151595</v>
      </c>
      <c r="H16" s="66">
        <v>111.36235989507277</v>
      </c>
      <c r="I16" s="65">
        <v>108.74504445040409</v>
      </c>
      <c r="J16" s="65">
        <v>102.8133565966278</v>
      </c>
      <c r="K16" s="65">
        <v>101.728485719525</v>
      </c>
    </row>
    <row r="17" spans="1:11" ht="14.25" customHeight="1" x14ac:dyDescent="0.25">
      <c r="A17" s="53"/>
      <c r="B17" s="46"/>
      <c r="C17" s="46"/>
      <c r="D17" s="46"/>
      <c r="E17" s="46"/>
      <c r="F17" s="59"/>
      <c r="G17" s="67"/>
      <c r="H17" s="60"/>
      <c r="I17" s="67"/>
      <c r="J17" s="67"/>
      <c r="K17" s="67"/>
    </row>
    <row r="18" spans="1:11" ht="19.899999999999999" customHeight="1" x14ac:dyDescent="0.25">
      <c r="A18" s="56" t="s">
        <v>28</v>
      </c>
      <c r="B18" s="45">
        <v>100</v>
      </c>
      <c r="C18" s="45">
        <v>104.6964923398469</v>
      </c>
      <c r="D18" s="45">
        <v>107.69526219346521</v>
      </c>
      <c r="E18" s="45">
        <v>107.70427711334311</v>
      </c>
      <c r="F18" s="64">
        <v>112.28779512715627</v>
      </c>
      <c r="G18" s="65">
        <v>113.71428938949781</v>
      </c>
      <c r="H18" s="66">
        <v>115.75533929971103</v>
      </c>
      <c r="I18" s="65">
        <v>117.35208327805542</v>
      </c>
      <c r="J18" s="65">
        <v>116.92487832869134</v>
      </c>
      <c r="K18" s="65">
        <v>115.17702693461931</v>
      </c>
    </row>
    <row r="19" spans="1:11" ht="19.899999999999999" customHeight="1" x14ac:dyDescent="0.25">
      <c r="A19" s="53" t="s">
        <v>29</v>
      </c>
      <c r="B19" s="46">
        <v>100</v>
      </c>
      <c r="C19" s="46">
        <v>106.87806775458985</v>
      </c>
      <c r="D19" s="46">
        <v>107.89670513422487</v>
      </c>
      <c r="E19" s="46">
        <v>108.58223606119053</v>
      </c>
      <c r="F19" s="59">
        <v>111.76239841580824</v>
      </c>
      <c r="G19" s="67">
        <v>107.44040172275815</v>
      </c>
      <c r="H19" s="60">
        <v>110.72429108116333</v>
      </c>
      <c r="I19" s="67">
        <v>113.66351413780869</v>
      </c>
      <c r="J19" s="67">
        <v>107.37172379793105</v>
      </c>
      <c r="K19" s="67">
        <v>102.03630603191137</v>
      </c>
    </row>
    <row r="20" spans="1:11" ht="19.899999999999999" customHeight="1" x14ac:dyDescent="0.25">
      <c r="A20" s="53" t="s">
        <v>30</v>
      </c>
      <c r="B20" s="46">
        <v>100</v>
      </c>
      <c r="C20" s="46">
        <v>104.53073682789531</v>
      </c>
      <c r="D20" s="46">
        <v>107.70443966659369</v>
      </c>
      <c r="E20" s="46">
        <v>107.63283589889518</v>
      </c>
      <c r="F20" s="59">
        <v>112.42069113035419</v>
      </c>
      <c r="G20" s="67">
        <v>114.73309760939287</v>
      </c>
      <c r="H20" s="60">
        <v>116.6238151431846</v>
      </c>
      <c r="I20" s="67">
        <v>118.01475469435675</v>
      </c>
      <c r="J20" s="67">
        <v>119.3545064841327</v>
      </c>
      <c r="K20" s="67">
        <v>118.7536678466183</v>
      </c>
    </row>
    <row r="21" spans="1:11" ht="19.899999999999999" customHeight="1" x14ac:dyDescent="0.25">
      <c r="A21" s="51" t="s">
        <v>31</v>
      </c>
      <c r="B21" s="45">
        <v>100</v>
      </c>
      <c r="C21" s="45">
        <v>105.54719762389983</v>
      </c>
      <c r="D21" s="45">
        <v>103.36996562274696</v>
      </c>
      <c r="E21" s="45">
        <v>105.56091235386558</v>
      </c>
      <c r="F21" s="64">
        <v>112.00492780416985</v>
      </c>
      <c r="G21" s="65">
        <v>114.1861033887114</v>
      </c>
      <c r="H21" s="66">
        <v>114.25927002048581</v>
      </c>
      <c r="I21" s="65">
        <v>114.37235471722771</v>
      </c>
      <c r="J21" s="65">
        <v>112.49682773321901</v>
      </c>
      <c r="K21" s="65">
        <v>110.94451556067342</v>
      </c>
    </row>
    <row r="22" spans="1:11" ht="19.899999999999999" customHeight="1" x14ac:dyDescent="0.25">
      <c r="A22" s="53" t="s">
        <v>32</v>
      </c>
      <c r="B22" s="46">
        <v>100</v>
      </c>
      <c r="C22" s="46">
        <v>105.8035181180822</v>
      </c>
      <c r="D22" s="46">
        <v>103.04213182009229</v>
      </c>
      <c r="E22" s="46">
        <v>105.6347143943843</v>
      </c>
      <c r="F22" s="59">
        <v>112.74297278554356</v>
      </c>
      <c r="G22" s="67">
        <v>115.96528348189969</v>
      </c>
      <c r="H22" s="60">
        <v>115.62804212907236</v>
      </c>
      <c r="I22" s="67">
        <v>115.94945906238019</v>
      </c>
      <c r="J22" s="67">
        <v>113.04886072083569</v>
      </c>
      <c r="K22" s="67">
        <v>111.24559168461785</v>
      </c>
    </row>
    <row r="23" spans="1:11" ht="19.899999999999999" customHeight="1" x14ac:dyDescent="0.25">
      <c r="A23" s="53" t="s">
        <v>33</v>
      </c>
      <c r="B23" s="46">
        <v>100</v>
      </c>
      <c r="C23" s="46">
        <v>104.19085929689894</v>
      </c>
      <c r="D23" s="46">
        <v>104.64829062975711</v>
      </c>
      <c r="E23" s="46">
        <v>104.9124264951749</v>
      </c>
      <c r="F23" s="59">
        <v>107.41856862996579</v>
      </c>
      <c r="G23" s="67">
        <v>105.48663264786559</v>
      </c>
      <c r="H23" s="60">
        <v>106.64826476408477</v>
      </c>
      <c r="I23" s="67">
        <v>106.17410926531916</v>
      </c>
      <c r="J23" s="67">
        <v>107.34067687365889</v>
      </c>
      <c r="K23" s="67">
        <v>106.57444768060067</v>
      </c>
    </row>
    <row r="24" spans="1:11" ht="19.899999999999999" customHeight="1" thickBot="1" x14ac:dyDescent="0.3">
      <c r="A24" s="57" t="s">
        <v>34</v>
      </c>
      <c r="B24" s="47">
        <v>100</v>
      </c>
      <c r="C24" s="47">
        <v>103.54593260909064</v>
      </c>
      <c r="D24" s="47">
        <v>105.79766435354516</v>
      </c>
      <c r="E24" s="47">
        <v>106.33203361233696</v>
      </c>
      <c r="F24" s="68">
        <v>109.17804163945948</v>
      </c>
      <c r="G24" s="69">
        <v>109.78166528268709</v>
      </c>
      <c r="H24" s="70">
        <v>111.34979859299771</v>
      </c>
      <c r="I24" s="69">
        <v>111.18636579694012</v>
      </c>
      <c r="J24" s="69">
        <v>113.11685698742662</v>
      </c>
      <c r="K24" s="69">
        <v>112.85478023208297</v>
      </c>
    </row>
    <row r="25" spans="1:11" x14ac:dyDescent="0.25">
      <c r="A25" s="10" t="s">
        <v>90</v>
      </c>
      <c r="C25" s="59"/>
      <c r="D25" s="59"/>
      <c r="E25" s="59"/>
      <c r="F25" s="59"/>
    </row>
    <row r="26" spans="1:11" x14ac:dyDescent="0.25">
      <c r="J26" s="73"/>
    </row>
  </sheetData>
  <mergeCells count="1">
    <mergeCell ref="A3:J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3:M34"/>
  <sheetViews>
    <sheetView showGridLines="0" view="pageLayout" zoomScaleNormal="100" workbookViewId="0">
      <selection activeCell="A3" sqref="A3"/>
    </sheetView>
  </sheetViews>
  <sheetFormatPr defaultRowHeight="15" x14ac:dyDescent="0.25"/>
  <cols>
    <col min="1" max="1" width="3.85546875" customWidth="1"/>
    <col min="2" max="2" width="64.42578125" customWidth="1"/>
    <col min="3" max="3" width="7.5703125" bestFit="1" customWidth="1"/>
    <col min="4" max="4" width="9.140625" customWidth="1"/>
    <col min="5" max="8" width="7.5703125" bestFit="1" customWidth="1"/>
    <col min="9" max="9" width="7.5703125" style="10" bestFit="1" customWidth="1"/>
    <col min="10" max="12" width="7.5703125" bestFit="1" customWidth="1"/>
    <col min="248" max="248" width="3.85546875" customWidth="1"/>
    <col min="249" max="249" width="52.7109375" customWidth="1"/>
    <col min="250" max="258" width="12.7109375" bestFit="1" customWidth="1"/>
    <col min="504" max="504" width="3.85546875" customWidth="1"/>
    <col min="505" max="505" width="52.7109375" customWidth="1"/>
    <col min="506" max="514" width="12.7109375" bestFit="1" customWidth="1"/>
    <col min="760" max="760" width="3.85546875" customWidth="1"/>
    <col min="761" max="761" width="52.7109375" customWidth="1"/>
    <col min="762" max="770" width="12.7109375" bestFit="1" customWidth="1"/>
    <col min="1016" max="1016" width="3.85546875" customWidth="1"/>
    <col min="1017" max="1017" width="52.7109375" customWidth="1"/>
    <col min="1018" max="1026" width="12.7109375" bestFit="1" customWidth="1"/>
    <col min="1272" max="1272" width="3.85546875" customWidth="1"/>
    <col min="1273" max="1273" width="52.7109375" customWidth="1"/>
    <col min="1274" max="1282" width="12.7109375" bestFit="1" customWidth="1"/>
    <col min="1528" max="1528" width="3.85546875" customWidth="1"/>
    <col min="1529" max="1529" width="52.7109375" customWidth="1"/>
    <col min="1530" max="1538" width="12.7109375" bestFit="1" customWidth="1"/>
    <col min="1784" max="1784" width="3.85546875" customWidth="1"/>
    <col min="1785" max="1785" width="52.7109375" customWidth="1"/>
    <col min="1786" max="1794" width="12.7109375" bestFit="1" customWidth="1"/>
    <col min="2040" max="2040" width="3.85546875" customWidth="1"/>
    <col min="2041" max="2041" width="52.7109375" customWidth="1"/>
    <col min="2042" max="2050" width="12.7109375" bestFit="1" customWidth="1"/>
    <col min="2296" max="2296" width="3.85546875" customWidth="1"/>
    <col min="2297" max="2297" width="52.7109375" customWidth="1"/>
    <col min="2298" max="2306" width="12.7109375" bestFit="1" customWidth="1"/>
    <col min="2552" max="2552" width="3.85546875" customWidth="1"/>
    <col min="2553" max="2553" width="52.7109375" customWidth="1"/>
    <col min="2554" max="2562" width="12.7109375" bestFit="1" customWidth="1"/>
    <col min="2808" max="2808" width="3.85546875" customWidth="1"/>
    <col min="2809" max="2809" width="52.7109375" customWidth="1"/>
    <col min="2810" max="2818" width="12.7109375" bestFit="1" customWidth="1"/>
    <col min="3064" max="3064" width="3.85546875" customWidth="1"/>
    <col min="3065" max="3065" width="52.7109375" customWidth="1"/>
    <col min="3066" max="3074" width="12.7109375" bestFit="1" customWidth="1"/>
    <col min="3320" max="3320" width="3.85546875" customWidth="1"/>
    <col min="3321" max="3321" width="52.7109375" customWidth="1"/>
    <col min="3322" max="3330" width="12.7109375" bestFit="1" customWidth="1"/>
    <col min="3576" max="3576" width="3.85546875" customWidth="1"/>
    <col min="3577" max="3577" width="52.7109375" customWidth="1"/>
    <col min="3578" max="3586" width="12.7109375" bestFit="1" customWidth="1"/>
    <col min="3832" max="3832" width="3.85546875" customWidth="1"/>
    <col min="3833" max="3833" width="52.7109375" customWidth="1"/>
    <col min="3834" max="3842" width="12.7109375" bestFit="1" customWidth="1"/>
    <col min="4088" max="4088" width="3.85546875" customWidth="1"/>
    <col min="4089" max="4089" width="52.7109375" customWidth="1"/>
    <col min="4090" max="4098" width="12.7109375" bestFit="1" customWidth="1"/>
    <col min="4344" max="4344" width="3.85546875" customWidth="1"/>
    <col min="4345" max="4345" width="52.7109375" customWidth="1"/>
    <col min="4346" max="4354" width="12.7109375" bestFit="1" customWidth="1"/>
    <col min="4600" max="4600" width="3.85546875" customWidth="1"/>
    <col min="4601" max="4601" width="52.7109375" customWidth="1"/>
    <col min="4602" max="4610" width="12.7109375" bestFit="1" customWidth="1"/>
    <col min="4856" max="4856" width="3.85546875" customWidth="1"/>
    <col min="4857" max="4857" width="52.7109375" customWidth="1"/>
    <col min="4858" max="4866" width="12.7109375" bestFit="1" customWidth="1"/>
    <col min="5112" max="5112" width="3.85546875" customWidth="1"/>
    <col min="5113" max="5113" width="52.7109375" customWidth="1"/>
    <col min="5114" max="5122" width="12.7109375" bestFit="1" customWidth="1"/>
    <col min="5368" max="5368" width="3.85546875" customWidth="1"/>
    <col min="5369" max="5369" width="52.7109375" customWidth="1"/>
    <col min="5370" max="5378" width="12.7109375" bestFit="1" customWidth="1"/>
    <col min="5624" max="5624" width="3.85546875" customWidth="1"/>
    <col min="5625" max="5625" width="52.7109375" customWidth="1"/>
    <col min="5626" max="5634" width="12.7109375" bestFit="1" customWidth="1"/>
    <col min="5880" max="5880" width="3.85546875" customWidth="1"/>
    <col min="5881" max="5881" width="52.7109375" customWidth="1"/>
    <col min="5882" max="5890" width="12.7109375" bestFit="1" customWidth="1"/>
    <col min="6136" max="6136" width="3.85546875" customWidth="1"/>
    <col min="6137" max="6137" width="52.7109375" customWidth="1"/>
    <col min="6138" max="6146" width="12.7109375" bestFit="1" customWidth="1"/>
    <col min="6392" max="6392" width="3.85546875" customWidth="1"/>
    <col min="6393" max="6393" width="52.7109375" customWidth="1"/>
    <col min="6394" max="6402" width="12.7109375" bestFit="1" customWidth="1"/>
    <col min="6648" max="6648" width="3.85546875" customWidth="1"/>
    <col min="6649" max="6649" width="52.7109375" customWidth="1"/>
    <col min="6650" max="6658" width="12.7109375" bestFit="1" customWidth="1"/>
    <col min="6904" max="6904" width="3.85546875" customWidth="1"/>
    <col min="6905" max="6905" width="52.7109375" customWidth="1"/>
    <col min="6906" max="6914" width="12.7109375" bestFit="1" customWidth="1"/>
    <col min="7160" max="7160" width="3.85546875" customWidth="1"/>
    <col min="7161" max="7161" width="52.7109375" customWidth="1"/>
    <col min="7162" max="7170" width="12.7109375" bestFit="1" customWidth="1"/>
    <col min="7416" max="7416" width="3.85546875" customWidth="1"/>
    <col min="7417" max="7417" width="52.7109375" customWidth="1"/>
    <col min="7418" max="7426" width="12.7109375" bestFit="1" customWidth="1"/>
    <col min="7672" max="7672" width="3.85546875" customWidth="1"/>
    <col min="7673" max="7673" width="52.7109375" customWidth="1"/>
    <col min="7674" max="7682" width="12.7109375" bestFit="1" customWidth="1"/>
    <col min="7928" max="7928" width="3.85546875" customWidth="1"/>
    <col min="7929" max="7929" width="52.7109375" customWidth="1"/>
    <col min="7930" max="7938" width="12.7109375" bestFit="1" customWidth="1"/>
    <col min="8184" max="8184" width="3.85546875" customWidth="1"/>
    <col min="8185" max="8185" width="52.7109375" customWidth="1"/>
    <col min="8186" max="8194" width="12.7109375" bestFit="1" customWidth="1"/>
    <col min="8440" max="8440" width="3.85546875" customWidth="1"/>
    <col min="8441" max="8441" width="52.7109375" customWidth="1"/>
    <col min="8442" max="8450" width="12.7109375" bestFit="1" customWidth="1"/>
    <col min="8696" max="8696" width="3.85546875" customWidth="1"/>
    <col min="8697" max="8697" width="52.7109375" customWidth="1"/>
    <col min="8698" max="8706" width="12.7109375" bestFit="1" customWidth="1"/>
    <col min="8952" max="8952" width="3.85546875" customWidth="1"/>
    <col min="8953" max="8953" width="52.7109375" customWidth="1"/>
    <col min="8954" max="8962" width="12.7109375" bestFit="1" customWidth="1"/>
    <col min="9208" max="9208" width="3.85546875" customWidth="1"/>
    <col min="9209" max="9209" width="52.7109375" customWidth="1"/>
    <col min="9210" max="9218" width="12.7109375" bestFit="1" customWidth="1"/>
    <col min="9464" max="9464" width="3.85546875" customWidth="1"/>
    <col min="9465" max="9465" width="52.7109375" customWidth="1"/>
    <col min="9466" max="9474" width="12.7109375" bestFit="1" customWidth="1"/>
    <col min="9720" max="9720" width="3.85546875" customWidth="1"/>
    <col min="9721" max="9721" width="52.7109375" customWidth="1"/>
    <col min="9722" max="9730" width="12.7109375" bestFit="1" customWidth="1"/>
    <col min="9976" max="9976" width="3.85546875" customWidth="1"/>
    <col min="9977" max="9977" width="52.7109375" customWidth="1"/>
    <col min="9978" max="9986" width="12.7109375" bestFit="1" customWidth="1"/>
    <col min="10232" max="10232" width="3.85546875" customWidth="1"/>
    <col min="10233" max="10233" width="52.7109375" customWidth="1"/>
    <col min="10234" max="10242" width="12.7109375" bestFit="1" customWidth="1"/>
    <col min="10488" max="10488" width="3.85546875" customWidth="1"/>
    <col min="10489" max="10489" width="52.7109375" customWidth="1"/>
    <col min="10490" max="10498" width="12.7109375" bestFit="1" customWidth="1"/>
    <col min="10744" max="10744" width="3.85546875" customWidth="1"/>
    <col min="10745" max="10745" width="52.7109375" customWidth="1"/>
    <col min="10746" max="10754" width="12.7109375" bestFit="1" customWidth="1"/>
    <col min="11000" max="11000" width="3.85546875" customWidth="1"/>
    <col min="11001" max="11001" width="52.7109375" customWidth="1"/>
    <col min="11002" max="11010" width="12.7109375" bestFit="1" customWidth="1"/>
    <col min="11256" max="11256" width="3.85546875" customWidth="1"/>
    <col min="11257" max="11257" width="52.7109375" customWidth="1"/>
    <col min="11258" max="11266" width="12.7109375" bestFit="1" customWidth="1"/>
    <col min="11512" max="11512" width="3.85546875" customWidth="1"/>
    <col min="11513" max="11513" width="52.7109375" customWidth="1"/>
    <col min="11514" max="11522" width="12.7109375" bestFit="1" customWidth="1"/>
    <col min="11768" max="11768" width="3.85546875" customWidth="1"/>
    <col min="11769" max="11769" width="52.7109375" customWidth="1"/>
    <col min="11770" max="11778" width="12.7109375" bestFit="1" customWidth="1"/>
    <col min="12024" max="12024" width="3.85546875" customWidth="1"/>
    <col min="12025" max="12025" width="52.7109375" customWidth="1"/>
    <col min="12026" max="12034" width="12.7109375" bestFit="1" customWidth="1"/>
    <col min="12280" max="12280" width="3.85546875" customWidth="1"/>
    <col min="12281" max="12281" width="52.7109375" customWidth="1"/>
    <col min="12282" max="12290" width="12.7109375" bestFit="1" customWidth="1"/>
    <col min="12536" max="12536" width="3.85546875" customWidth="1"/>
    <col min="12537" max="12537" width="52.7109375" customWidth="1"/>
    <col min="12538" max="12546" width="12.7109375" bestFit="1" customWidth="1"/>
    <col min="12792" max="12792" width="3.85546875" customWidth="1"/>
    <col min="12793" max="12793" width="52.7109375" customWidth="1"/>
    <col min="12794" max="12802" width="12.7109375" bestFit="1" customWidth="1"/>
    <col min="13048" max="13048" width="3.85546875" customWidth="1"/>
    <col min="13049" max="13049" width="52.7109375" customWidth="1"/>
    <col min="13050" max="13058" width="12.7109375" bestFit="1" customWidth="1"/>
    <col min="13304" max="13304" width="3.85546875" customWidth="1"/>
    <col min="13305" max="13305" width="52.7109375" customWidth="1"/>
    <col min="13306" max="13314" width="12.7109375" bestFit="1" customWidth="1"/>
    <col min="13560" max="13560" width="3.85546875" customWidth="1"/>
    <col min="13561" max="13561" width="52.7109375" customWidth="1"/>
    <col min="13562" max="13570" width="12.7109375" bestFit="1" customWidth="1"/>
    <col min="13816" max="13816" width="3.85546875" customWidth="1"/>
    <col min="13817" max="13817" width="52.7109375" customWidth="1"/>
    <col min="13818" max="13826" width="12.7109375" bestFit="1" customWidth="1"/>
    <col min="14072" max="14072" width="3.85546875" customWidth="1"/>
    <col min="14073" max="14073" width="52.7109375" customWidth="1"/>
    <col min="14074" max="14082" width="12.7109375" bestFit="1" customWidth="1"/>
    <col min="14328" max="14328" width="3.85546875" customWidth="1"/>
    <col min="14329" max="14329" width="52.7109375" customWidth="1"/>
    <col min="14330" max="14338" width="12.7109375" bestFit="1" customWidth="1"/>
    <col min="14584" max="14584" width="3.85546875" customWidth="1"/>
    <col min="14585" max="14585" width="52.7109375" customWidth="1"/>
    <col min="14586" max="14594" width="12.7109375" bestFit="1" customWidth="1"/>
    <col min="14840" max="14840" width="3.85546875" customWidth="1"/>
    <col min="14841" max="14841" width="52.7109375" customWidth="1"/>
    <col min="14842" max="14850" width="12.7109375" bestFit="1" customWidth="1"/>
    <col min="15096" max="15096" width="3.85546875" customWidth="1"/>
    <col min="15097" max="15097" width="52.7109375" customWidth="1"/>
    <col min="15098" max="15106" width="12.7109375" bestFit="1" customWidth="1"/>
    <col min="15352" max="15352" width="3.85546875" customWidth="1"/>
    <col min="15353" max="15353" width="52.7109375" customWidth="1"/>
    <col min="15354" max="15362" width="12.7109375" bestFit="1" customWidth="1"/>
    <col min="15608" max="15608" width="3.85546875" customWidth="1"/>
    <col min="15609" max="15609" width="52.7109375" customWidth="1"/>
    <col min="15610" max="15618" width="12.7109375" bestFit="1" customWidth="1"/>
    <col min="15864" max="15864" width="3.85546875" customWidth="1"/>
    <col min="15865" max="15865" width="52.7109375" customWidth="1"/>
    <col min="15866" max="15874" width="12.7109375" bestFit="1" customWidth="1"/>
    <col min="16120" max="16120" width="3.85546875" customWidth="1"/>
    <col min="16121" max="16121" width="52.7109375" customWidth="1"/>
    <col min="16122" max="16130" width="12.7109375" bestFit="1" customWidth="1"/>
  </cols>
  <sheetData>
    <row r="3" spans="1:12" x14ac:dyDescent="0.25">
      <c r="A3" s="1" t="s">
        <v>49</v>
      </c>
      <c r="B3" s="6"/>
      <c r="D3" s="6" t="s">
        <v>48</v>
      </c>
    </row>
    <row r="4" spans="1:12" x14ac:dyDescent="0.25">
      <c r="B4" s="9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</row>
    <row r="5" spans="1:12" x14ac:dyDescent="0.25">
      <c r="A5">
        <v>1</v>
      </c>
      <c r="B5" t="s">
        <v>50</v>
      </c>
      <c r="C5" s="17">
        <v>9385.9174541572793</v>
      </c>
      <c r="D5" s="17">
        <v>9655.2914354683398</v>
      </c>
      <c r="E5" s="17">
        <v>10043.109005223418</v>
      </c>
      <c r="F5" s="17">
        <v>9704.6408405985949</v>
      </c>
      <c r="G5" s="17">
        <v>10597.168144662892</v>
      </c>
      <c r="H5" s="23">
        <v>11659.575783173837</v>
      </c>
      <c r="I5" s="23">
        <v>11392.857665182628</v>
      </c>
      <c r="J5" s="24">
        <v>10945.804275657963</v>
      </c>
      <c r="K5" s="24">
        <v>11994.626257552387</v>
      </c>
      <c r="L5" s="24">
        <v>12065.916993637431</v>
      </c>
    </row>
    <row r="6" spans="1:12" x14ac:dyDescent="0.25">
      <c r="A6">
        <v>2</v>
      </c>
      <c r="B6" t="s">
        <v>51</v>
      </c>
      <c r="C6" s="17">
        <v>1003.4844282521218</v>
      </c>
      <c r="D6" s="17">
        <v>786.3430340076676</v>
      </c>
      <c r="E6" s="17">
        <v>1260.7345925023872</v>
      </c>
      <c r="F6" s="17">
        <v>1366.6751349288938</v>
      </c>
      <c r="G6" s="17">
        <v>1004.7716289388491</v>
      </c>
      <c r="H6" s="23">
        <v>1039.9119749778345</v>
      </c>
      <c r="I6" s="23">
        <v>1333.9883908647917</v>
      </c>
      <c r="J6" s="24">
        <v>1433.4058048965567</v>
      </c>
      <c r="K6" s="24">
        <v>1871.5418230569517</v>
      </c>
      <c r="L6" s="24">
        <v>1189.5966354409172</v>
      </c>
    </row>
    <row r="7" spans="1:12" x14ac:dyDescent="0.25">
      <c r="A7">
        <v>3</v>
      </c>
      <c r="B7" t="s">
        <v>52</v>
      </c>
      <c r="C7" s="17">
        <v>801.83990100253243</v>
      </c>
      <c r="D7" s="17">
        <v>1014.1680192263972</v>
      </c>
      <c r="E7" s="17">
        <v>773.55425043452078</v>
      </c>
      <c r="F7" s="17">
        <v>707.72003605750228</v>
      </c>
      <c r="G7" s="17">
        <v>611.80861658486333</v>
      </c>
      <c r="H7" s="23">
        <v>549.43551365239603</v>
      </c>
      <c r="I7" s="23">
        <v>594.78359190338699</v>
      </c>
      <c r="J7" s="24">
        <v>710.22611971011179</v>
      </c>
      <c r="K7" s="24">
        <v>566.14288816160013</v>
      </c>
      <c r="L7" s="24">
        <v>591.62966388719303</v>
      </c>
    </row>
    <row r="8" spans="1:12" x14ac:dyDescent="0.25">
      <c r="A8">
        <v>4</v>
      </c>
      <c r="B8" t="s">
        <v>53</v>
      </c>
      <c r="C8" s="17">
        <v>2703.5012613792587</v>
      </c>
      <c r="D8" s="17">
        <v>3365.2480081226922</v>
      </c>
      <c r="E8" s="17">
        <v>3810.2482621961244</v>
      </c>
      <c r="F8" s="17">
        <v>3974.2834479315889</v>
      </c>
      <c r="G8" s="17">
        <v>4593.2723972466429</v>
      </c>
      <c r="H8" s="23">
        <v>4992.4601951232398</v>
      </c>
      <c r="I8" s="23">
        <v>5549.3329224677236</v>
      </c>
      <c r="J8" s="24">
        <v>6272.2125153610123</v>
      </c>
      <c r="K8" s="24">
        <v>6635.5505534567192</v>
      </c>
      <c r="L8" s="24">
        <v>6333.1055264539491</v>
      </c>
    </row>
    <row r="9" spans="1:12" x14ac:dyDescent="0.25">
      <c r="A9">
        <v>5</v>
      </c>
      <c r="B9" t="s">
        <v>54</v>
      </c>
      <c r="C9" s="17">
        <v>262.5626471715475</v>
      </c>
      <c r="D9" s="17">
        <v>258.95917211256062</v>
      </c>
      <c r="E9" s="17">
        <v>260.29386365787849</v>
      </c>
      <c r="F9" s="17">
        <v>283.28962786987262</v>
      </c>
      <c r="G9" s="17">
        <v>262.48137679925838</v>
      </c>
      <c r="H9" s="23">
        <v>264.78728909783405</v>
      </c>
      <c r="I9" s="23">
        <v>317.21348239854535</v>
      </c>
      <c r="J9" s="24">
        <v>386.60344185423992</v>
      </c>
      <c r="K9" s="24">
        <v>375.44509627551844</v>
      </c>
      <c r="L9" s="24">
        <v>391.45681332010196</v>
      </c>
    </row>
    <row r="10" spans="1:12" x14ac:dyDescent="0.25">
      <c r="A10">
        <v>6</v>
      </c>
      <c r="B10" t="s">
        <v>55</v>
      </c>
      <c r="C10" s="17">
        <v>2574.4628629136068</v>
      </c>
      <c r="D10" s="17">
        <v>2902.4311183629125</v>
      </c>
      <c r="E10" s="17">
        <v>2618.3588605094683</v>
      </c>
      <c r="F10" s="17">
        <v>3270.2950379254548</v>
      </c>
      <c r="G10" s="17">
        <v>3198.1675942436664</v>
      </c>
      <c r="H10" s="23">
        <v>3289.3017324852167</v>
      </c>
      <c r="I10" s="23">
        <v>3049.8060273617284</v>
      </c>
      <c r="J10" s="24">
        <v>3203.5437356141497</v>
      </c>
      <c r="K10" s="24">
        <v>3378.2306785309524</v>
      </c>
      <c r="L10" s="24">
        <v>3110.003844842583</v>
      </c>
    </row>
    <row r="11" spans="1:12" x14ac:dyDescent="0.25">
      <c r="A11">
        <v>7</v>
      </c>
      <c r="B11" t="s">
        <v>56</v>
      </c>
      <c r="C11" s="17">
        <v>899.82041169430568</v>
      </c>
      <c r="D11" s="17">
        <v>1317.6550545494947</v>
      </c>
      <c r="E11" s="17">
        <v>2125.2349118014145</v>
      </c>
      <c r="F11" s="17">
        <v>1939.6290564483718</v>
      </c>
      <c r="G11" s="17">
        <v>2157.3780474604387</v>
      </c>
      <c r="H11" s="23">
        <v>3267.8250265447191</v>
      </c>
      <c r="I11" s="23">
        <v>3999.2443936995733</v>
      </c>
      <c r="J11" s="24">
        <v>4071.0734150766275</v>
      </c>
      <c r="K11" s="24">
        <v>5233.7915710418192</v>
      </c>
      <c r="L11" s="24">
        <v>4483.7254668300284</v>
      </c>
    </row>
    <row r="12" spans="1:12" x14ac:dyDescent="0.25">
      <c r="A12">
        <v>8</v>
      </c>
      <c r="B12" t="s">
        <v>19</v>
      </c>
      <c r="C12" s="17">
        <v>13376.047793609701</v>
      </c>
      <c r="D12" s="17">
        <v>16408.536143048113</v>
      </c>
      <c r="E12" s="17">
        <v>16584.265560147229</v>
      </c>
      <c r="F12" s="17">
        <v>14973.17643203184</v>
      </c>
      <c r="G12" s="17">
        <v>15454.68439208842</v>
      </c>
      <c r="H12" s="23">
        <v>13202.91511924006</v>
      </c>
      <c r="I12" s="23">
        <v>13414.900308289803</v>
      </c>
      <c r="J12" s="24">
        <v>14278.449194260929</v>
      </c>
      <c r="K12" s="24">
        <v>12569.353670330465</v>
      </c>
      <c r="L12" s="24">
        <v>13489.227168991149</v>
      </c>
    </row>
    <row r="13" spans="1:12" x14ac:dyDescent="0.25">
      <c r="A13">
        <v>9</v>
      </c>
      <c r="B13" t="s">
        <v>57</v>
      </c>
      <c r="C13" s="17">
        <v>15389.08863712174</v>
      </c>
      <c r="D13" s="17">
        <v>15540.08586718199</v>
      </c>
      <c r="E13" s="17">
        <v>16833.376888947234</v>
      </c>
      <c r="F13" s="17">
        <v>17609.709883568561</v>
      </c>
      <c r="G13" s="17">
        <v>19002.904198914697</v>
      </c>
      <c r="H13" s="23">
        <v>18784.721398876361</v>
      </c>
      <c r="I13" s="23">
        <v>17278.491460891037</v>
      </c>
      <c r="J13" s="24">
        <v>17720.444984918871</v>
      </c>
      <c r="K13" s="24">
        <v>16178.509043890344</v>
      </c>
      <c r="L13" s="24">
        <v>16678.453967204456</v>
      </c>
    </row>
    <row r="14" spans="1:12" x14ac:dyDescent="0.25">
      <c r="A14">
        <v>10</v>
      </c>
      <c r="B14" t="s">
        <v>58</v>
      </c>
      <c r="C14" s="17">
        <v>13590.402175812829</v>
      </c>
      <c r="D14" s="17">
        <v>15530.723814325087</v>
      </c>
      <c r="E14" s="17">
        <v>14079.731136378754</v>
      </c>
      <c r="F14" s="17">
        <v>14971.386613786053</v>
      </c>
      <c r="G14" s="17">
        <v>14193.52709893813</v>
      </c>
      <c r="H14" s="23">
        <v>13469.557939458105</v>
      </c>
      <c r="I14" s="23">
        <v>14829.663533673574</v>
      </c>
      <c r="J14" s="24">
        <v>13277.499085742213</v>
      </c>
      <c r="K14" s="24">
        <v>15171.493452700175</v>
      </c>
      <c r="L14" s="24">
        <v>15611.035942754943</v>
      </c>
    </row>
    <row r="15" spans="1:12" x14ac:dyDescent="0.25">
      <c r="A15">
        <v>11</v>
      </c>
      <c r="B15" t="s">
        <v>59</v>
      </c>
      <c r="C15" s="17">
        <v>4254.601744132473</v>
      </c>
      <c r="D15" s="17">
        <v>4711.5921626682593</v>
      </c>
      <c r="E15" s="17">
        <v>4652.8446873721996</v>
      </c>
      <c r="F15" s="17">
        <v>4792.679615746627</v>
      </c>
      <c r="G15" s="17">
        <v>5896.2824698460436</v>
      </c>
      <c r="H15" s="23">
        <v>8651.1348233429089</v>
      </c>
      <c r="I15" s="23">
        <v>9065.1801841090819</v>
      </c>
      <c r="J15" s="24">
        <v>8220.8847988503694</v>
      </c>
      <c r="K15" s="24">
        <v>7259.7265433312859</v>
      </c>
      <c r="L15" s="24">
        <v>8900.8395824245108</v>
      </c>
    </row>
    <row r="16" spans="1:12" x14ac:dyDescent="0.25">
      <c r="A16">
        <v>12</v>
      </c>
      <c r="B16" t="s">
        <v>60</v>
      </c>
      <c r="C16" s="17">
        <v>6338.5337803303646</v>
      </c>
      <c r="D16" s="17">
        <v>6552.6788135764155</v>
      </c>
      <c r="E16" s="17">
        <v>6837.4667968608364</v>
      </c>
      <c r="F16" s="17">
        <v>6063.4684199939911</v>
      </c>
      <c r="G16" s="17">
        <v>6089.241464287712</v>
      </c>
      <c r="H16" s="23">
        <v>6160.6370536447403</v>
      </c>
      <c r="I16" s="23">
        <v>5964.7371565388885</v>
      </c>
      <c r="J16" s="24">
        <v>5949.3427910233031</v>
      </c>
      <c r="K16" s="24">
        <v>5840.2914505038361</v>
      </c>
      <c r="L16" s="24">
        <v>5994.6737173192978</v>
      </c>
    </row>
    <row r="17" spans="1:13" x14ac:dyDescent="0.25">
      <c r="A17">
        <v>13</v>
      </c>
      <c r="B17" t="s">
        <v>61</v>
      </c>
      <c r="C17" s="17">
        <v>4843.9690130472345</v>
      </c>
      <c r="D17" s="17">
        <v>6015.8985857743473</v>
      </c>
      <c r="E17" s="17">
        <v>5315.9938169599418</v>
      </c>
      <c r="F17" s="17">
        <v>5119.3142023888695</v>
      </c>
      <c r="G17" s="17">
        <v>5077.4215809268362</v>
      </c>
      <c r="H17" s="23">
        <v>5237.2747988766287</v>
      </c>
      <c r="I17" s="23">
        <v>5377.4788727918803</v>
      </c>
      <c r="J17" s="24">
        <v>5985.6688950532571</v>
      </c>
      <c r="K17" s="24">
        <v>6137.5656637215552</v>
      </c>
      <c r="L17" s="24">
        <v>6439.3574507908106</v>
      </c>
    </row>
    <row r="18" spans="1:13" x14ac:dyDescent="0.25">
      <c r="A18">
        <v>14</v>
      </c>
      <c r="B18" t="s">
        <v>62</v>
      </c>
      <c r="C18" s="17">
        <v>10251.364200872425</v>
      </c>
      <c r="D18" s="17">
        <v>11185.744409079787</v>
      </c>
      <c r="E18" s="17">
        <v>11232.108635237826</v>
      </c>
      <c r="F18" s="17">
        <v>12101.177929885576</v>
      </c>
      <c r="G18" s="17">
        <v>12109.583292389281</v>
      </c>
      <c r="H18" s="23">
        <v>12637.737615801849</v>
      </c>
      <c r="I18" s="23">
        <v>12597.493565441117</v>
      </c>
      <c r="J18" s="24">
        <v>12395.967620659841</v>
      </c>
      <c r="K18" s="24">
        <v>12622.035659093755</v>
      </c>
      <c r="L18" s="24">
        <v>15159.152397538068</v>
      </c>
    </row>
    <row r="19" spans="1:13" x14ac:dyDescent="0.25">
      <c r="A19">
        <v>15</v>
      </c>
      <c r="B19" t="s">
        <v>63</v>
      </c>
      <c r="C19" s="17">
        <v>653.71119110542941</v>
      </c>
      <c r="D19" s="17">
        <v>815.18997149375116</v>
      </c>
      <c r="E19" s="17">
        <v>676.29432210273558</v>
      </c>
      <c r="F19" s="17">
        <v>65.124273791616844</v>
      </c>
      <c r="G19" s="17">
        <v>980.76214782055638</v>
      </c>
      <c r="H19" s="23">
        <v>913.87900729189823</v>
      </c>
      <c r="I19" s="23">
        <v>923.98950203463824</v>
      </c>
      <c r="J19" s="24">
        <v>519.73580235955933</v>
      </c>
      <c r="K19" s="24">
        <v>894.55478190563053</v>
      </c>
      <c r="L19" s="24">
        <v>901.69723581709934</v>
      </c>
    </row>
    <row r="20" spans="1:13" x14ac:dyDescent="0.25">
      <c r="A20">
        <v>16</v>
      </c>
      <c r="B20" t="s">
        <v>64</v>
      </c>
      <c r="C20" s="17">
        <v>1717.4542860457657</v>
      </c>
      <c r="D20" s="17">
        <v>1966.419768544049</v>
      </c>
      <c r="E20" s="17">
        <v>2135.9474694346918</v>
      </c>
      <c r="F20" s="17">
        <v>2741.6020810407203</v>
      </c>
      <c r="G20" s="17">
        <v>2434.3745239491736</v>
      </c>
      <c r="H20" s="23">
        <v>2735.7430412274653</v>
      </c>
      <c r="I20" s="23">
        <v>3074.2981106659454</v>
      </c>
      <c r="J20" s="24">
        <v>2831.387390531208</v>
      </c>
      <c r="K20" s="24">
        <v>3618.6333058757418</v>
      </c>
      <c r="L20" s="24">
        <v>4168.3465141078705</v>
      </c>
    </row>
    <row r="21" spans="1:13" x14ac:dyDescent="0.25">
      <c r="A21">
        <v>17</v>
      </c>
      <c r="B21" t="s">
        <v>65</v>
      </c>
      <c r="C21" s="17">
        <v>15503.531702548209</v>
      </c>
      <c r="D21" s="17">
        <v>16180.577124003734</v>
      </c>
      <c r="E21" s="17">
        <v>17947.290061618092</v>
      </c>
      <c r="F21" s="17">
        <v>19018.487421190264</v>
      </c>
      <c r="G21" s="17">
        <v>21514.149546932738</v>
      </c>
      <c r="H21" s="23">
        <v>21882.069776442604</v>
      </c>
      <c r="I21" s="23">
        <v>23144.092900235039</v>
      </c>
      <c r="J21" s="24">
        <v>24510.250008368694</v>
      </c>
      <c r="K21" s="24">
        <v>25188.303522256698</v>
      </c>
      <c r="L21" s="24">
        <v>25272.737558285942</v>
      </c>
      <c r="M21" s="132"/>
    </row>
    <row r="22" spans="1:13" x14ac:dyDescent="0.25">
      <c r="A22">
        <v>18</v>
      </c>
      <c r="B22" t="s">
        <v>66</v>
      </c>
      <c r="C22" s="17">
        <v>304.94287381007808</v>
      </c>
      <c r="D22" s="17">
        <v>435.85381214286014</v>
      </c>
      <c r="E22" s="17">
        <v>360.93001631224723</v>
      </c>
      <c r="F22" s="17">
        <v>412.34848408484993</v>
      </c>
      <c r="G22" s="17">
        <v>431.92217280380066</v>
      </c>
      <c r="H22" s="23">
        <v>641.60144368881663</v>
      </c>
      <c r="I22" s="23">
        <v>561.15050536426997</v>
      </c>
      <c r="J22" s="24">
        <v>594.9860185929623</v>
      </c>
      <c r="K22" s="24">
        <v>538.8259364132241</v>
      </c>
      <c r="L22" s="24">
        <v>614.6111358436923</v>
      </c>
    </row>
    <row r="23" spans="1:13" x14ac:dyDescent="0.25">
      <c r="A23">
        <v>19</v>
      </c>
      <c r="B23" t="s">
        <v>67</v>
      </c>
      <c r="C23" s="17">
        <v>211.42781365131435</v>
      </c>
      <c r="D23" s="17">
        <v>261.15871043529984</v>
      </c>
      <c r="E23" s="17">
        <v>370.11702235695833</v>
      </c>
      <c r="F23" s="17">
        <v>379.62507834107015</v>
      </c>
      <c r="G23" s="17">
        <v>382.45455687498969</v>
      </c>
      <c r="H23" s="23">
        <v>394.05458420356666</v>
      </c>
      <c r="I23" s="23">
        <v>394.61282464590283</v>
      </c>
      <c r="J23" s="24">
        <v>447.6079327356677</v>
      </c>
      <c r="K23" s="24">
        <v>468.00020342573464</v>
      </c>
      <c r="L23" s="24">
        <v>562.11828141843114</v>
      </c>
    </row>
    <row r="24" spans="1:13" x14ac:dyDescent="0.25">
      <c r="A24">
        <v>20</v>
      </c>
      <c r="B24" t="s">
        <v>68</v>
      </c>
      <c r="C24" s="17">
        <v>758.22571839293096</v>
      </c>
      <c r="D24" s="17">
        <v>753.68764557390432</v>
      </c>
      <c r="E24" s="17">
        <v>790.91042216412757</v>
      </c>
      <c r="F24" s="17">
        <v>902.02480600878289</v>
      </c>
      <c r="G24" s="17">
        <v>949.52864742303802</v>
      </c>
      <c r="H24" s="23">
        <v>1336.3028490913271</v>
      </c>
      <c r="I24" s="23">
        <v>1195.0613203377677</v>
      </c>
      <c r="J24" s="24">
        <v>1417.3393334807558</v>
      </c>
      <c r="K24" s="24">
        <v>1411.9860430076376</v>
      </c>
      <c r="L24" s="24">
        <v>1403.4739021428636</v>
      </c>
    </row>
    <row r="25" spans="1:13" x14ac:dyDescent="0.25">
      <c r="A25">
        <v>21</v>
      </c>
      <c r="B25" t="s">
        <v>69</v>
      </c>
      <c r="C25" s="17">
        <v>537.27540557999998</v>
      </c>
      <c r="D25" s="17">
        <v>561.13617812631685</v>
      </c>
      <c r="E25" s="17">
        <v>549.37862586447841</v>
      </c>
      <c r="F25" s="17">
        <v>573.56643395355809</v>
      </c>
      <c r="G25" s="17">
        <v>583.09706964289114</v>
      </c>
      <c r="H25" s="23">
        <v>618.91278029311513</v>
      </c>
      <c r="I25" s="23">
        <v>638.98769187729704</v>
      </c>
      <c r="J25" s="24">
        <v>692.37580127401486</v>
      </c>
      <c r="K25" s="24">
        <v>712.59116246132919</v>
      </c>
      <c r="L25" s="24">
        <v>729.21486711605701</v>
      </c>
    </row>
    <row r="26" spans="1:13" x14ac:dyDescent="0.25">
      <c r="B26" s="4" t="s">
        <v>70</v>
      </c>
      <c r="C26" s="5">
        <v>105362.16530263113</v>
      </c>
      <c r="D26" s="5">
        <v>116219.37884782399</v>
      </c>
      <c r="E26" s="5">
        <v>119258.18920808256</v>
      </c>
      <c r="F26" s="5">
        <v>120970.22485757266</v>
      </c>
      <c r="G26" s="5">
        <v>127524.98096877495</v>
      </c>
      <c r="H26" s="18">
        <v>131729.83974653453</v>
      </c>
      <c r="I26" s="18">
        <v>134697.36441077461</v>
      </c>
      <c r="J26" s="18">
        <v>135864.8089660223</v>
      </c>
      <c r="K26" s="18">
        <v>138667.19930699337</v>
      </c>
      <c r="L26" s="18">
        <v>144090.37466616742</v>
      </c>
    </row>
    <row r="27" spans="1:13" x14ac:dyDescent="0.25">
      <c r="B27" t="s">
        <v>81</v>
      </c>
      <c r="C27" s="17">
        <v>16611.559534999993</v>
      </c>
      <c r="D27" s="17">
        <v>18478.981715039714</v>
      </c>
      <c r="E27" s="17">
        <v>16620.894377000001</v>
      </c>
      <c r="F27" s="17">
        <v>17598.292602999987</v>
      </c>
      <c r="G27" s="17">
        <v>20399.189626000003</v>
      </c>
      <c r="H27" s="23">
        <v>18621.441176000004</v>
      </c>
      <c r="I27" s="23">
        <v>19025.808193999997</v>
      </c>
      <c r="J27" s="24">
        <v>18570.934127999997</v>
      </c>
      <c r="K27" s="24">
        <v>20031.914947000005</v>
      </c>
      <c r="L27" s="24">
        <v>21691.801681999998</v>
      </c>
    </row>
    <row r="28" spans="1:13" x14ac:dyDescent="0.25">
      <c r="B28" s="4" t="s">
        <v>47</v>
      </c>
      <c r="C28" s="5">
        <v>121973.72483763112</v>
      </c>
      <c r="D28" s="5">
        <v>134698.3605628637</v>
      </c>
      <c r="E28" s="5">
        <v>135879.08358508255</v>
      </c>
      <c r="F28" s="5">
        <v>138568.51746057265</v>
      </c>
      <c r="G28" s="5">
        <v>147924.17059477494</v>
      </c>
      <c r="H28" s="18">
        <v>150351.28092253453</v>
      </c>
      <c r="I28" s="18">
        <v>153723.17260477459</v>
      </c>
      <c r="J28" s="18">
        <v>154435.7430940223</v>
      </c>
      <c r="K28" s="18">
        <v>158699.11425399338</v>
      </c>
      <c r="L28" s="18">
        <v>165782.17634816741</v>
      </c>
    </row>
    <row r="29" spans="1:13" x14ac:dyDescent="0.25">
      <c r="B29" s="10" t="s">
        <v>90</v>
      </c>
      <c r="C29" s="71"/>
      <c r="D29" s="71"/>
      <c r="E29" s="71"/>
      <c r="F29" s="71"/>
      <c r="G29" s="71"/>
      <c r="H29" s="72"/>
      <c r="I29" s="72"/>
      <c r="J29" s="71"/>
      <c r="K29" s="71"/>
    </row>
    <row r="30" spans="1:13" x14ac:dyDescent="0.25">
      <c r="I30"/>
    </row>
    <row r="31" spans="1:13" x14ac:dyDescent="0.25">
      <c r="H31" s="19"/>
      <c r="K31" s="24"/>
    </row>
    <row r="32" spans="1:13" x14ac:dyDescent="0.25">
      <c r="H32" s="19"/>
    </row>
    <row r="33" spans="8:8" x14ac:dyDescent="0.25">
      <c r="H33" s="19"/>
    </row>
    <row r="34" spans="8:8" x14ac:dyDescent="0.25">
      <c r="H34" s="19"/>
    </row>
  </sheetData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3:U34"/>
  <sheetViews>
    <sheetView showGridLines="0" view="pageLayout" zoomScaleNormal="100" workbookViewId="0">
      <selection activeCell="B3" sqref="B3:I3"/>
    </sheetView>
  </sheetViews>
  <sheetFormatPr defaultRowHeight="15" x14ac:dyDescent="0.25"/>
  <cols>
    <col min="1" max="1" width="3.85546875" style="42" customWidth="1"/>
    <col min="2" max="2" width="64.85546875" style="42" customWidth="1"/>
    <col min="3" max="8" width="8.28515625" customWidth="1"/>
    <col min="9" max="9" width="8.28515625" style="10" customWidth="1"/>
    <col min="10" max="12" width="8.28515625" customWidth="1"/>
    <col min="248" max="248" width="3.85546875" customWidth="1"/>
    <col min="249" max="249" width="52.7109375" customWidth="1"/>
    <col min="250" max="258" width="12.7109375" bestFit="1" customWidth="1"/>
    <col min="504" max="504" width="3.85546875" customWidth="1"/>
    <col min="505" max="505" width="52.7109375" customWidth="1"/>
    <col min="506" max="514" width="12.7109375" bestFit="1" customWidth="1"/>
    <col min="760" max="760" width="3.85546875" customWidth="1"/>
    <col min="761" max="761" width="52.7109375" customWidth="1"/>
    <col min="762" max="770" width="12.7109375" bestFit="1" customWidth="1"/>
    <col min="1016" max="1016" width="3.85546875" customWidth="1"/>
    <col min="1017" max="1017" width="52.7109375" customWidth="1"/>
    <col min="1018" max="1026" width="12.7109375" bestFit="1" customWidth="1"/>
    <col min="1272" max="1272" width="3.85546875" customWidth="1"/>
    <col min="1273" max="1273" width="52.7109375" customWidth="1"/>
    <col min="1274" max="1282" width="12.7109375" bestFit="1" customWidth="1"/>
    <col min="1528" max="1528" width="3.85546875" customWidth="1"/>
    <col min="1529" max="1529" width="52.7109375" customWidth="1"/>
    <col min="1530" max="1538" width="12.7109375" bestFit="1" customWidth="1"/>
    <col min="1784" max="1784" width="3.85546875" customWidth="1"/>
    <col min="1785" max="1785" width="52.7109375" customWidth="1"/>
    <col min="1786" max="1794" width="12.7109375" bestFit="1" customWidth="1"/>
    <col min="2040" max="2040" width="3.85546875" customWidth="1"/>
    <col min="2041" max="2041" width="52.7109375" customWidth="1"/>
    <col min="2042" max="2050" width="12.7109375" bestFit="1" customWidth="1"/>
    <col min="2296" max="2296" width="3.85546875" customWidth="1"/>
    <col min="2297" max="2297" width="52.7109375" customWidth="1"/>
    <col min="2298" max="2306" width="12.7109375" bestFit="1" customWidth="1"/>
    <col min="2552" max="2552" width="3.85546875" customWidth="1"/>
    <col min="2553" max="2553" width="52.7109375" customWidth="1"/>
    <col min="2554" max="2562" width="12.7109375" bestFit="1" customWidth="1"/>
    <col min="2808" max="2808" width="3.85546875" customWidth="1"/>
    <col min="2809" max="2809" width="52.7109375" customWidth="1"/>
    <col min="2810" max="2818" width="12.7109375" bestFit="1" customWidth="1"/>
    <col min="3064" max="3064" width="3.85546875" customWidth="1"/>
    <col min="3065" max="3065" width="52.7109375" customWidth="1"/>
    <col min="3066" max="3074" width="12.7109375" bestFit="1" customWidth="1"/>
    <col min="3320" max="3320" width="3.85546875" customWidth="1"/>
    <col min="3321" max="3321" width="52.7109375" customWidth="1"/>
    <col min="3322" max="3330" width="12.7109375" bestFit="1" customWidth="1"/>
    <col min="3576" max="3576" width="3.85546875" customWidth="1"/>
    <col min="3577" max="3577" width="52.7109375" customWidth="1"/>
    <col min="3578" max="3586" width="12.7109375" bestFit="1" customWidth="1"/>
    <col min="3832" max="3832" width="3.85546875" customWidth="1"/>
    <col min="3833" max="3833" width="52.7109375" customWidth="1"/>
    <col min="3834" max="3842" width="12.7109375" bestFit="1" customWidth="1"/>
    <col min="4088" max="4088" width="3.85546875" customWidth="1"/>
    <col min="4089" max="4089" width="52.7109375" customWidth="1"/>
    <col min="4090" max="4098" width="12.7109375" bestFit="1" customWidth="1"/>
    <col min="4344" max="4344" width="3.85546875" customWidth="1"/>
    <col min="4345" max="4345" width="52.7109375" customWidth="1"/>
    <col min="4346" max="4354" width="12.7109375" bestFit="1" customWidth="1"/>
    <col min="4600" max="4600" width="3.85546875" customWidth="1"/>
    <col min="4601" max="4601" width="52.7109375" customWidth="1"/>
    <col min="4602" max="4610" width="12.7109375" bestFit="1" customWidth="1"/>
    <col min="4856" max="4856" width="3.85546875" customWidth="1"/>
    <col min="4857" max="4857" width="52.7109375" customWidth="1"/>
    <col min="4858" max="4866" width="12.7109375" bestFit="1" customWidth="1"/>
    <col min="5112" max="5112" width="3.85546875" customWidth="1"/>
    <col min="5113" max="5113" width="52.7109375" customWidth="1"/>
    <col min="5114" max="5122" width="12.7109375" bestFit="1" customWidth="1"/>
    <col min="5368" max="5368" width="3.85546875" customWidth="1"/>
    <col min="5369" max="5369" width="52.7109375" customWidth="1"/>
    <col min="5370" max="5378" width="12.7109375" bestFit="1" customWidth="1"/>
    <col min="5624" max="5624" width="3.85546875" customWidth="1"/>
    <col min="5625" max="5625" width="52.7109375" customWidth="1"/>
    <col min="5626" max="5634" width="12.7109375" bestFit="1" customWidth="1"/>
    <col min="5880" max="5880" width="3.85546875" customWidth="1"/>
    <col min="5881" max="5881" width="52.7109375" customWidth="1"/>
    <col min="5882" max="5890" width="12.7109375" bestFit="1" customWidth="1"/>
    <col min="6136" max="6136" width="3.85546875" customWidth="1"/>
    <col min="6137" max="6137" width="52.7109375" customWidth="1"/>
    <col min="6138" max="6146" width="12.7109375" bestFit="1" customWidth="1"/>
    <col min="6392" max="6392" width="3.85546875" customWidth="1"/>
    <col min="6393" max="6393" width="52.7109375" customWidth="1"/>
    <col min="6394" max="6402" width="12.7109375" bestFit="1" customWidth="1"/>
    <col min="6648" max="6648" width="3.85546875" customWidth="1"/>
    <col min="6649" max="6649" width="52.7109375" customWidth="1"/>
    <col min="6650" max="6658" width="12.7109375" bestFit="1" customWidth="1"/>
    <col min="6904" max="6904" width="3.85546875" customWidth="1"/>
    <col min="6905" max="6905" width="52.7109375" customWidth="1"/>
    <col min="6906" max="6914" width="12.7109375" bestFit="1" customWidth="1"/>
    <col min="7160" max="7160" width="3.85546875" customWidth="1"/>
    <col min="7161" max="7161" width="52.7109375" customWidth="1"/>
    <col min="7162" max="7170" width="12.7109375" bestFit="1" customWidth="1"/>
    <col min="7416" max="7416" width="3.85546875" customWidth="1"/>
    <col min="7417" max="7417" width="52.7109375" customWidth="1"/>
    <col min="7418" max="7426" width="12.7109375" bestFit="1" customWidth="1"/>
    <col min="7672" max="7672" width="3.85546875" customWidth="1"/>
    <col min="7673" max="7673" width="52.7109375" customWidth="1"/>
    <col min="7674" max="7682" width="12.7109375" bestFit="1" customWidth="1"/>
    <col min="7928" max="7928" width="3.85546875" customWidth="1"/>
    <col min="7929" max="7929" width="52.7109375" customWidth="1"/>
    <col min="7930" max="7938" width="12.7109375" bestFit="1" customWidth="1"/>
    <col min="8184" max="8184" width="3.85546875" customWidth="1"/>
    <col min="8185" max="8185" width="52.7109375" customWidth="1"/>
    <col min="8186" max="8194" width="12.7109375" bestFit="1" customWidth="1"/>
    <col min="8440" max="8440" width="3.85546875" customWidth="1"/>
    <col min="8441" max="8441" width="52.7109375" customWidth="1"/>
    <col min="8442" max="8450" width="12.7109375" bestFit="1" customWidth="1"/>
    <col min="8696" max="8696" width="3.85546875" customWidth="1"/>
    <col min="8697" max="8697" width="52.7109375" customWidth="1"/>
    <col min="8698" max="8706" width="12.7109375" bestFit="1" customWidth="1"/>
    <col min="8952" max="8952" width="3.85546875" customWidth="1"/>
    <col min="8953" max="8953" width="52.7109375" customWidth="1"/>
    <col min="8954" max="8962" width="12.7109375" bestFit="1" customWidth="1"/>
    <col min="9208" max="9208" width="3.85546875" customWidth="1"/>
    <col min="9209" max="9209" width="52.7109375" customWidth="1"/>
    <col min="9210" max="9218" width="12.7109375" bestFit="1" customWidth="1"/>
    <col min="9464" max="9464" width="3.85546875" customWidth="1"/>
    <col min="9465" max="9465" width="52.7109375" customWidth="1"/>
    <col min="9466" max="9474" width="12.7109375" bestFit="1" customWidth="1"/>
    <col min="9720" max="9720" width="3.85546875" customWidth="1"/>
    <col min="9721" max="9721" width="52.7109375" customWidth="1"/>
    <col min="9722" max="9730" width="12.7109375" bestFit="1" customWidth="1"/>
    <col min="9976" max="9976" width="3.85546875" customWidth="1"/>
    <col min="9977" max="9977" width="52.7109375" customWidth="1"/>
    <col min="9978" max="9986" width="12.7109375" bestFit="1" customWidth="1"/>
    <col min="10232" max="10232" width="3.85546875" customWidth="1"/>
    <col min="10233" max="10233" width="52.7109375" customWidth="1"/>
    <col min="10234" max="10242" width="12.7109375" bestFit="1" customWidth="1"/>
    <col min="10488" max="10488" width="3.85546875" customWidth="1"/>
    <col min="10489" max="10489" width="52.7109375" customWidth="1"/>
    <col min="10490" max="10498" width="12.7109375" bestFit="1" customWidth="1"/>
    <col min="10744" max="10744" width="3.85546875" customWidth="1"/>
    <col min="10745" max="10745" width="52.7109375" customWidth="1"/>
    <col min="10746" max="10754" width="12.7109375" bestFit="1" customWidth="1"/>
    <col min="11000" max="11000" width="3.85546875" customWidth="1"/>
    <col min="11001" max="11001" width="52.7109375" customWidth="1"/>
    <col min="11002" max="11010" width="12.7109375" bestFit="1" customWidth="1"/>
    <col min="11256" max="11256" width="3.85546875" customWidth="1"/>
    <col min="11257" max="11257" width="52.7109375" customWidth="1"/>
    <col min="11258" max="11266" width="12.7109375" bestFit="1" customWidth="1"/>
    <col min="11512" max="11512" width="3.85546875" customWidth="1"/>
    <col min="11513" max="11513" width="52.7109375" customWidth="1"/>
    <col min="11514" max="11522" width="12.7109375" bestFit="1" customWidth="1"/>
    <col min="11768" max="11768" width="3.85546875" customWidth="1"/>
    <col min="11769" max="11769" width="52.7109375" customWidth="1"/>
    <col min="11770" max="11778" width="12.7109375" bestFit="1" customWidth="1"/>
    <col min="12024" max="12024" width="3.85546875" customWidth="1"/>
    <col min="12025" max="12025" width="52.7109375" customWidth="1"/>
    <col min="12026" max="12034" width="12.7109375" bestFit="1" customWidth="1"/>
    <col min="12280" max="12280" width="3.85546875" customWidth="1"/>
    <col min="12281" max="12281" width="52.7109375" customWidth="1"/>
    <col min="12282" max="12290" width="12.7109375" bestFit="1" customWidth="1"/>
    <col min="12536" max="12536" width="3.85546875" customWidth="1"/>
    <col min="12537" max="12537" width="52.7109375" customWidth="1"/>
    <col min="12538" max="12546" width="12.7109375" bestFit="1" customWidth="1"/>
    <col min="12792" max="12792" width="3.85546875" customWidth="1"/>
    <col min="12793" max="12793" width="52.7109375" customWidth="1"/>
    <col min="12794" max="12802" width="12.7109375" bestFit="1" customWidth="1"/>
    <col min="13048" max="13048" width="3.85546875" customWidth="1"/>
    <col min="13049" max="13049" width="52.7109375" customWidth="1"/>
    <col min="13050" max="13058" width="12.7109375" bestFit="1" customWidth="1"/>
    <col min="13304" max="13304" width="3.85546875" customWidth="1"/>
    <col min="13305" max="13305" width="52.7109375" customWidth="1"/>
    <col min="13306" max="13314" width="12.7109375" bestFit="1" customWidth="1"/>
    <col min="13560" max="13560" width="3.85546875" customWidth="1"/>
    <col min="13561" max="13561" width="52.7109375" customWidth="1"/>
    <col min="13562" max="13570" width="12.7109375" bestFit="1" customWidth="1"/>
    <col min="13816" max="13816" width="3.85546875" customWidth="1"/>
    <col min="13817" max="13817" width="52.7109375" customWidth="1"/>
    <col min="13818" max="13826" width="12.7109375" bestFit="1" customWidth="1"/>
    <col min="14072" max="14072" width="3.85546875" customWidth="1"/>
    <col min="14073" max="14073" width="52.7109375" customWidth="1"/>
    <col min="14074" max="14082" width="12.7109375" bestFit="1" customWidth="1"/>
    <col min="14328" max="14328" width="3.85546875" customWidth="1"/>
    <col min="14329" max="14329" width="52.7109375" customWidth="1"/>
    <col min="14330" max="14338" width="12.7109375" bestFit="1" customWidth="1"/>
    <col min="14584" max="14584" width="3.85546875" customWidth="1"/>
    <col min="14585" max="14585" width="52.7109375" customWidth="1"/>
    <col min="14586" max="14594" width="12.7109375" bestFit="1" customWidth="1"/>
    <col min="14840" max="14840" width="3.85546875" customWidth="1"/>
    <col min="14841" max="14841" width="52.7109375" customWidth="1"/>
    <col min="14842" max="14850" width="12.7109375" bestFit="1" customWidth="1"/>
    <col min="15096" max="15096" width="3.85546875" customWidth="1"/>
    <col min="15097" max="15097" width="52.7109375" customWidth="1"/>
    <col min="15098" max="15106" width="12.7109375" bestFit="1" customWidth="1"/>
    <col min="15352" max="15352" width="3.85546875" customWidth="1"/>
    <col min="15353" max="15353" width="52.7109375" customWidth="1"/>
    <col min="15354" max="15362" width="12.7109375" bestFit="1" customWidth="1"/>
    <col min="15608" max="15608" width="3.85546875" customWidth="1"/>
    <col min="15609" max="15609" width="52.7109375" customWidth="1"/>
    <col min="15610" max="15618" width="12.7109375" bestFit="1" customWidth="1"/>
    <col min="15864" max="15864" width="3.85546875" customWidth="1"/>
    <col min="15865" max="15865" width="52.7109375" customWidth="1"/>
    <col min="15866" max="15874" width="12.7109375" bestFit="1" customWidth="1"/>
    <col min="16120" max="16120" width="3.85546875" customWidth="1"/>
    <col min="16121" max="16121" width="52.7109375" customWidth="1"/>
    <col min="16122" max="16130" width="12.7109375" bestFit="1" customWidth="1"/>
  </cols>
  <sheetData>
    <row r="3" spans="1:21" x14ac:dyDescent="0.25">
      <c r="A3" s="111"/>
      <c r="B3" s="167" t="s">
        <v>79</v>
      </c>
      <c r="C3" s="167"/>
      <c r="D3" s="167"/>
      <c r="E3" s="167"/>
      <c r="F3" s="167"/>
      <c r="G3" s="167"/>
      <c r="H3" s="167"/>
      <c r="I3" s="167"/>
    </row>
    <row r="4" spans="1:21" x14ac:dyDescent="0.25">
      <c r="B4" s="75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</row>
    <row r="5" spans="1:21" x14ac:dyDescent="0.25">
      <c r="A5" s="42">
        <v>1</v>
      </c>
      <c r="B5" s="42" t="s">
        <v>50</v>
      </c>
      <c r="C5" s="24">
        <v>9385.9174541572793</v>
      </c>
      <c r="D5" s="24">
        <v>9703.910218241339</v>
      </c>
      <c r="E5" s="24">
        <v>10448.670136933699</v>
      </c>
      <c r="F5" s="24">
        <v>9560.5008441347745</v>
      </c>
      <c r="G5" s="24">
        <v>10626.332458108933</v>
      </c>
      <c r="H5" s="24">
        <v>11377.454124870446</v>
      </c>
      <c r="I5" s="24">
        <v>11281.498976189221</v>
      </c>
      <c r="J5" s="24">
        <v>11365.779513871108</v>
      </c>
      <c r="K5" s="24">
        <v>11705.872471300836</v>
      </c>
      <c r="L5" s="24">
        <v>12109.120990134601</v>
      </c>
      <c r="N5" s="15"/>
      <c r="O5" s="15"/>
      <c r="P5" s="15"/>
      <c r="Q5" s="15"/>
      <c r="R5" s="15"/>
      <c r="S5" s="15"/>
      <c r="T5" s="15"/>
      <c r="U5" s="15"/>
    </row>
    <row r="6" spans="1:21" x14ac:dyDescent="0.25">
      <c r="A6" s="42">
        <v>2</v>
      </c>
      <c r="B6" s="42" t="s">
        <v>51</v>
      </c>
      <c r="C6" s="24">
        <v>1003.4844282521218</v>
      </c>
      <c r="D6" s="24">
        <v>784.60687882165359</v>
      </c>
      <c r="E6" s="24">
        <v>1092.594629526448</v>
      </c>
      <c r="F6" s="24">
        <v>1333.3609931436874</v>
      </c>
      <c r="G6" s="24">
        <v>930.10645135844993</v>
      </c>
      <c r="H6" s="24">
        <v>1315.4528779206694</v>
      </c>
      <c r="I6" s="24">
        <v>1254.7975669739726</v>
      </c>
      <c r="J6" s="24">
        <v>1340.2278864823577</v>
      </c>
      <c r="K6" s="24">
        <v>1699.8371741450462</v>
      </c>
      <c r="L6" s="24">
        <v>1121.2415062495932</v>
      </c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42">
        <v>3</v>
      </c>
      <c r="B7" s="42" t="s">
        <v>52</v>
      </c>
      <c r="C7" s="24">
        <v>801.83990100253254</v>
      </c>
      <c r="D7" s="24">
        <v>993.67113909540649</v>
      </c>
      <c r="E7" s="24">
        <v>774.11777210049888</v>
      </c>
      <c r="F7" s="24">
        <v>712.14857537791636</v>
      </c>
      <c r="G7" s="24">
        <v>611.53425545793698</v>
      </c>
      <c r="H7" s="24">
        <v>398.30724957971415</v>
      </c>
      <c r="I7" s="24">
        <v>571.33785681647907</v>
      </c>
      <c r="J7" s="24">
        <v>638.75700646344137</v>
      </c>
      <c r="K7" s="24">
        <v>525.13479034985789</v>
      </c>
      <c r="L7" s="24">
        <v>582.67176077315332</v>
      </c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42">
        <v>4</v>
      </c>
      <c r="B8" s="42" t="s">
        <v>53</v>
      </c>
      <c r="C8" s="24">
        <v>2703.5012613792578</v>
      </c>
      <c r="D8" s="24">
        <v>3167.9960501024775</v>
      </c>
      <c r="E8" s="24">
        <v>3552.5825008501115</v>
      </c>
      <c r="F8" s="24">
        <v>3888.5979187944658</v>
      </c>
      <c r="G8" s="24">
        <v>4601.9896615246316</v>
      </c>
      <c r="H8" s="24">
        <v>4769.3698447267598</v>
      </c>
      <c r="I8" s="24">
        <v>5355.704367909857</v>
      </c>
      <c r="J8" s="24">
        <v>6040.8224554504523</v>
      </c>
      <c r="K8" s="24">
        <v>6568.0379571056628</v>
      </c>
      <c r="L8" s="24">
        <v>6251.7908642384982</v>
      </c>
      <c r="N8" s="15"/>
      <c r="O8" s="15"/>
      <c r="P8" s="15"/>
      <c r="Q8" s="15"/>
      <c r="R8" s="15"/>
      <c r="S8" s="15"/>
      <c r="T8" s="15"/>
      <c r="U8" s="15"/>
    </row>
    <row r="9" spans="1:21" x14ac:dyDescent="0.25">
      <c r="A9" s="42">
        <v>5</v>
      </c>
      <c r="B9" s="42" t="s">
        <v>54</v>
      </c>
      <c r="C9" s="24">
        <v>262.56264717154761</v>
      </c>
      <c r="D9" s="24">
        <v>221.5645038003818</v>
      </c>
      <c r="E9" s="24">
        <v>264.98084289535774</v>
      </c>
      <c r="F9" s="24">
        <v>270.08814437951474</v>
      </c>
      <c r="G9" s="24">
        <v>263.64900663521593</v>
      </c>
      <c r="H9" s="24">
        <v>267.78268637975737</v>
      </c>
      <c r="I9" s="24">
        <v>314.3008961832868</v>
      </c>
      <c r="J9" s="24">
        <v>382.1955761486322</v>
      </c>
      <c r="K9" s="24">
        <v>368.08638525123206</v>
      </c>
      <c r="L9" s="24">
        <v>381.58718428261335</v>
      </c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42">
        <v>6</v>
      </c>
      <c r="B10" s="42" t="s">
        <v>55</v>
      </c>
      <c r="C10" s="24">
        <v>2574.4628629136068</v>
      </c>
      <c r="D10" s="24">
        <v>2826.6110521363398</v>
      </c>
      <c r="E10" s="24">
        <v>2642.8476697896563</v>
      </c>
      <c r="F10" s="24">
        <v>3220.0308998459082</v>
      </c>
      <c r="G10" s="24">
        <v>3031.6165505227432</v>
      </c>
      <c r="H10" s="24">
        <v>3343.8439339446827</v>
      </c>
      <c r="I10" s="24">
        <v>3028.6961060289564</v>
      </c>
      <c r="J10" s="24">
        <v>3183.9108877028534</v>
      </c>
      <c r="K10" s="24">
        <v>3195.7319995262037</v>
      </c>
      <c r="L10" s="24">
        <v>2982.4930704581216</v>
      </c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42">
        <v>7</v>
      </c>
      <c r="B11" s="42" t="s">
        <v>56</v>
      </c>
      <c r="C11" s="24">
        <v>899.8204116943059</v>
      </c>
      <c r="D11" s="24">
        <v>1271.8814097397124</v>
      </c>
      <c r="E11" s="24">
        <v>1525.898316170149</v>
      </c>
      <c r="F11" s="24">
        <v>2404.9730621373888</v>
      </c>
      <c r="G11" s="24">
        <v>1892.8046295847535</v>
      </c>
      <c r="H11" s="24">
        <v>3400.665796743885</v>
      </c>
      <c r="I11" s="24">
        <v>3672.8905798418505</v>
      </c>
      <c r="J11" s="24">
        <v>4042.677261412965</v>
      </c>
      <c r="K11" s="24">
        <v>5624.5522381074043</v>
      </c>
      <c r="L11" s="24">
        <v>6063.0948982872214</v>
      </c>
      <c r="N11" s="15"/>
      <c r="O11" s="15"/>
      <c r="P11" s="15"/>
      <c r="Q11" s="15"/>
      <c r="R11" s="15"/>
      <c r="S11" s="15"/>
      <c r="T11" s="15"/>
      <c r="U11" s="15"/>
    </row>
    <row r="12" spans="1:21" x14ac:dyDescent="0.25">
      <c r="A12" s="42">
        <v>8</v>
      </c>
      <c r="B12" s="42" t="s">
        <v>19</v>
      </c>
      <c r="C12" s="24">
        <v>13376.047793609705</v>
      </c>
      <c r="D12" s="24">
        <v>15934.320578785717</v>
      </c>
      <c r="E12" s="24">
        <v>15151.691215684716</v>
      </c>
      <c r="F12" s="24">
        <v>14767.411047173209</v>
      </c>
      <c r="G12" s="24">
        <v>15067.429241690621</v>
      </c>
      <c r="H12" s="24">
        <v>13440.802855308495</v>
      </c>
      <c r="I12" s="24">
        <v>13272.6557259656</v>
      </c>
      <c r="J12" s="24">
        <v>14401.774222751033</v>
      </c>
      <c r="K12" s="24">
        <v>12274.143873544306</v>
      </c>
      <c r="L12" s="24">
        <v>13313.787436860091</v>
      </c>
      <c r="N12" s="15"/>
      <c r="O12" s="15"/>
      <c r="P12" s="15"/>
      <c r="Q12" s="15"/>
      <c r="R12" s="15"/>
      <c r="S12" s="15"/>
      <c r="T12" s="15"/>
      <c r="U12" s="15"/>
    </row>
    <row r="13" spans="1:21" x14ac:dyDescent="0.25">
      <c r="A13" s="42">
        <v>9</v>
      </c>
      <c r="B13" s="42" t="s">
        <v>57</v>
      </c>
      <c r="C13" s="24">
        <v>15389.088637121738</v>
      </c>
      <c r="D13" s="24">
        <v>14818.511331173488</v>
      </c>
      <c r="E13" s="24">
        <v>16456.113060620755</v>
      </c>
      <c r="F13" s="24">
        <v>17236.440979835825</v>
      </c>
      <c r="G13" s="24">
        <v>17990.326075758541</v>
      </c>
      <c r="H13" s="24">
        <v>18602.229810352968</v>
      </c>
      <c r="I13" s="24">
        <v>17280.320532404137</v>
      </c>
      <c r="J13" s="24">
        <v>17694.745594781227</v>
      </c>
      <c r="K13" s="24">
        <v>16104.990915373179</v>
      </c>
      <c r="L13" s="24">
        <v>16872.647952382737</v>
      </c>
      <c r="N13" s="15"/>
      <c r="O13" s="15"/>
      <c r="P13" s="15"/>
      <c r="Q13" s="15"/>
      <c r="R13" s="15"/>
      <c r="S13" s="15"/>
      <c r="T13" s="15"/>
      <c r="U13" s="15"/>
    </row>
    <row r="14" spans="1:21" x14ac:dyDescent="0.25">
      <c r="A14" s="42">
        <v>10</v>
      </c>
      <c r="B14" s="42" t="s">
        <v>58</v>
      </c>
      <c r="C14" s="24">
        <v>13590.402175812829</v>
      </c>
      <c r="D14" s="24">
        <v>14635.359451878738</v>
      </c>
      <c r="E14" s="24">
        <v>14144.800592750658</v>
      </c>
      <c r="F14" s="24">
        <v>15499.757483911979</v>
      </c>
      <c r="G14" s="24">
        <v>13266.737409868616</v>
      </c>
      <c r="H14" s="24">
        <v>13359.544087944238</v>
      </c>
      <c r="I14" s="24">
        <v>14457.150579321131</v>
      </c>
      <c r="J14" s="24">
        <v>13428.821458247117</v>
      </c>
      <c r="K14" s="24">
        <v>14146.310946062578</v>
      </c>
      <c r="L14" s="24">
        <v>15873.011194260998</v>
      </c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42">
        <v>11</v>
      </c>
      <c r="B15" s="42" t="s">
        <v>59</v>
      </c>
      <c r="C15" s="24">
        <v>4254.6017441324739</v>
      </c>
      <c r="D15" s="24">
        <v>4505.9560428800987</v>
      </c>
      <c r="E15" s="24">
        <v>4500.5202006849368</v>
      </c>
      <c r="F15" s="24">
        <v>4451.0949432294628</v>
      </c>
      <c r="G15" s="24">
        <v>5783.3228066118627</v>
      </c>
      <c r="H15" s="24">
        <v>7926.8683784742807</v>
      </c>
      <c r="I15" s="24">
        <v>8972.1107634303225</v>
      </c>
      <c r="J15" s="24">
        <v>8054.23560195147</v>
      </c>
      <c r="K15" s="24">
        <v>6868.2541986205915</v>
      </c>
      <c r="L15" s="24">
        <v>7747.164627987715</v>
      </c>
      <c r="N15" s="15"/>
      <c r="O15" s="15"/>
      <c r="P15" s="15"/>
      <c r="Q15" s="15"/>
      <c r="R15" s="15"/>
      <c r="S15" s="15"/>
      <c r="T15" s="15"/>
      <c r="U15" s="15"/>
    </row>
    <row r="16" spans="1:21" x14ac:dyDescent="0.25">
      <c r="A16" s="42">
        <v>12</v>
      </c>
      <c r="B16" s="42" t="s">
        <v>60</v>
      </c>
      <c r="C16" s="24">
        <v>6338.5337803303646</v>
      </c>
      <c r="D16" s="24">
        <v>6621.2347839079621</v>
      </c>
      <c r="E16" s="24">
        <v>7063.4847433114574</v>
      </c>
      <c r="F16" s="24">
        <v>6796.853529374107</v>
      </c>
      <c r="G16" s="24">
        <v>6212.8631194461932</v>
      </c>
      <c r="H16" s="24">
        <v>7680.1551642648392</v>
      </c>
      <c r="I16" s="24">
        <v>5769.3004240760965</v>
      </c>
      <c r="J16" s="24">
        <v>5876.6584803808437</v>
      </c>
      <c r="K16" s="24">
        <v>5785.5953049316613</v>
      </c>
      <c r="L16" s="24">
        <v>5868.9358467332904</v>
      </c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42">
        <v>13</v>
      </c>
      <c r="B17" s="42" t="s">
        <v>61</v>
      </c>
      <c r="C17" s="24">
        <v>4843.9690130472345</v>
      </c>
      <c r="D17" s="24">
        <v>5904.5133904837985</v>
      </c>
      <c r="E17" s="24">
        <v>5330.3839213131214</v>
      </c>
      <c r="F17" s="24">
        <v>5164.9371775489562</v>
      </c>
      <c r="G17" s="24">
        <v>5004.3935094285698</v>
      </c>
      <c r="H17" s="24">
        <v>5096.7730184198908</v>
      </c>
      <c r="I17" s="24">
        <v>5261.069256415878</v>
      </c>
      <c r="J17" s="24">
        <v>6024.6632188366693</v>
      </c>
      <c r="K17" s="24">
        <v>6046.4311102642951</v>
      </c>
      <c r="L17" s="24">
        <v>6348.5778274752302</v>
      </c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42">
        <v>14</v>
      </c>
      <c r="B18" s="42" t="s">
        <v>62</v>
      </c>
      <c r="C18" s="24">
        <v>10251.364200872425</v>
      </c>
      <c r="D18" s="24">
        <v>10676.056396632623</v>
      </c>
      <c r="E18" s="24">
        <v>10901.545707100202</v>
      </c>
      <c r="F18" s="24">
        <v>11552.840398533883</v>
      </c>
      <c r="G18" s="24">
        <v>12126.450929214754</v>
      </c>
      <c r="H18" s="24">
        <v>12080.298467360768</v>
      </c>
      <c r="I18" s="24">
        <v>12647.930553041566</v>
      </c>
      <c r="J18" s="24">
        <v>12607.35189190231</v>
      </c>
      <c r="K18" s="24">
        <v>12657.810334357333</v>
      </c>
      <c r="L18" s="24">
        <v>16056.31710021967</v>
      </c>
      <c r="N18" s="15"/>
      <c r="O18" s="15"/>
      <c r="P18" s="15"/>
      <c r="Q18" s="15"/>
      <c r="R18" s="15"/>
      <c r="S18" s="15"/>
      <c r="T18" s="15"/>
      <c r="U18" s="15"/>
    </row>
    <row r="19" spans="1:21" x14ac:dyDescent="0.25">
      <c r="A19" s="42">
        <v>15</v>
      </c>
      <c r="B19" s="42" t="s">
        <v>63</v>
      </c>
      <c r="C19" s="24">
        <v>653.71119110542941</v>
      </c>
      <c r="D19" s="24">
        <v>776.5047159877804</v>
      </c>
      <c r="E19" s="24">
        <v>687.55957208907569</v>
      </c>
      <c r="F19" s="24">
        <v>58.494967735058736</v>
      </c>
      <c r="G19" s="24">
        <v>971.56289954222461</v>
      </c>
      <c r="H19" s="24">
        <v>893.81847928156412</v>
      </c>
      <c r="I19" s="24">
        <v>923.95294002302444</v>
      </c>
      <c r="J19" s="24">
        <v>559.30109898902765</v>
      </c>
      <c r="K19" s="24">
        <v>881.19251087242367</v>
      </c>
      <c r="L19" s="24">
        <v>907.55531942012897</v>
      </c>
      <c r="N19" s="15"/>
      <c r="O19" s="15"/>
      <c r="P19" s="15"/>
      <c r="Q19" s="15"/>
      <c r="R19" s="15"/>
      <c r="S19" s="15"/>
      <c r="T19" s="15"/>
      <c r="U19" s="15"/>
    </row>
    <row r="20" spans="1:21" x14ac:dyDescent="0.25">
      <c r="A20" s="42">
        <v>16</v>
      </c>
      <c r="B20" s="42" t="s">
        <v>64</v>
      </c>
      <c r="C20" s="24">
        <v>1717.4542860457655</v>
      </c>
      <c r="D20" s="24">
        <v>1889.5649720989484</v>
      </c>
      <c r="E20" s="24">
        <v>2161.3142768286953</v>
      </c>
      <c r="F20" s="24">
        <v>2760.8235891761892</v>
      </c>
      <c r="G20" s="24">
        <v>2382.4768701326016</v>
      </c>
      <c r="H20" s="24">
        <v>2679.0298911164546</v>
      </c>
      <c r="I20" s="24">
        <v>3046.2457731457193</v>
      </c>
      <c r="J20" s="24">
        <v>3014.9991326952481</v>
      </c>
      <c r="K20" s="24">
        <v>3553.1740934528152</v>
      </c>
      <c r="L20" s="24">
        <v>4067.2955600037981</v>
      </c>
      <c r="N20" s="15"/>
      <c r="O20" s="15"/>
      <c r="P20" s="15"/>
      <c r="Q20" s="15"/>
      <c r="R20" s="15"/>
      <c r="S20" s="15"/>
      <c r="T20" s="15"/>
      <c r="U20" s="15"/>
    </row>
    <row r="21" spans="1:21" x14ac:dyDescent="0.25">
      <c r="A21" s="42">
        <v>17</v>
      </c>
      <c r="B21" s="42" t="s">
        <v>65</v>
      </c>
      <c r="C21" s="24">
        <v>15503.531702548209</v>
      </c>
      <c r="D21" s="24">
        <v>15786.637144051034</v>
      </c>
      <c r="E21" s="24">
        <v>17633.872000963071</v>
      </c>
      <c r="F21" s="24">
        <v>18757.504210191026</v>
      </c>
      <c r="G21" s="24">
        <v>21459.117516530474</v>
      </c>
      <c r="H21" s="24">
        <v>21755.79418075857</v>
      </c>
      <c r="I21" s="24">
        <v>22831.787550015008</v>
      </c>
      <c r="J21" s="24">
        <v>24233.320730415009</v>
      </c>
      <c r="K21" s="24">
        <v>24754.728206781823</v>
      </c>
      <c r="L21" s="24">
        <v>24754.950097350917</v>
      </c>
      <c r="N21" s="15"/>
      <c r="O21" s="15"/>
      <c r="P21" s="15"/>
      <c r="Q21" s="15"/>
      <c r="R21" s="15"/>
      <c r="S21" s="15"/>
      <c r="T21" s="15"/>
      <c r="U21" s="15"/>
    </row>
    <row r="22" spans="1:21" x14ac:dyDescent="0.25">
      <c r="A22" s="42">
        <v>18</v>
      </c>
      <c r="B22" s="42" t="s">
        <v>66</v>
      </c>
      <c r="C22" s="24">
        <v>304.94287381007803</v>
      </c>
      <c r="D22" s="24">
        <v>407.19142119069619</v>
      </c>
      <c r="E22" s="24">
        <v>348.94873294779086</v>
      </c>
      <c r="F22" s="24">
        <v>371.89241893740137</v>
      </c>
      <c r="G22" s="24">
        <v>461.78049302117489</v>
      </c>
      <c r="H22" s="24">
        <v>639.95473044067728</v>
      </c>
      <c r="I22" s="24">
        <v>537.75019671913435</v>
      </c>
      <c r="J22" s="24">
        <v>580.69774797197056</v>
      </c>
      <c r="K22" s="24">
        <v>520.6999002758663</v>
      </c>
      <c r="L22" s="24">
        <v>554.86392193436245</v>
      </c>
      <c r="N22" s="15"/>
      <c r="O22" s="15"/>
      <c r="P22" s="15"/>
      <c r="Q22" s="15"/>
      <c r="R22" s="15"/>
      <c r="S22" s="15"/>
      <c r="T22" s="15"/>
      <c r="U22" s="15"/>
    </row>
    <row r="23" spans="1:21" x14ac:dyDescent="0.25">
      <c r="A23" s="42">
        <v>19</v>
      </c>
      <c r="B23" s="42" t="s">
        <v>67</v>
      </c>
      <c r="C23" s="24">
        <v>211.42781365131435</v>
      </c>
      <c r="D23" s="24">
        <v>237.38181154642459</v>
      </c>
      <c r="E23" s="24">
        <v>299.80060378667957</v>
      </c>
      <c r="F23" s="24">
        <v>352.9773375259382</v>
      </c>
      <c r="G23" s="24">
        <v>392.62340885568091</v>
      </c>
      <c r="H23" s="24">
        <v>393.52042632596095</v>
      </c>
      <c r="I23" s="24">
        <v>397.39132678573407</v>
      </c>
      <c r="J23" s="24">
        <v>439.62727337420199</v>
      </c>
      <c r="K23" s="24">
        <v>456.42159278177678</v>
      </c>
      <c r="L23" s="24">
        <v>539.66782705934145</v>
      </c>
      <c r="N23" s="15"/>
      <c r="O23" s="15"/>
      <c r="P23" s="15"/>
      <c r="Q23" s="15"/>
      <c r="R23" s="15"/>
      <c r="S23" s="15"/>
      <c r="T23" s="15"/>
      <c r="U23" s="15"/>
    </row>
    <row r="24" spans="1:21" x14ac:dyDescent="0.25">
      <c r="A24" s="42">
        <v>20</v>
      </c>
      <c r="B24" s="42" t="s">
        <v>68</v>
      </c>
      <c r="C24" s="24">
        <v>758.22571839293096</v>
      </c>
      <c r="D24" s="24">
        <v>741.40811073645068</v>
      </c>
      <c r="E24" s="24">
        <v>788.7213759965033</v>
      </c>
      <c r="F24" s="24">
        <v>913.28809200250976</v>
      </c>
      <c r="G24" s="24">
        <v>946.38217035688012</v>
      </c>
      <c r="H24" s="24">
        <v>1317.9887191030011</v>
      </c>
      <c r="I24" s="24">
        <v>1186.5655780208826</v>
      </c>
      <c r="J24" s="24">
        <v>1572.4336109766657</v>
      </c>
      <c r="K24" s="24">
        <v>1424.3980059966727</v>
      </c>
      <c r="L24" s="24">
        <v>1279.0997214299659</v>
      </c>
      <c r="N24" s="15"/>
      <c r="O24" s="15"/>
      <c r="P24" s="15"/>
      <c r="Q24" s="15"/>
      <c r="R24" s="15"/>
      <c r="S24" s="15"/>
      <c r="T24" s="15"/>
      <c r="U24" s="15"/>
    </row>
    <row r="25" spans="1:21" x14ac:dyDescent="0.25">
      <c r="A25" s="42">
        <v>21</v>
      </c>
      <c r="B25" s="42" t="s">
        <v>69</v>
      </c>
      <c r="C25" s="24">
        <v>537.27540557999998</v>
      </c>
      <c r="D25" s="24">
        <v>543.96501029613319</v>
      </c>
      <c r="E25" s="24">
        <v>550.73790713915946</v>
      </c>
      <c r="F25" s="24">
        <v>557.59513317759001</v>
      </c>
      <c r="G25" s="24">
        <v>580.70789749672804</v>
      </c>
      <c r="H25" s="24">
        <v>590.3571989295383</v>
      </c>
      <c r="I25" s="24">
        <v>626.48417367346758</v>
      </c>
      <c r="J25" s="24">
        <v>646.8402099161292</v>
      </c>
      <c r="K25" s="24">
        <v>700.87625187746687</v>
      </c>
      <c r="L25" s="24">
        <v>721.28948263112795</v>
      </c>
      <c r="N25" s="15"/>
      <c r="O25" s="15"/>
      <c r="P25" s="15"/>
      <c r="Q25" s="15"/>
      <c r="R25" s="15"/>
      <c r="S25" s="15"/>
      <c r="T25" s="15"/>
      <c r="U25" s="15"/>
    </row>
    <row r="26" spans="1:21" x14ac:dyDescent="0.25">
      <c r="B26" s="87" t="s">
        <v>70</v>
      </c>
      <c r="C26" s="18">
        <v>105362.16530263115</v>
      </c>
      <c r="D26" s="18">
        <v>112448.84641358721</v>
      </c>
      <c r="E26" s="18">
        <v>116321.18577948274</v>
      </c>
      <c r="F26" s="18">
        <v>120631.61174616676</v>
      </c>
      <c r="G26" s="18">
        <v>124604.20736114758</v>
      </c>
      <c r="H26" s="18">
        <v>131330.01192224715</v>
      </c>
      <c r="I26" s="18">
        <v>132689.94172298131</v>
      </c>
      <c r="J26" s="18">
        <v>136129.84086072072</v>
      </c>
      <c r="K26" s="18">
        <v>135862.28026097905</v>
      </c>
      <c r="L26" s="18">
        <v>144397.16419017318</v>
      </c>
      <c r="N26" s="15"/>
      <c r="O26" s="15"/>
      <c r="P26" s="15"/>
      <c r="Q26" s="15"/>
      <c r="R26" s="15"/>
      <c r="S26" s="15"/>
      <c r="T26" s="15"/>
      <c r="U26" s="15"/>
    </row>
    <row r="27" spans="1:21" x14ac:dyDescent="0.25">
      <c r="B27" s="42" t="s">
        <v>81</v>
      </c>
      <c r="C27" s="24">
        <v>16611.559534999997</v>
      </c>
      <c r="D27" s="24">
        <v>17636.765999003368</v>
      </c>
      <c r="E27" s="24">
        <v>16665.931827092736</v>
      </c>
      <c r="F27" s="24">
        <v>17240.532726400415</v>
      </c>
      <c r="G27" s="24">
        <v>19463.937144531261</v>
      </c>
      <c r="H27" s="24">
        <v>18194.577332597433</v>
      </c>
      <c r="I27" s="24">
        <v>18868.355591724456</v>
      </c>
      <c r="J27" s="24">
        <v>18532.90727231132</v>
      </c>
      <c r="K27" s="24">
        <v>20128.420320953071</v>
      </c>
      <c r="L27" s="24">
        <v>21769.999437946306</v>
      </c>
      <c r="N27" s="15"/>
      <c r="O27" s="15"/>
      <c r="P27" s="15"/>
      <c r="Q27" s="15"/>
      <c r="R27" s="15"/>
      <c r="S27" s="15"/>
      <c r="T27" s="15"/>
      <c r="U27" s="15"/>
    </row>
    <row r="28" spans="1:21" x14ac:dyDescent="0.25">
      <c r="B28" s="87" t="s">
        <v>47</v>
      </c>
      <c r="C28" s="18">
        <v>121973.72483763115</v>
      </c>
      <c r="D28" s="18">
        <v>130085.61241259058</v>
      </c>
      <c r="E28" s="18">
        <v>132987.11760657548</v>
      </c>
      <c r="F28" s="18">
        <v>137872.14447256719</v>
      </c>
      <c r="G28" s="18">
        <v>144068.14450567885</v>
      </c>
      <c r="H28" s="18">
        <v>149524.58925484458</v>
      </c>
      <c r="I28" s="18">
        <v>151558.29731470576</v>
      </c>
      <c r="J28" s="18">
        <v>154662.74813303206</v>
      </c>
      <c r="K28" s="18">
        <v>155990.70058193212</v>
      </c>
      <c r="L28" s="18">
        <v>166167.16362811948</v>
      </c>
      <c r="N28" s="15"/>
      <c r="O28" s="15"/>
      <c r="P28" s="15"/>
      <c r="Q28" s="15"/>
      <c r="R28" s="15"/>
      <c r="S28" s="15"/>
      <c r="T28" s="15"/>
      <c r="U28" s="15"/>
    </row>
    <row r="29" spans="1:21" x14ac:dyDescent="0.25">
      <c r="B29" s="10" t="s">
        <v>90</v>
      </c>
      <c r="C29" s="15"/>
      <c r="D29" s="15"/>
      <c r="E29" s="15"/>
      <c r="F29" s="15"/>
      <c r="G29" s="15"/>
      <c r="H29" s="12"/>
      <c r="I29" s="12"/>
    </row>
    <row r="30" spans="1:21" x14ac:dyDescent="0.25">
      <c r="I30"/>
    </row>
    <row r="31" spans="1:21" x14ac:dyDescent="0.25">
      <c r="I31"/>
    </row>
    <row r="32" spans="1:21" x14ac:dyDescent="0.25">
      <c r="I32"/>
    </row>
    <row r="33" spans="9:9" x14ac:dyDescent="0.25">
      <c r="I33"/>
    </row>
    <row r="34" spans="9:9" x14ac:dyDescent="0.25">
      <c r="I34"/>
    </row>
  </sheetData>
  <mergeCells count="1">
    <mergeCell ref="B3:I3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3:L30"/>
  <sheetViews>
    <sheetView showGridLines="0" view="pageLayout" zoomScaleNormal="100" workbookViewId="0">
      <selection activeCell="A3" sqref="A3"/>
    </sheetView>
  </sheetViews>
  <sheetFormatPr defaultRowHeight="12.75" x14ac:dyDescent="0.25"/>
  <cols>
    <col min="1" max="1" width="4.85546875" style="93" customWidth="1"/>
    <col min="2" max="2" width="62.5703125" style="93" customWidth="1"/>
    <col min="3" max="8" width="8.140625" style="93" customWidth="1"/>
    <col min="9" max="9" width="8.140625" style="74" customWidth="1"/>
    <col min="10" max="12" width="8.140625" style="93" customWidth="1"/>
    <col min="13" max="187" width="9.140625" style="93"/>
    <col min="188" max="188" width="4.85546875" style="93" customWidth="1"/>
    <col min="189" max="189" width="43.5703125" style="93" customWidth="1"/>
    <col min="190" max="192" width="10.140625" style="93" bestFit="1" customWidth="1"/>
    <col min="193" max="193" width="11.28515625" style="93" customWidth="1"/>
    <col min="194" max="194" width="11.85546875" style="93" customWidth="1"/>
    <col min="195" max="195" width="11.7109375" style="93" customWidth="1"/>
    <col min="196" max="196" width="13.140625" style="93" customWidth="1"/>
    <col min="197" max="197" width="12.28515625" style="93" customWidth="1"/>
    <col min="198" max="198" width="11.140625" style="93" customWidth="1"/>
    <col min="199" max="443" width="9.140625" style="93"/>
    <col min="444" max="444" width="4.85546875" style="93" customWidth="1"/>
    <col min="445" max="445" width="43.5703125" style="93" customWidth="1"/>
    <col min="446" max="448" width="10.140625" style="93" bestFit="1" customWidth="1"/>
    <col min="449" max="449" width="11.28515625" style="93" customWidth="1"/>
    <col min="450" max="450" width="11.85546875" style="93" customWidth="1"/>
    <col min="451" max="451" width="11.7109375" style="93" customWidth="1"/>
    <col min="452" max="452" width="13.140625" style="93" customWidth="1"/>
    <col min="453" max="453" width="12.28515625" style="93" customWidth="1"/>
    <col min="454" max="454" width="11.140625" style="93" customWidth="1"/>
    <col min="455" max="699" width="9.140625" style="93"/>
    <col min="700" max="700" width="4.85546875" style="93" customWidth="1"/>
    <col min="701" max="701" width="43.5703125" style="93" customWidth="1"/>
    <col min="702" max="704" width="10.140625" style="93" bestFit="1" customWidth="1"/>
    <col min="705" max="705" width="11.28515625" style="93" customWidth="1"/>
    <col min="706" max="706" width="11.85546875" style="93" customWidth="1"/>
    <col min="707" max="707" width="11.7109375" style="93" customWidth="1"/>
    <col min="708" max="708" width="13.140625" style="93" customWidth="1"/>
    <col min="709" max="709" width="12.28515625" style="93" customWidth="1"/>
    <col min="710" max="710" width="11.140625" style="93" customWidth="1"/>
    <col min="711" max="955" width="9.140625" style="93"/>
    <col min="956" max="956" width="4.85546875" style="93" customWidth="1"/>
    <col min="957" max="957" width="43.5703125" style="93" customWidth="1"/>
    <col min="958" max="960" width="10.140625" style="93" bestFit="1" customWidth="1"/>
    <col min="961" max="961" width="11.28515625" style="93" customWidth="1"/>
    <col min="962" max="962" width="11.85546875" style="93" customWidth="1"/>
    <col min="963" max="963" width="11.7109375" style="93" customWidth="1"/>
    <col min="964" max="964" width="13.140625" style="93" customWidth="1"/>
    <col min="965" max="965" width="12.28515625" style="93" customWidth="1"/>
    <col min="966" max="966" width="11.140625" style="93" customWidth="1"/>
    <col min="967" max="1211" width="9.140625" style="93"/>
    <col min="1212" max="1212" width="4.85546875" style="93" customWidth="1"/>
    <col min="1213" max="1213" width="43.5703125" style="93" customWidth="1"/>
    <col min="1214" max="1216" width="10.140625" style="93" bestFit="1" customWidth="1"/>
    <col min="1217" max="1217" width="11.28515625" style="93" customWidth="1"/>
    <col min="1218" max="1218" width="11.85546875" style="93" customWidth="1"/>
    <col min="1219" max="1219" width="11.7109375" style="93" customWidth="1"/>
    <col min="1220" max="1220" width="13.140625" style="93" customWidth="1"/>
    <col min="1221" max="1221" width="12.28515625" style="93" customWidth="1"/>
    <col min="1222" max="1222" width="11.140625" style="93" customWidth="1"/>
    <col min="1223" max="1467" width="9.140625" style="93"/>
    <col min="1468" max="1468" width="4.85546875" style="93" customWidth="1"/>
    <col min="1469" max="1469" width="43.5703125" style="93" customWidth="1"/>
    <col min="1470" max="1472" width="10.140625" style="93" bestFit="1" customWidth="1"/>
    <col min="1473" max="1473" width="11.28515625" style="93" customWidth="1"/>
    <col min="1474" max="1474" width="11.85546875" style="93" customWidth="1"/>
    <col min="1475" max="1475" width="11.7109375" style="93" customWidth="1"/>
    <col min="1476" max="1476" width="13.140625" style="93" customWidth="1"/>
    <col min="1477" max="1477" width="12.28515625" style="93" customWidth="1"/>
    <col min="1478" max="1478" width="11.140625" style="93" customWidth="1"/>
    <col min="1479" max="1723" width="9.140625" style="93"/>
    <col min="1724" max="1724" width="4.85546875" style="93" customWidth="1"/>
    <col min="1725" max="1725" width="43.5703125" style="93" customWidth="1"/>
    <col min="1726" max="1728" width="10.140625" style="93" bestFit="1" customWidth="1"/>
    <col min="1729" max="1729" width="11.28515625" style="93" customWidth="1"/>
    <col min="1730" max="1730" width="11.85546875" style="93" customWidth="1"/>
    <col min="1731" max="1731" width="11.7109375" style="93" customWidth="1"/>
    <col min="1732" max="1732" width="13.140625" style="93" customWidth="1"/>
    <col min="1733" max="1733" width="12.28515625" style="93" customWidth="1"/>
    <col min="1734" max="1734" width="11.140625" style="93" customWidth="1"/>
    <col min="1735" max="1979" width="9.140625" style="93"/>
    <col min="1980" max="1980" width="4.85546875" style="93" customWidth="1"/>
    <col min="1981" max="1981" width="43.5703125" style="93" customWidth="1"/>
    <col min="1982" max="1984" width="10.140625" style="93" bestFit="1" customWidth="1"/>
    <col min="1985" max="1985" width="11.28515625" style="93" customWidth="1"/>
    <col min="1986" max="1986" width="11.85546875" style="93" customWidth="1"/>
    <col min="1987" max="1987" width="11.7109375" style="93" customWidth="1"/>
    <col min="1988" max="1988" width="13.140625" style="93" customWidth="1"/>
    <col min="1989" max="1989" width="12.28515625" style="93" customWidth="1"/>
    <col min="1990" max="1990" width="11.140625" style="93" customWidth="1"/>
    <col min="1991" max="2235" width="9.140625" style="93"/>
    <col min="2236" max="2236" width="4.85546875" style="93" customWidth="1"/>
    <col min="2237" max="2237" width="43.5703125" style="93" customWidth="1"/>
    <col min="2238" max="2240" width="10.140625" style="93" bestFit="1" customWidth="1"/>
    <col min="2241" max="2241" width="11.28515625" style="93" customWidth="1"/>
    <col min="2242" max="2242" width="11.85546875" style="93" customWidth="1"/>
    <col min="2243" max="2243" width="11.7109375" style="93" customWidth="1"/>
    <col min="2244" max="2244" width="13.140625" style="93" customWidth="1"/>
    <col min="2245" max="2245" width="12.28515625" style="93" customWidth="1"/>
    <col min="2246" max="2246" width="11.140625" style="93" customWidth="1"/>
    <col min="2247" max="2491" width="9.140625" style="93"/>
    <col min="2492" max="2492" width="4.85546875" style="93" customWidth="1"/>
    <col min="2493" max="2493" width="43.5703125" style="93" customWidth="1"/>
    <col min="2494" max="2496" width="10.140625" style="93" bestFit="1" customWidth="1"/>
    <col min="2497" max="2497" width="11.28515625" style="93" customWidth="1"/>
    <col min="2498" max="2498" width="11.85546875" style="93" customWidth="1"/>
    <col min="2499" max="2499" width="11.7109375" style="93" customWidth="1"/>
    <col min="2500" max="2500" width="13.140625" style="93" customWidth="1"/>
    <col min="2501" max="2501" width="12.28515625" style="93" customWidth="1"/>
    <col min="2502" max="2502" width="11.140625" style="93" customWidth="1"/>
    <col min="2503" max="2747" width="9.140625" style="93"/>
    <col min="2748" max="2748" width="4.85546875" style="93" customWidth="1"/>
    <col min="2749" max="2749" width="43.5703125" style="93" customWidth="1"/>
    <col min="2750" max="2752" width="10.140625" style="93" bestFit="1" customWidth="1"/>
    <col min="2753" max="2753" width="11.28515625" style="93" customWidth="1"/>
    <col min="2754" max="2754" width="11.85546875" style="93" customWidth="1"/>
    <col min="2755" max="2755" width="11.7109375" style="93" customWidth="1"/>
    <col min="2756" max="2756" width="13.140625" style="93" customWidth="1"/>
    <col min="2757" max="2757" width="12.28515625" style="93" customWidth="1"/>
    <col min="2758" max="2758" width="11.140625" style="93" customWidth="1"/>
    <col min="2759" max="3003" width="9.140625" style="93"/>
    <col min="3004" max="3004" width="4.85546875" style="93" customWidth="1"/>
    <col min="3005" max="3005" width="43.5703125" style="93" customWidth="1"/>
    <col min="3006" max="3008" width="10.140625" style="93" bestFit="1" customWidth="1"/>
    <col min="3009" max="3009" width="11.28515625" style="93" customWidth="1"/>
    <col min="3010" max="3010" width="11.85546875" style="93" customWidth="1"/>
    <col min="3011" max="3011" width="11.7109375" style="93" customWidth="1"/>
    <col min="3012" max="3012" width="13.140625" style="93" customWidth="1"/>
    <col min="3013" max="3013" width="12.28515625" style="93" customWidth="1"/>
    <col min="3014" max="3014" width="11.140625" style="93" customWidth="1"/>
    <col min="3015" max="3259" width="9.140625" style="93"/>
    <col min="3260" max="3260" width="4.85546875" style="93" customWidth="1"/>
    <col min="3261" max="3261" width="43.5703125" style="93" customWidth="1"/>
    <col min="3262" max="3264" width="10.140625" style="93" bestFit="1" customWidth="1"/>
    <col min="3265" max="3265" width="11.28515625" style="93" customWidth="1"/>
    <col min="3266" max="3266" width="11.85546875" style="93" customWidth="1"/>
    <col min="3267" max="3267" width="11.7109375" style="93" customWidth="1"/>
    <col min="3268" max="3268" width="13.140625" style="93" customWidth="1"/>
    <col min="3269" max="3269" width="12.28515625" style="93" customWidth="1"/>
    <col min="3270" max="3270" width="11.140625" style="93" customWidth="1"/>
    <col min="3271" max="3515" width="9.140625" style="93"/>
    <col min="3516" max="3516" width="4.85546875" style="93" customWidth="1"/>
    <col min="3517" max="3517" width="43.5703125" style="93" customWidth="1"/>
    <col min="3518" max="3520" width="10.140625" style="93" bestFit="1" customWidth="1"/>
    <col min="3521" max="3521" width="11.28515625" style="93" customWidth="1"/>
    <col min="3522" max="3522" width="11.85546875" style="93" customWidth="1"/>
    <col min="3523" max="3523" width="11.7109375" style="93" customWidth="1"/>
    <col min="3524" max="3524" width="13.140625" style="93" customWidth="1"/>
    <col min="3525" max="3525" width="12.28515625" style="93" customWidth="1"/>
    <col min="3526" max="3526" width="11.140625" style="93" customWidth="1"/>
    <col min="3527" max="3771" width="9.140625" style="93"/>
    <col min="3772" max="3772" width="4.85546875" style="93" customWidth="1"/>
    <col min="3773" max="3773" width="43.5703125" style="93" customWidth="1"/>
    <col min="3774" max="3776" width="10.140625" style="93" bestFit="1" customWidth="1"/>
    <col min="3777" max="3777" width="11.28515625" style="93" customWidth="1"/>
    <col min="3778" max="3778" width="11.85546875" style="93" customWidth="1"/>
    <col min="3779" max="3779" width="11.7109375" style="93" customWidth="1"/>
    <col min="3780" max="3780" width="13.140625" style="93" customWidth="1"/>
    <col min="3781" max="3781" width="12.28515625" style="93" customWidth="1"/>
    <col min="3782" max="3782" width="11.140625" style="93" customWidth="1"/>
    <col min="3783" max="4027" width="9.140625" style="93"/>
    <col min="4028" max="4028" width="4.85546875" style="93" customWidth="1"/>
    <col min="4029" max="4029" width="43.5703125" style="93" customWidth="1"/>
    <col min="4030" max="4032" width="10.140625" style="93" bestFit="1" customWidth="1"/>
    <col min="4033" max="4033" width="11.28515625" style="93" customWidth="1"/>
    <col min="4034" max="4034" width="11.85546875" style="93" customWidth="1"/>
    <col min="4035" max="4035" width="11.7109375" style="93" customWidth="1"/>
    <col min="4036" max="4036" width="13.140625" style="93" customWidth="1"/>
    <col min="4037" max="4037" width="12.28515625" style="93" customWidth="1"/>
    <col min="4038" max="4038" width="11.140625" style="93" customWidth="1"/>
    <col min="4039" max="4283" width="9.140625" style="93"/>
    <col min="4284" max="4284" width="4.85546875" style="93" customWidth="1"/>
    <col min="4285" max="4285" width="43.5703125" style="93" customWidth="1"/>
    <col min="4286" max="4288" width="10.140625" style="93" bestFit="1" customWidth="1"/>
    <col min="4289" max="4289" width="11.28515625" style="93" customWidth="1"/>
    <col min="4290" max="4290" width="11.85546875" style="93" customWidth="1"/>
    <col min="4291" max="4291" width="11.7109375" style="93" customWidth="1"/>
    <col min="4292" max="4292" width="13.140625" style="93" customWidth="1"/>
    <col min="4293" max="4293" width="12.28515625" style="93" customWidth="1"/>
    <col min="4294" max="4294" width="11.140625" style="93" customWidth="1"/>
    <col min="4295" max="4539" width="9.140625" style="93"/>
    <col min="4540" max="4540" width="4.85546875" style="93" customWidth="1"/>
    <col min="4541" max="4541" width="43.5703125" style="93" customWidth="1"/>
    <col min="4542" max="4544" width="10.140625" style="93" bestFit="1" customWidth="1"/>
    <col min="4545" max="4545" width="11.28515625" style="93" customWidth="1"/>
    <col min="4546" max="4546" width="11.85546875" style="93" customWidth="1"/>
    <col min="4547" max="4547" width="11.7109375" style="93" customWidth="1"/>
    <col min="4548" max="4548" width="13.140625" style="93" customWidth="1"/>
    <col min="4549" max="4549" width="12.28515625" style="93" customWidth="1"/>
    <col min="4550" max="4550" width="11.140625" style="93" customWidth="1"/>
    <col min="4551" max="4795" width="9.140625" style="93"/>
    <col min="4796" max="4796" width="4.85546875" style="93" customWidth="1"/>
    <col min="4797" max="4797" width="43.5703125" style="93" customWidth="1"/>
    <col min="4798" max="4800" width="10.140625" style="93" bestFit="1" customWidth="1"/>
    <col min="4801" max="4801" width="11.28515625" style="93" customWidth="1"/>
    <col min="4802" max="4802" width="11.85546875" style="93" customWidth="1"/>
    <col min="4803" max="4803" width="11.7109375" style="93" customWidth="1"/>
    <col min="4804" max="4804" width="13.140625" style="93" customWidth="1"/>
    <col min="4805" max="4805" width="12.28515625" style="93" customWidth="1"/>
    <col min="4806" max="4806" width="11.140625" style="93" customWidth="1"/>
    <col min="4807" max="5051" width="9.140625" style="93"/>
    <col min="5052" max="5052" width="4.85546875" style="93" customWidth="1"/>
    <col min="5053" max="5053" width="43.5703125" style="93" customWidth="1"/>
    <col min="5054" max="5056" width="10.140625" style="93" bestFit="1" customWidth="1"/>
    <col min="5057" max="5057" width="11.28515625" style="93" customWidth="1"/>
    <col min="5058" max="5058" width="11.85546875" style="93" customWidth="1"/>
    <col min="5059" max="5059" width="11.7109375" style="93" customWidth="1"/>
    <col min="5060" max="5060" width="13.140625" style="93" customWidth="1"/>
    <col min="5061" max="5061" width="12.28515625" style="93" customWidth="1"/>
    <col min="5062" max="5062" width="11.140625" style="93" customWidth="1"/>
    <col min="5063" max="5307" width="9.140625" style="93"/>
    <col min="5308" max="5308" width="4.85546875" style="93" customWidth="1"/>
    <col min="5309" max="5309" width="43.5703125" style="93" customWidth="1"/>
    <col min="5310" max="5312" width="10.140625" style="93" bestFit="1" customWidth="1"/>
    <col min="5313" max="5313" width="11.28515625" style="93" customWidth="1"/>
    <col min="5314" max="5314" width="11.85546875" style="93" customWidth="1"/>
    <col min="5315" max="5315" width="11.7109375" style="93" customWidth="1"/>
    <col min="5316" max="5316" width="13.140625" style="93" customWidth="1"/>
    <col min="5317" max="5317" width="12.28515625" style="93" customWidth="1"/>
    <col min="5318" max="5318" width="11.140625" style="93" customWidth="1"/>
    <col min="5319" max="5563" width="9.140625" style="93"/>
    <col min="5564" max="5564" width="4.85546875" style="93" customWidth="1"/>
    <col min="5565" max="5565" width="43.5703125" style="93" customWidth="1"/>
    <col min="5566" max="5568" width="10.140625" style="93" bestFit="1" customWidth="1"/>
    <col min="5569" max="5569" width="11.28515625" style="93" customWidth="1"/>
    <col min="5570" max="5570" width="11.85546875" style="93" customWidth="1"/>
    <col min="5571" max="5571" width="11.7109375" style="93" customWidth="1"/>
    <col min="5572" max="5572" width="13.140625" style="93" customWidth="1"/>
    <col min="5573" max="5573" width="12.28515625" style="93" customWidth="1"/>
    <col min="5574" max="5574" width="11.140625" style="93" customWidth="1"/>
    <col min="5575" max="5819" width="9.140625" style="93"/>
    <col min="5820" max="5820" width="4.85546875" style="93" customWidth="1"/>
    <col min="5821" max="5821" width="43.5703125" style="93" customWidth="1"/>
    <col min="5822" max="5824" width="10.140625" style="93" bestFit="1" customWidth="1"/>
    <col min="5825" max="5825" width="11.28515625" style="93" customWidth="1"/>
    <col min="5826" max="5826" width="11.85546875" style="93" customWidth="1"/>
    <col min="5827" max="5827" width="11.7109375" style="93" customWidth="1"/>
    <col min="5828" max="5828" width="13.140625" style="93" customWidth="1"/>
    <col min="5829" max="5829" width="12.28515625" style="93" customWidth="1"/>
    <col min="5830" max="5830" width="11.140625" style="93" customWidth="1"/>
    <col min="5831" max="6075" width="9.140625" style="93"/>
    <col min="6076" max="6076" width="4.85546875" style="93" customWidth="1"/>
    <col min="6077" max="6077" width="43.5703125" style="93" customWidth="1"/>
    <col min="6078" max="6080" width="10.140625" style="93" bestFit="1" customWidth="1"/>
    <col min="6081" max="6081" width="11.28515625" style="93" customWidth="1"/>
    <col min="6082" max="6082" width="11.85546875" style="93" customWidth="1"/>
    <col min="6083" max="6083" width="11.7109375" style="93" customWidth="1"/>
    <col min="6084" max="6084" width="13.140625" style="93" customWidth="1"/>
    <col min="6085" max="6085" width="12.28515625" style="93" customWidth="1"/>
    <col min="6086" max="6086" width="11.140625" style="93" customWidth="1"/>
    <col min="6087" max="6331" width="9.140625" style="93"/>
    <col min="6332" max="6332" width="4.85546875" style="93" customWidth="1"/>
    <col min="6333" max="6333" width="43.5703125" style="93" customWidth="1"/>
    <col min="6334" max="6336" width="10.140625" style="93" bestFit="1" customWidth="1"/>
    <col min="6337" max="6337" width="11.28515625" style="93" customWidth="1"/>
    <col min="6338" max="6338" width="11.85546875" style="93" customWidth="1"/>
    <col min="6339" max="6339" width="11.7109375" style="93" customWidth="1"/>
    <col min="6340" max="6340" width="13.140625" style="93" customWidth="1"/>
    <col min="6341" max="6341" width="12.28515625" style="93" customWidth="1"/>
    <col min="6342" max="6342" width="11.140625" style="93" customWidth="1"/>
    <col min="6343" max="6587" width="9.140625" style="93"/>
    <col min="6588" max="6588" width="4.85546875" style="93" customWidth="1"/>
    <col min="6589" max="6589" width="43.5703125" style="93" customWidth="1"/>
    <col min="6590" max="6592" width="10.140625" style="93" bestFit="1" customWidth="1"/>
    <col min="6593" max="6593" width="11.28515625" style="93" customWidth="1"/>
    <col min="6594" max="6594" width="11.85546875" style="93" customWidth="1"/>
    <col min="6595" max="6595" width="11.7109375" style="93" customWidth="1"/>
    <col min="6596" max="6596" width="13.140625" style="93" customWidth="1"/>
    <col min="6597" max="6597" width="12.28515625" style="93" customWidth="1"/>
    <col min="6598" max="6598" width="11.140625" style="93" customWidth="1"/>
    <col min="6599" max="6843" width="9.140625" style="93"/>
    <col min="6844" max="6844" width="4.85546875" style="93" customWidth="1"/>
    <col min="6845" max="6845" width="43.5703125" style="93" customWidth="1"/>
    <col min="6846" max="6848" width="10.140625" style="93" bestFit="1" customWidth="1"/>
    <col min="6849" max="6849" width="11.28515625" style="93" customWidth="1"/>
    <col min="6850" max="6850" width="11.85546875" style="93" customWidth="1"/>
    <col min="6851" max="6851" width="11.7109375" style="93" customWidth="1"/>
    <col min="6852" max="6852" width="13.140625" style="93" customWidth="1"/>
    <col min="6853" max="6853" width="12.28515625" style="93" customWidth="1"/>
    <col min="6854" max="6854" width="11.140625" style="93" customWidth="1"/>
    <col min="6855" max="7099" width="9.140625" style="93"/>
    <col min="7100" max="7100" width="4.85546875" style="93" customWidth="1"/>
    <col min="7101" max="7101" width="43.5703125" style="93" customWidth="1"/>
    <col min="7102" max="7104" width="10.140625" style="93" bestFit="1" customWidth="1"/>
    <col min="7105" max="7105" width="11.28515625" style="93" customWidth="1"/>
    <col min="7106" max="7106" width="11.85546875" style="93" customWidth="1"/>
    <col min="7107" max="7107" width="11.7109375" style="93" customWidth="1"/>
    <col min="7108" max="7108" width="13.140625" style="93" customWidth="1"/>
    <col min="7109" max="7109" width="12.28515625" style="93" customWidth="1"/>
    <col min="7110" max="7110" width="11.140625" style="93" customWidth="1"/>
    <col min="7111" max="7355" width="9.140625" style="93"/>
    <col min="7356" max="7356" width="4.85546875" style="93" customWidth="1"/>
    <col min="7357" max="7357" width="43.5703125" style="93" customWidth="1"/>
    <col min="7358" max="7360" width="10.140625" style="93" bestFit="1" customWidth="1"/>
    <col min="7361" max="7361" width="11.28515625" style="93" customWidth="1"/>
    <col min="7362" max="7362" width="11.85546875" style="93" customWidth="1"/>
    <col min="7363" max="7363" width="11.7109375" style="93" customWidth="1"/>
    <col min="7364" max="7364" width="13.140625" style="93" customWidth="1"/>
    <col min="7365" max="7365" width="12.28515625" style="93" customWidth="1"/>
    <col min="7366" max="7366" width="11.140625" style="93" customWidth="1"/>
    <col min="7367" max="7611" width="9.140625" style="93"/>
    <col min="7612" max="7612" width="4.85546875" style="93" customWidth="1"/>
    <col min="7613" max="7613" width="43.5703125" style="93" customWidth="1"/>
    <col min="7614" max="7616" width="10.140625" style="93" bestFit="1" customWidth="1"/>
    <col min="7617" max="7617" width="11.28515625" style="93" customWidth="1"/>
    <col min="7618" max="7618" width="11.85546875" style="93" customWidth="1"/>
    <col min="7619" max="7619" width="11.7109375" style="93" customWidth="1"/>
    <col min="7620" max="7620" width="13.140625" style="93" customWidth="1"/>
    <col min="7621" max="7621" width="12.28515625" style="93" customWidth="1"/>
    <col min="7622" max="7622" width="11.140625" style="93" customWidth="1"/>
    <col min="7623" max="7867" width="9.140625" style="93"/>
    <col min="7868" max="7868" width="4.85546875" style="93" customWidth="1"/>
    <col min="7869" max="7869" width="43.5703125" style="93" customWidth="1"/>
    <col min="7870" max="7872" width="10.140625" style="93" bestFit="1" customWidth="1"/>
    <col min="7873" max="7873" width="11.28515625" style="93" customWidth="1"/>
    <col min="7874" max="7874" width="11.85546875" style="93" customWidth="1"/>
    <col min="7875" max="7875" width="11.7109375" style="93" customWidth="1"/>
    <col min="7876" max="7876" width="13.140625" style="93" customWidth="1"/>
    <col min="7877" max="7877" width="12.28515625" style="93" customWidth="1"/>
    <col min="7878" max="7878" width="11.140625" style="93" customWidth="1"/>
    <col min="7879" max="8123" width="9.140625" style="93"/>
    <col min="8124" max="8124" width="4.85546875" style="93" customWidth="1"/>
    <col min="8125" max="8125" width="43.5703125" style="93" customWidth="1"/>
    <col min="8126" max="8128" width="10.140625" style="93" bestFit="1" customWidth="1"/>
    <col min="8129" max="8129" width="11.28515625" style="93" customWidth="1"/>
    <col min="8130" max="8130" width="11.85546875" style="93" customWidth="1"/>
    <col min="8131" max="8131" width="11.7109375" style="93" customWidth="1"/>
    <col min="8132" max="8132" width="13.140625" style="93" customWidth="1"/>
    <col min="8133" max="8133" width="12.28515625" style="93" customWidth="1"/>
    <col min="8134" max="8134" width="11.140625" style="93" customWidth="1"/>
    <col min="8135" max="8379" width="9.140625" style="93"/>
    <col min="8380" max="8380" width="4.85546875" style="93" customWidth="1"/>
    <col min="8381" max="8381" width="43.5703125" style="93" customWidth="1"/>
    <col min="8382" max="8384" width="10.140625" style="93" bestFit="1" customWidth="1"/>
    <col min="8385" max="8385" width="11.28515625" style="93" customWidth="1"/>
    <col min="8386" max="8386" width="11.85546875" style="93" customWidth="1"/>
    <col min="8387" max="8387" width="11.7109375" style="93" customWidth="1"/>
    <col min="8388" max="8388" width="13.140625" style="93" customWidth="1"/>
    <col min="8389" max="8389" width="12.28515625" style="93" customWidth="1"/>
    <col min="8390" max="8390" width="11.140625" style="93" customWidth="1"/>
    <col min="8391" max="8635" width="9.140625" style="93"/>
    <col min="8636" max="8636" width="4.85546875" style="93" customWidth="1"/>
    <col min="8637" max="8637" width="43.5703125" style="93" customWidth="1"/>
    <col min="8638" max="8640" width="10.140625" style="93" bestFit="1" customWidth="1"/>
    <col min="8641" max="8641" width="11.28515625" style="93" customWidth="1"/>
    <col min="8642" max="8642" width="11.85546875" style="93" customWidth="1"/>
    <col min="8643" max="8643" width="11.7109375" style="93" customWidth="1"/>
    <col min="8644" max="8644" width="13.140625" style="93" customWidth="1"/>
    <col min="8645" max="8645" width="12.28515625" style="93" customWidth="1"/>
    <col min="8646" max="8646" width="11.140625" style="93" customWidth="1"/>
    <col min="8647" max="8891" width="9.140625" style="93"/>
    <col min="8892" max="8892" width="4.85546875" style="93" customWidth="1"/>
    <col min="8893" max="8893" width="43.5703125" style="93" customWidth="1"/>
    <col min="8894" max="8896" width="10.140625" style="93" bestFit="1" customWidth="1"/>
    <col min="8897" max="8897" width="11.28515625" style="93" customWidth="1"/>
    <col min="8898" max="8898" width="11.85546875" style="93" customWidth="1"/>
    <col min="8899" max="8899" width="11.7109375" style="93" customWidth="1"/>
    <col min="8900" max="8900" width="13.140625" style="93" customWidth="1"/>
    <col min="8901" max="8901" width="12.28515625" style="93" customWidth="1"/>
    <col min="8902" max="8902" width="11.140625" style="93" customWidth="1"/>
    <col min="8903" max="9147" width="9.140625" style="93"/>
    <col min="9148" max="9148" width="4.85546875" style="93" customWidth="1"/>
    <col min="9149" max="9149" width="43.5703125" style="93" customWidth="1"/>
    <col min="9150" max="9152" width="10.140625" style="93" bestFit="1" customWidth="1"/>
    <col min="9153" max="9153" width="11.28515625" style="93" customWidth="1"/>
    <col min="9154" max="9154" width="11.85546875" style="93" customWidth="1"/>
    <col min="9155" max="9155" width="11.7109375" style="93" customWidth="1"/>
    <col min="9156" max="9156" width="13.140625" style="93" customWidth="1"/>
    <col min="9157" max="9157" width="12.28515625" style="93" customWidth="1"/>
    <col min="9158" max="9158" width="11.140625" style="93" customWidth="1"/>
    <col min="9159" max="9403" width="9.140625" style="93"/>
    <col min="9404" max="9404" width="4.85546875" style="93" customWidth="1"/>
    <col min="9405" max="9405" width="43.5703125" style="93" customWidth="1"/>
    <col min="9406" max="9408" width="10.140625" style="93" bestFit="1" customWidth="1"/>
    <col min="9409" max="9409" width="11.28515625" style="93" customWidth="1"/>
    <col min="9410" max="9410" width="11.85546875" style="93" customWidth="1"/>
    <col min="9411" max="9411" width="11.7109375" style="93" customWidth="1"/>
    <col min="9412" max="9412" width="13.140625" style="93" customWidth="1"/>
    <col min="9413" max="9413" width="12.28515625" style="93" customWidth="1"/>
    <col min="9414" max="9414" width="11.140625" style="93" customWidth="1"/>
    <col min="9415" max="9659" width="9.140625" style="93"/>
    <col min="9660" max="9660" width="4.85546875" style="93" customWidth="1"/>
    <col min="9661" max="9661" width="43.5703125" style="93" customWidth="1"/>
    <col min="9662" max="9664" width="10.140625" style="93" bestFit="1" customWidth="1"/>
    <col min="9665" max="9665" width="11.28515625" style="93" customWidth="1"/>
    <col min="9666" max="9666" width="11.85546875" style="93" customWidth="1"/>
    <col min="9667" max="9667" width="11.7109375" style="93" customWidth="1"/>
    <col min="9668" max="9668" width="13.140625" style="93" customWidth="1"/>
    <col min="9669" max="9669" width="12.28515625" style="93" customWidth="1"/>
    <col min="9670" max="9670" width="11.140625" style="93" customWidth="1"/>
    <col min="9671" max="9915" width="9.140625" style="93"/>
    <col min="9916" max="9916" width="4.85546875" style="93" customWidth="1"/>
    <col min="9917" max="9917" width="43.5703125" style="93" customWidth="1"/>
    <col min="9918" max="9920" width="10.140625" style="93" bestFit="1" customWidth="1"/>
    <col min="9921" max="9921" width="11.28515625" style="93" customWidth="1"/>
    <col min="9922" max="9922" width="11.85546875" style="93" customWidth="1"/>
    <col min="9923" max="9923" width="11.7109375" style="93" customWidth="1"/>
    <col min="9924" max="9924" width="13.140625" style="93" customWidth="1"/>
    <col min="9925" max="9925" width="12.28515625" style="93" customWidth="1"/>
    <col min="9926" max="9926" width="11.140625" style="93" customWidth="1"/>
    <col min="9927" max="10171" width="9.140625" style="93"/>
    <col min="10172" max="10172" width="4.85546875" style="93" customWidth="1"/>
    <col min="10173" max="10173" width="43.5703125" style="93" customWidth="1"/>
    <col min="10174" max="10176" width="10.140625" style="93" bestFit="1" customWidth="1"/>
    <col min="10177" max="10177" width="11.28515625" style="93" customWidth="1"/>
    <col min="10178" max="10178" width="11.85546875" style="93" customWidth="1"/>
    <col min="10179" max="10179" width="11.7109375" style="93" customWidth="1"/>
    <col min="10180" max="10180" width="13.140625" style="93" customWidth="1"/>
    <col min="10181" max="10181" width="12.28515625" style="93" customWidth="1"/>
    <col min="10182" max="10182" width="11.140625" style="93" customWidth="1"/>
    <col min="10183" max="10427" width="9.140625" style="93"/>
    <col min="10428" max="10428" width="4.85546875" style="93" customWidth="1"/>
    <col min="10429" max="10429" width="43.5703125" style="93" customWidth="1"/>
    <col min="10430" max="10432" width="10.140625" style="93" bestFit="1" customWidth="1"/>
    <col min="10433" max="10433" width="11.28515625" style="93" customWidth="1"/>
    <col min="10434" max="10434" width="11.85546875" style="93" customWidth="1"/>
    <col min="10435" max="10435" width="11.7109375" style="93" customWidth="1"/>
    <col min="10436" max="10436" width="13.140625" style="93" customWidth="1"/>
    <col min="10437" max="10437" width="12.28515625" style="93" customWidth="1"/>
    <col min="10438" max="10438" width="11.140625" style="93" customWidth="1"/>
    <col min="10439" max="10683" width="9.140625" style="93"/>
    <col min="10684" max="10684" width="4.85546875" style="93" customWidth="1"/>
    <col min="10685" max="10685" width="43.5703125" style="93" customWidth="1"/>
    <col min="10686" max="10688" width="10.140625" style="93" bestFit="1" customWidth="1"/>
    <col min="10689" max="10689" width="11.28515625" style="93" customWidth="1"/>
    <col min="10690" max="10690" width="11.85546875" style="93" customWidth="1"/>
    <col min="10691" max="10691" width="11.7109375" style="93" customWidth="1"/>
    <col min="10692" max="10692" width="13.140625" style="93" customWidth="1"/>
    <col min="10693" max="10693" width="12.28515625" style="93" customWidth="1"/>
    <col min="10694" max="10694" width="11.140625" style="93" customWidth="1"/>
    <col min="10695" max="10939" width="9.140625" style="93"/>
    <col min="10940" max="10940" width="4.85546875" style="93" customWidth="1"/>
    <col min="10941" max="10941" width="43.5703125" style="93" customWidth="1"/>
    <col min="10942" max="10944" width="10.140625" style="93" bestFit="1" customWidth="1"/>
    <col min="10945" max="10945" width="11.28515625" style="93" customWidth="1"/>
    <col min="10946" max="10946" width="11.85546875" style="93" customWidth="1"/>
    <col min="10947" max="10947" width="11.7109375" style="93" customWidth="1"/>
    <col min="10948" max="10948" width="13.140625" style="93" customWidth="1"/>
    <col min="10949" max="10949" width="12.28515625" style="93" customWidth="1"/>
    <col min="10950" max="10950" width="11.140625" style="93" customWidth="1"/>
    <col min="10951" max="11195" width="9.140625" style="93"/>
    <col min="11196" max="11196" width="4.85546875" style="93" customWidth="1"/>
    <col min="11197" max="11197" width="43.5703125" style="93" customWidth="1"/>
    <col min="11198" max="11200" width="10.140625" style="93" bestFit="1" customWidth="1"/>
    <col min="11201" max="11201" width="11.28515625" style="93" customWidth="1"/>
    <col min="11202" max="11202" width="11.85546875" style="93" customWidth="1"/>
    <col min="11203" max="11203" width="11.7109375" style="93" customWidth="1"/>
    <col min="11204" max="11204" width="13.140625" style="93" customWidth="1"/>
    <col min="11205" max="11205" width="12.28515625" style="93" customWidth="1"/>
    <col min="11206" max="11206" width="11.140625" style="93" customWidth="1"/>
    <col min="11207" max="11451" width="9.140625" style="93"/>
    <col min="11452" max="11452" width="4.85546875" style="93" customWidth="1"/>
    <col min="11453" max="11453" width="43.5703125" style="93" customWidth="1"/>
    <col min="11454" max="11456" width="10.140625" style="93" bestFit="1" customWidth="1"/>
    <col min="11457" max="11457" width="11.28515625" style="93" customWidth="1"/>
    <col min="11458" max="11458" width="11.85546875" style="93" customWidth="1"/>
    <col min="11459" max="11459" width="11.7109375" style="93" customWidth="1"/>
    <col min="11460" max="11460" width="13.140625" style="93" customWidth="1"/>
    <col min="11461" max="11461" width="12.28515625" style="93" customWidth="1"/>
    <col min="11462" max="11462" width="11.140625" style="93" customWidth="1"/>
    <col min="11463" max="11707" width="9.140625" style="93"/>
    <col min="11708" max="11708" width="4.85546875" style="93" customWidth="1"/>
    <col min="11709" max="11709" width="43.5703125" style="93" customWidth="1"/>
    <col min="11710" max="11712" width="10.140625" style="93" bestFit="1" customWidth="1"/>
    <col min="11713" max="11713" width="11.28515625" style="93" customWidth="1"/>
    <col min="11714" max="11714" width="11.85546875" style="93" customWidth="1"/>
    <col min="11715" max="11715" width="11.7109375" style="93" customWidth="1"/>
    <col min="11716" max="11716" width="13.140625" style="93" customWidth="1"/>
    <col min="11717" max="11717" width="12.28515625" style="93" customWidth="1"/>
    <col min="11718" max="11718" width="11.140625" style="93" customWidth="1"/>
    <col min="11719" max="11963" width="9.140625" style="93"/>
    <col min="11964" max="11964" width="4.85546875" style="93" customWidth="1"/>
    <col min="11965" max="11965" width="43.5703125" style="93" customWidth="1"/>
    <col min="11966" max="11968" width="10.140625" style="93" bestFit="1" customWidth="1"/>
    <col min="11969" max="11969" width="11.28515625" style="93" customWidth="1"/>
    <col min="11970" max="11970" width="11.85546875" style="93" customWidth="1"/>
    <col min="11971" max="11971" width="11.7109375" style="93" customWidth="1"/>
    <col min="11972" max="11972" width="13.140625" style="93" customWidth="1"/>
    <col min="11973" max="11973" width="12.28515625" style="93" customWidth="1"/>
    <col min="11974" max="11974" width="11.140625" style="93" customWidth="1"/>
    <col min="11975" max="12219" width="9.140625" style="93"/>
    <col min="12220" max="12220" width="4.85546875" style="93" customWidth="1"/>
    <col min="12221" max="12221" width="43.5703125" style="93" customWidth="1"/>
    <col min="12222" max="12224" width="10.140625" style="93" bestFit="1" customWidth="1"/>
    <col min="12225" max="12225" width="11.28515625" style="93" customWidth="1"/>
    <col min="12226" max="12226" width="11.85546875" style="93" customWidth="1"/>
    <col min="12227" max="12227" width="11.7109375" style="93" customWidth="1"/>
    <col min="12228" max="12228" width="13.140625" style="93" customWidth="1"/>
    <col min="12229" max="12229" width="12.28515625" style="93" customWidth="1"/>
    <col min="12230" max="12230" width="11.140625" style="93" customWidth="1"/>
    <col min="12231" max="12475" width="9.140625" style="93"/>
    <col min="12476" max="12476" width="4.85546875" style="93" customWidth="1"/>
    <col min="12477" max="12477" width="43.5703125" style="93" customWidth="1"/>
    <col min="12478" max="12480" width="10.140625" style="93" bestFit="1" customWidth="1"/>
    <col min="12481" max="12481" width="11.28515625" style="93" customWidth="1"/>
    <col min="12482" max="12482" width="11.85546875" style="93" customWidth="1"/>
    <col min="12483" max="12483" width="11.7109375" style="93" customWidth="1"/>
    <col min="12484" max="12484" width="13.140625" style="93" customWidth="1"/>
    <col min="12485" max="12485" width="12.28515625" style="93" customWidth="1"/>
    <col min="12486" max="12486" width="11.140625" style="93" customWidth="1"/>
    <col min="12487" max="12731" width="9.140625" style="93"/>
    <col min="12732" max="12732" width="4.85546875" style="93" customWidth="1"/>
    <col min="12733" max="12733" width="43.5703125" style="93" customWidth="1"/>
    <col min="12734" max="12736" width="10.140625" style="93" bestFit="1" customWidth="1"/>
    <col min="12737" max="12737" width="11.28515625" style="93" customWidth="1"/>
    <col min="12738" max="12738" width="11.85546875" style="93" customWidth="1"/>
    <col min="12739" max="12739" width="11.7109375" style="93" customWidth="1"/>
    <col min="12740" max="12740" width="13.140625" style="93" customWidth="1"/>
    <col min="12741" max="12741" width="12.28515625" style="93" customWidth="1"/>
    <col min="12742" max="12742" width="11.140625" style="93" customWidth="1"/>
    <col min="12743" max="12987" width="9.140625" style="93"/>
    <col min="12988" max="12988" width="4.85546875" style="93" customWidth="1"/>
    <col min="12989" max="12989" width="43.5703125" style="93" customWidth="1"/>
    <col min="12990" max="12992" width="10.140625" style="93" bestFit="1" customWidth="1"/>
    <col min="12993" max="12993" width="11.28515625" style="93" customWidth="1"/>
    <col min="12994" max="12994" width="11.85546875" style="93" customWidth="1"/>
    <col min="12995" max="12995" width="11.7109375" style="93" customWidth="1"/>
    <col min="12996" max="12996" width="13.140625" style="93" customWidth="1"/>
    <col min="12997" max="12997" width="12.28515625" style="93" customWidth="1"/>
    <col min="12998" max="12998" width="11.140625" style="93" customWidth="1"/>
    <col min="12999" max="13243" width="9.140625" style="93"/>
    <col min="13244" max="13244" width="4.85546875" style="93" customWidth="1"/>
    <col min="13245" max="13245" width="43.5703125" style="93" customWidth="1"/>
    <col min="13246" max="13248" width="10.140625" style="93" bestFit="1" customWidth="1"/>
    <col min="13249" max="13249" width="11.28515625" style="93" customWidth="1"/>
    <col min="13250" max="13250" width="11.85546875" style="93" customWidth="1"/>
    <col min="13251" max="13251" width="11.7109375" style="93" customWidth="1"/>
    <col min="13252" max="13252" width="13.140625" style="93" customWidth="1"/>
    <col min="13253" max="13253" width="12.28515625" style="93" customWidth="1"/>
    <col min="13254" max="13254" width="11.140625" style="93" customWidth="1"/>
    <col min="13255" max="13499" width="9.140625" style="93"/>
    <col min="13500" max="13500" width="4.85546875" style="93" customWidth="1"/>
    <col min="13501" max="13501" width="43.5703125" style="93" customWidth="1"/>
    <col min="13502" max="13504" width="10.140625" style="93" bestFit="1" customWidth="1"/>
    <col min="13505" max="13505" width="11.28515625" style="93" customWidth="1"/>
    <col min="13506" max="13506" width="11.85546875" style="93" customWidth="1"/>
    <col min="13507" max="13507" width="11.7109375" style="93" customWidth="1"/>
    <col min="13508" max="13508" width="13.140625" style="93" customWidth="1"/>
    <col min="13509" max="13509" width="12.28515625" style="93" customWidth="1"/>
    <col min="13510" max="13510" width="11.140625" style="93" customWidth="1"/>
    <col min="13511" max="13755" width="9.140625" style="93"/>
    <col min="13756" max="13756" width="4.85546875" style="93" customWidth="1"/>
    <col min="13757" max="13757" width="43.5703125" style="93" customWidth="1"/>
    <col min="13758" max="13760" width="10.140625" style="93" bestFit="1" customWidth="1"/>
    <col min="13761" max="13761" width="11.28515625" style="93" customWidth="1"/>
    <col min="13762" max="13762" width="11.85546875" style="93" customWidth="1"/>
    <col min="13763" max="13763" width="11.7109375" style="93" customWidth="1"/>
    <col min="13764" max="13764" width="13.140625" style="93" customWidth="1"/>
    <col min="13765" max="13765" width="12.28515625" style="93" customWidth="1"/>
    <col min="13766" max="13766" width="11.140625" style="93" customWidth="1"/>
    <col min="13767" max="14011" width="9.140625" style="93"/>
    <col min="14012" max="14012" width="4.85546875" style="93" customWidth="1"/>
    <col min="14013" max="14013" width="43.5703125" style="93" customWidth="1"/>
    <col min="14014" max="14016" width="10.140625" style="93" bestFit="1" customWidth="1"/>
    <col min="14017" max="14017" width="11.28515625" style="93" customWidth="1"/>
    <col min="14018" max="14018" width="11.85546875" style="93" customWidth="1"/>
    <col min="14019" max="14019" width="11.7109375" style="93" customWidth="1"/>
    <col min="14020" max="14020" width="13.140625" style="93" customWidth="1"/>
    <col min="14021" max="14021" width="12.28515625" style="93" customWidth="1"/>
    <col min="14022" max="14022" width="11.140625" style="93" customWidth="1"/>
    <col min="14023" max="14267" width="9.140625" style="93"/>
    <col min="14268" max="14268" width="4.85546875" style="93" customWidth="1"/>
    <col min="14269" max="14269" width="43.5703125" style="93" customWidth="1"/>
    <col min="14270" max="14272" width="10.140625" style="93" bestFit="1" customWidth="1"/>
    <col min="14273" max="14273" width="11.28515625" style="93" customWidth="1"/>
    <col min="14274" max="14274" width="11.85546875" style="93" customWidth="1"/>
    <col min="14275" max="14275" width="11.7109375" style="93" customWidth="1"/>
    <col min="14276" max="14276" width="13.140625" style="93" customWidth="1"/>
    <col min="14277" max="14277" width="12.28515625" style="93" customWidth="1"/>
    <col min="14278" max="14278" width="11.140625" style="93" customWidth="1"/>
    <col min="14279" max="14523" width="9.140625" style="93"/>
    <col min="14524" max="14524" width="4.85546875" style="93" customWidth="1"/>
    <col min="14525" max="14525" width="43.5703125" style="93" customWidth="1"/>
    <col min="14526" max="14528" width="10.140625" style="93" bestFit="1" customWidth="1"/>
    <col min="14529" max="14529" width="11.28515625" style="93" customWidth="1"/>
    <col min="14530" max="14530" width="11.85546875" style="93" customWidth="1"/>
    <col min="14531" max="14531" width="11.7109375" style="93" customWidth="1"/>
    <col min="14532" max="14532" width="13.140625" style="93" customWidth="1"/>
    <col min="14533" max="14533" width="12.28515625" style="93" customWidth="1"/>
    <col min="14534" max="14534" width="11.140625" style="93" customWidth="1"/>
    <col min="14535" max="14779" width="9.140625" style="93"/>
    <col min="14780" max="14780" width="4.85546875" style="93" customWidth="1"/>
    <col min="14781" max="14781" width="43.5703125" style="93" customWidth="1"/>
    <col min="14782" max="14784" width="10.140625" style="93" bestFit="1" customWidth="1"/>
    <col min="14785" max="14785" width="11.28515625" style="93" customWidth="1"/>
    <col min="14786" max="14786" width="11.85546875" style="93" customWidth="1"/>
    <col min="14787" max="14787" width="11.7109375" style="93" customWidth="1"/>
    <col min="14788" max="14788" width="13.140625" style="93" customWidth="1"/>
    <col min="14789" max="14789" width="12.28515625" style="93" customWidth="1"/>
    <col min="14790" max="14790" width="11.140625" style="93" customWidth="1"/>
    <col min="14791" max="15035" width="9.140625" style="93"/>
    <col min="15036" max="15036" width="4.85546875" style="93" customWidth="1"/>
    <col min="15037" max="15037" width="43.5703125" style="93" customWidth="1"/>
    <col min="15038" max="15040" width="10.140625" style="93" bestFit="1" customWidth="1"/>
    <col min="15041" max="15041" width="11.28515625" style="93" customWidth="1"/>
    <col min="15042" max="15042" width="11.85546875" style="93" customWidth="1"/>
    <col min="15043" max="15043" width="11.7109375" style="93" customWidth="1"/>
    <col min="15044" max="15044" width="13.140625" style="93" customWidth="1"/>
    <col min="15045" max="15045" width="12.28515625" style="93" customWidth="1"/>
    <col min="15046" max="15046" width="11.140625" style="93" customWidth="1"/>
    <col min="15047" max="15291" width="9.140625" style="93"/>
    <col min="15292" max="15292" width="4.85546875" style="93" customWidth="1"/>
    <col min="15293" max="15293" width="43.5703125" style="93" customWidth="1"/>
    <col min="15294" max="15296" width="10.140625" style="93" bestFit="1" customWidth="1"/>
    <col min="15297" max="15297" width="11.28515625" style="93" customWidth="1"/>
    <col min="15298" max="15298" width="11.85546875" style="93" customWidth="1"/>
    <col min="15299" max="15299" width="11.7109375" style="93" customWidth="1"/>
    <col min="15300" max="15300" width="13.140625" style="93" customWidth="1"/>
    <col min="15301" max="15301" width="12.28515625" style="93" customWidth="1"/>
    <col min="15302" max="15302" width="11.140625" style="93" customWidth="1"/>
    <col min="15303" max="15547" width="9.140625" style="93"/>
    <col min="15548" max="15548" width="4.85546875" style="93" customWidth="1"/>
    <col min="15549" max="15549" width="43.5703125" style="93" customWidth="1"/>
    <col min="15550" max="15552" width="10.140625" style="93" bestFit="1" customWidth="1"/>
    <col min="15553" max="15553" width="11.28515625" style="93" customWidth="1"/>
    <col min="15554" max="15554" width="11.85546875" style="93" customWidth="1"/>
    <col min="15555" max="15555" width="11.7109375" style="93" customWidth="1"/>
    <col min="15556" max="15556" width="13.140625" style="93" customWidth="1"/>
    <col min="15557" max="15557" width="12.28515625" style="93" customWidth="1"/>
    <col min="15558" max="15558" width="11.140625" style="93" customWidth="1"/>
    <col min="15559" max="15803" width="9.140625" style="93"/>
    <col min="15804" max="15804" width="4.85546875" style="93" customWidth="1"/>
    <col min="15805" max="15805" width="43.5703125" style="93" customWidth="1"/>
    <col min="15806" max="15808" width="10.140625" style="93" bestFit="1" customWidth="1"/>
    <col min="15809" max="15809" width="11.28515625" style="93" customWidth="1"/>
    <col min="15810" max="15810" width="11.85546875" style="93" customWidth="1"/>
    <col min="15811" max="15811" width="11.7109375" style="93" customWidth="1"/>
    <col min="15812" max="15812" width="13.140625" style="93" customWidth="1"/>
    <col min="15813" max="15813" width="12.28515625" style="93" customWidth="1"/>
    <col min="15814" max="15814" width="11.140625" style="93" customWidth="1"/>
    <col min="15815" max="16059" width="9.140625" style="93"/>
    <col min="16060" max="16060" width="4.85546875" style="93" customWidth="1"/>
    <col min="16061" max="16061" width="43.5703125" style="93" customWidth="1"/>
    <col min="16062" max="16064" width="10.140625" style="93" bestFit="1" customWidth="1"/>
    <col min="16065" max="16065" width="11.28515625" style="93" customWidth="1"/>
    <col min="16066" max="16066" width="11.85546875" style="93" customWidth="1"/>
    <col min="16067" max="16067" width="11.7109375" style="93" customWidth="1"/>
    <col min="16068" max="16068" width="13.140625" style="93" customWidth="1"/>
    <col min="16069" max="16069" width="12.28515625" style="93" customWidth="1"/>
    <col min="16070" max="16070" width="11.140625" style="93" customWidth="1"/>
    <col min="16071" max="16384" width="9.140625" style="93"/>
  </cols>
  <sheetData>
    <row r="3" spans="1:12" x14ac:dyDescent="0.25">
      <c r="A3" s="111" t="s">
        <v>80</v>
      </c>
      <c r="B3" s="82"/>
      <c r="C3" s="93" t="s">
        <v>48</v>
      </c>
      <c r="D3" s="82"/>
      <c r="H3" s="74"/>
    </row>
    <row r="4" spans="1:12" x14ac:dyDescent="0.25">
      <c r="B4" s="75"/>
      <c r="C4" s="84">
        <v>2007</v>
      </c>
      <c r="D4" s="84">
        <v>2008</v>
      </c>
      <c r="E4" s="84">
        <v>2009</v>
      </c>
      <c r="F4" s="84">
        <v>2010</v>
      </c>
      <c r="G4" s="84">
        <v>2011</v>
      </c>
      <c r="H4" s="84">
        <v>2012</v>
      </c>
      <c r="I4" s="84">
        <v>2013</v>
      </c>
      <c r="J4" s="84">
        <v>2014</v>
      </c>
      <c r="K4" s="84">
        <v>2015</v>
      </c>
      <c r="L4" s="84">
        <v>2016</v>
      </c>
    </row>
    <row r="5" spans="1:12" x14ac:dyDescent="0.25">
      <c r="A5" s="93">
        <v>1</v>
      </c>
      <c r="B5" s="93" t="s">
        <v>50</v>
      </c>
      <c r="C5" s="161">
        <v>9385.9174541572793</v>
      </c>
      <c r="D5" s="161">
        <v>9703.9102182413426</v>
      </c>
      <c r="E5" s="161">
        <v>10501.28394222892</v>
      </c>
      <c r="F5" s="161">
        <v>9996.6587977848103</v>
      </c>
      <c r="G5" s="161">
        <v>10946.084620787335</v>
      </c>
      <c r="H5" s="76">
        <v>11752.061864063169</v>
      </c>
      <c r="I5" s="76">
        <v>11370.986076429221</v>
      </c>
      <c r="J5" s="161">
        <v>11343.959908755793</v>
      </c>
      <c r="K5" s="76">
        <v>12131.675724072142</v>
      </c>
      <c r="L5" s="76">
        <v>12247.47866265284</v>
      </c>
    </row>
    <row r="6" spans="1:12" x14ac:dyDescent="0.25">
      <c r="A6" s="93">
        <v>2</v>
      </c>
      <c r="B6" s="93" t="s">
        <v>51</v>
      </c>
      <c r="C6" s="161">
        <v>1003.4844282521218</v>
      </c>
      <c r="D6" s="161">
        <v>784.60687882165382</v>
      </c>
      <c r="E6" s="161">
        <v>1090.1823059599819</v>
      </c>
      <c r="F6" s="161">
        <v>1152.9838007357796</v>
      </c>
      <c r="G6" s="161">
        <v>784.6763608763024</v>
      </c>
      <c r="H6" s="76">
        <v>1027.3028690521182</v>
      </c>
      <c r="I6" s="76">
        <v>1239.5829374495429</v>
      </c>
      <c r="J6" s="161">
        <v>1245.3808681952612</v>
      </c>
      <c r="K6" s="76">
        <v>1476.8634872942409</v>
      </c>
      <c r="L6" s="76">
        <v>884.78954657506017</v>
      </c>
    </row>
    <row r="7" spans="1:12" x14ac:dyDescent="0.25">
      <c r="A7" s="93">
        <v>3</v>
      </c>
      <c r="B7" s="93" t="s">
        <v>52</v>
      </c>
      <c r="C7" s="161">
        <v>801.83990100253243</v>
      </c>
      <c r="D7" s="161">
        <v>993.67113909540672</v>
      </c>
      <c r="E7" s="161">
        <v>758.47243633639482</v>
      </c>
      <c r="F7" s="161">
        <v>698.26397398368726</v>
      </c>
      <c r="G7" s="161">
        <v>603.36336077465478</v>
      </c>
      <c r="H7" s="76">
        <v>392.8091141782578</v>
      </c>
      <c r="I7" s="76">
        <v>408.4678035110968</v>
      </c>
      <c r="J7" s="161">
        <v>438.66655865958404</v>
      </c>
      <c r="K7" s="76">
        <v>324.34609897087199</v>
      </c>
      <c r="L7" s="76">
        <v>333.81557295711679</v>
      </c>
    </row>
    <row r="8" spans="1:12" x14ac:dyDescent="0.25">
      <c r="A8" s="93">
        <v>4</v>
      </c>
      <c r="B8" s="93" t="s">
        <v>53</v>
      </c>
      <c r="C8" s="161">
        <v>2703.5012613792587</v>
      </c>
      <c r="D8" s="161">
        <v>3167.9960501024766</v>
      </c>
      <c r="E8" s="161">
        <v>3344.3500458781064</v>
      </c>
      <c r="F8" s="161">
        <v>3413.1194959527747</v>
      </c>
      <c r="G8" s="161">
        <v>3952.1943615012146</v>
      </c>
      <c r="H8" s="76">
        <v>4103.7140796487538</v>
      </c>
      <c r="I8" s="76">
        <v>4402.2943723210756</v>
      </c>
      <c r="J8" s="161">
        <v>4792.1937774089247</v>
      </c>
      <c r="K8" s="76">
        <v>5018.2149521787605</v>
      </c>
      <c r="L8" s="76">
        <v>4727.9920693954882</v>
      </c>
    </row>
    <row r="9" spans="1:12" x14ac:dyDescent="0.25">
      <c r="A9" s="93">
        <v>5</v>
      </c>
      <c r="B9" s="93" t="s">
        <v>54</v>
      </c>
      <c r="C9" s="161">
        <v>262.5626471715475</v>
      </c>
      <c r="D9" s="161">
        <v>221.564503800382</v>
      </c>
      <c r="E9" s="161">
        <v>226.71662290918027</v>
      </c>
      <c r="F9" s="161">
        <v>235.2474665404095</v>
      </c>
      <c r="G9" s="161">
        <v>218.93763401503688</v>
      </c>
      <c r="H9" s="76">
        <v>223.35949506624345</v>
      </c>
      <c r="I9" s="76">
        <v>265.12635749833299</v>
      </c>
      <c r="J9" s="161">
        <v>319.43825397986382</v>
      </c>
      <c r="K9" s="76">
        <v>304.13819301366766</v>
      </c>
      <c r="L9" s="76">
        <v>309.11373688503551</v>
      </c>
    </row>
    <row r="10" spans="1:12" x14ac:dyDescent="0.25">
      <c r="A10" s="93">
        <v>6</v>
      </c>
      <c r="B10" s="93" t="s">
        <v>55</v>
      </c>
      <c r="C10" s="161">
        <v>2574.4628629136068</v>
      </c>
      <c r="D10" s="161">
        <v>2826.6110521363394</v>
      </c>
      <c r="E10" s="161">
        <v>2573.8086893010445</v>
      </c>
      <c r="F10" s="161">
        <v>3165.2435557395929</v>
      </c>
      <c r="G10" s="161">
        <v>2934.2321224028778</v>
      </c>
      <c r="H10" s="76">
        <v>3067.8862173896932</v>
      </c>
      <c r="I10" s="76">
        <v>2824.8229551527861</v>
      </c>
      <c r="J10" s="161">
        <v>2949.0349491256861</v>
      </c>
      <c r="K10" s="76">
        <v>2941.843824347025</v>
      </c>
      <c r="L10" s="76">
        <v>2597.2260793926812</v>
      </c>
    </row>
    <row r="11" spans="1:12" ht="25.5" x14ac:dyDescent="0.25">
      <c r="A11" s="93">
        <v>7</v>
      </c>
      <c r="B11" s="162" t="s">
        <v>56</v>
      </c>
      <c r="C11" s="161">
        <v>899.82041169430568</v>
      </c>
      <c r="D11" s="161">
        <v>1271.8814097397114</v>
      </c>
      <c r="E11" s="161">
        <v>1472.8905678227645</v>
      </c>
      <c r="F11" s="161">
        <v>1666.7626338245416</v>
      </c>
      <c r="G11" s="161">
        <v>1626.5254530156312</v>
      </c>
      <c r="H11" s="76">
        <v>2563.8851206976697</v>
      </c>
      <c r="I11" s="76">
        <v>2881.6933070508412</v>
      </c>
      <c r="J11" s="161">
        <v>2912.9892699564539</v>
      </c>
      <c r="K11" s="76">
        <v>4024.5553561475222</v>
      </c>
      <c r="L11" s="76">
        <v>4662.2531135444751</v>
      </c>
    </row>
    <row r="12" spans="1:12" x14ac:dyDescent="0.25">
      <c r="A12" s="93">
        <v>8</v>
      </c>
      <c r="B12" s="93" t="s">
        <v>19</v>
      </c>
      <c r="C12" s="161">
        <v>13376.047793609701</v>
      </c>
      <c r="D12" s="161">
        <v>15934.320578785728</v>
      </c>
      <c r="E12" s="161">
        <v>14713.799149217864</v>
      </c>
      <c r="F12" s="161">
        <v>13101.859670179971</v>
      </c>
      <c r="G12" s="161">
        <v>13184.332957746914</v>
      </c>
      <c r="H12" s="76">
        <v>11466.298215351399</v>
      </c>
      <c r="I12" s="76">
        <v>11526.865642106208</v>
      </c>
      <c r="J12" s="161">
        <v>12374.845333067051</v>
      </c>
      <c r="K12" s="76">
        <v>10637.754140132676</v>
      </c>
      <c r="L12" s="76">
        <v>11267.786804473075</v>
      </c>
    </row>
    <row r="13" spans="1:12" ht="25.5" x14ac:dyDescent="0.25">
      <c r="A13" s="93">
        <v>9</v>
      </c>
      <c r="B13" s="162" t="s">
        <v>57</v>
      </c>
      <c r="C13" s="161">
        <v>15389.08863712174</v>
      </c>
      <c r="D13" s="161">
        <v>14818.511331173489</v>
      </c>
      <c r="E13" s="161">
        <v>15692.004532025212</v>
      </c>
      <c r="F13" s="161">
        <v>16067.739215722169</v>
      </c>
      <c r="G13" s="161">
        <v>16415.027260660165</v>
      </c>
      <c r="H13" s="76">
        <v>16068.918005882953</v>
      </c>
      <c r="I13" s="76">
        <v>14782.016078619477</v>
      </c>
      <c r="J13" s="161">
        <v>15138.127913607143</v>
      </c>
      <c r="K13" s="76">
        <v>13758.086364754814</v>
      </c>
      <c r="L13" s="76">
        <v>14348.3770414956</v>
      </c>
    </row>
    <row r="14" spans="1:12" ht="25.5" x14ac:dyDescent="0.25">
      <c r="A14" s="93">
        <v>10</v>
      </c>
      <c r="B14" s="162" t="s">
        <v>58</v>
      </c>
      <c r="C14" s="161">
        <v>13590.402175812829</v>
      </c>
      <c r="D14" s="161">
        <v>14635.359451878739</v>
      </c>
      <c r="E14" s="161">
        <v>13329.336322310326</v>
      </c>
      <c r="F14" s="161">
        <v>14673.680798030227</v>
      </c>
      <c r="G14" s="161">
        <v>13002.928519956817</v>
      </c>
      <c r="H14" s="76">
        <v>12238.902678936425</v>
      </c>
      <c r="I14" s="76">
        <v>13136.263250088456</v>
      </c>
      <c r="J14" s="161">
        <v>11895.383426158707</v>
      </c>
      <c r="K14" s="76">
        <v>12673.756682821393</v>
      </c>
      <c r="L14" s="76">
        <v>13259.781070792367</v>
      </c>
    </row>
    <row r="15" spans="1:12" x14ac:dyDescent="0.25">
      <c r="A15" s="93">
        <v>11</v>
      </c>
      <c r="B15" s="93" t="s">
        <v>59</v>
      </c>
      <c r="C15" s="161">
        <v>4254.601744132473</v>
      </c>
      <c r="D15" s="161">
        <v>4505.9560428800978</v>
      </c>
      <c r="E15" s="161">
        <v>4304.0962575368148</v>
      </c>
      <c r="F15" s="161">
        <v>4117.4684250883192</v>
      </c>
      <c r="G15" s="161">
        <v>4968.5459821014665</v>
      </c>
      <c r="H15" s="76">
        <v>6679.6341989945322</v>
      </c>
      <c r="I15" s="76">
        <v>6927.463172908715</v>
      </c>
      <c r="J15" s="161">
        <v>6154.9157750064696</v>
      </c>
      <c r="K15" s="76">
        <v>5142.2112276474109</v>
      </c>
      <c r="L15" s="76">
        <v>5487.4734874229798</v>
      </c>
    </row>
    <row r="16" spans="1:12" ht="25.5" x14ac:dyDescent="0.25">
      <c r="A16" s="93">
        <v>12</v>
      </c>
      <c r="B16" s="162" t="s">
        <v>60</v>
      </c>
      <c r="C16" s="161">
        <v>6338.5337803303646</v>
      </c>
      <c r="D16" s="161">
        <v>6621.2347839079621</v>
      </c>
      <c r="E16" s="161">
        <v>7137.3849090721369</v>
      </c>
      <c r="F16" s="161">
        <v>7094.9901843765847</v>
      </c>
      <c r="G16" s="161">
        <v>7269.8000213860623</v>
      </c>
      <c r="H16" s="76">
        <v>9169.153909378083</v>
      </c>
      <c r="I16" s="76">
        <v>8586.7099582660267</v>
      </c>
      <c r="J16" s="161">
        <v>8459.9137515215134</v>
      </c>
      <c r="K16" s="76">
        <v>8227.066249196725</v>
      </c>
      <c r="L16" s="76">
        <v>8267.4168631078901</v>
      </c>
    </row>
    <row r="17" spans="1:12" ht="25.5" x14ac:dyDescent="0.25">
      <c r="A17" s="93">
        <v>13</v>
      </c>
      <c r="B17" s="162" t="s">
        <v>61</v>
      </c>
      <c r="C17" s="161">
        <v>4843.9690130472345</v>
      </c>
      <c r="D17" s="161">
        <v>5904.5133904837985</v>
      </c>
      <c r="E17" s="161">
        <v>5231.691124952984</v>
      </c>
      <c r="F17" s="161">
        <v>5083.029988957981</v>
      </c>
      <c r="G17" s="161">
        <v>4968.9238205191596</v>
      </c>
      <c r="H17" s="76">
        <v>4987.8617434763019</v>
      </c>
      <c r="I17" s="76">
        <v>5010.5230452075475</v>
      </c>
      <c r="J17" s="161">
        <v>5613.5439323303308</v>
      </c>
      <c r="K17" s="76">
        <v>5670.5286019626192</v>
      </c>
      <c r="L17" s="76">
        <v>5865.483829407257</v>
      </c>
    </row>
    <row r="18" spans="1:12" x14ac:dyDescent="0.25">
      <c r="A18" s="93">
        <v>14</v>
      </c>
      <c r="B18" s="93" t="s">
        <v>62</v>
      </c>
      <c r="C18" s="161">
        <v>10251.364200872425</v>
      </c>
      <c r="D18" s="161">
        <v>10676.056396632623</v>
      </c>
      <c r="E18" s="161">
        <v>10404.807451616414</v>
      </c>
      <c r="F18" s="161">
        <v>10701.915710545058</v>
      </c>
      <c r="G18" s="161">
        <v>10724.266386664409</v>
      </c>
      <c r="H18" s="76">
        <v>10698.331698648346</v>
      </c>
      <c r="I18" s="76">
        <v>10706.960412654693</v>
      </c>
      <c r="J18" s="161">
        <v>10715.339278705045</v>
      </c>
      <c r="K18" s="76">
        <v>10941.681715276858</v>
      </c>
      <c r="L18" s="76">
        <v>13918.762074133969</v>
      </c>
    </row>
    <row r="19" spans="1:12" ht="25.5" x14ac:dyDescent="0.25">
      <c r="A19" s="93">
        <v>15</v>
      </c>
      <c r="B19" s="162" t="s">
        <v>63</v>
      </c>
      <c r="C19" s="161">
        <v>653.71119110542941</v>
      </c>
      <c r="D19" s="161">
        <v>776.5047159877804</v>
      </c>
      <c r="E19" s="161">
        <v>654.93108222541491</v>
      </c>
      <c r="F19" s="161">
        <v>56.647189354405555</v>
      </c>
      <c r="G19" s="161">
        <v>845.096679560491</v>
      </c>
      <c r="H19" s="76">
        <v>770.17963086077543</v>
      </c>
      <c r="I19" s="76">
        <v>778.66952693046062</v>
      </c>
      <c r="J19" s="161">
        <v>471.33730545906781</v>
      </c>
      <c r="K19" s="76">
        <v>799.13467915758895</v>
      </c>
      <c r="L19" s="76">
        <v>810.7484792128447</v>
      </c>
    </row>
    <row r="20" spans="1:12" ht="25.5" x14ac:dyDescent="0.25">
      <c r="A20" s="93">
        <v>16</v>
      </c>
      <c r="B20" s="162" t="s">
        <v>64</v>
      </c>
      <c r="C20" s="161">
        <v>1717.4542860457657</v>
      </c>
      <c r="D20" s="161">
        <v>1889.5649720989479</v>
      </c>
      <c r="E20" s="161">
        <v>2076.8422981308067</v>
      </c>
      <c r="F20" s="161">
        <v>2684.4270702949207</v>
      </c>
      <c r="G20" s="161">
        <v>2332.7912714844774</v>
      </c>
      <c r="H20" s="76">
        <v>2567.2374914210031</v>
      </c>
      <c r="I20" s="76">
        <v>2858.6150961727749</v>
      </c>
      <c r="J20" s="161">
        <v>2803.4763466069662</v>
      </c>
      <c r="K20" s="76">
        <v>3518.1478732596706</v>
      </c>
      <c r="L20" s="76">
        <v>3954.3512743087604</v>
      </c>
    </row>
    <row r="21" spans="1:12" ht="25.5" x14ac:dyDescent="0.25">
      <c r="A21" s="93">
        <v>17</v>
      </c>
      <c r="B21" s="162" t="s">
        <v>65</v>
      </c>
      <c r="C21" s="161">
        <v>15503.531702548209</v>
      </c>
      <c r="D21" s="161">
        <v>15786.637144051034</v>
      </c>
      <c r="E21" s="161">
        <v>17204.549416897604</v>
      </c>
      <c r="F21" s="161">
        <v>17981.23321202962</v>
      </c>
      <c r="G21" s="161">
        <v>20288.753150745324</v>
      </c>
      <c r="H21" s="76">
        <v>20516.634262903601</v>
      </c>
      <c r="I21" s="76">
        <v>21407.089892212531</v>
      </c>
      <c r="J21" s="161">
        <v>22414.569346009808</v>
      </c>
      <c r="K21" s="76">
        <v>22638.14411697492</v>
      </c>
      <c r="L21" s="76">
        <v>22248.665036816416</v>
      </c>
    </row>
    <row r="22" spans="1:12" x14ac:dyDescent="0.25">
      <c r="A22" s="93">
        <v>18</v>
      </c>
      <c r="B22" s="93" t="s">
        <v>66</v>
      </c>
      <c r="C22" s="161">
        <v>304.94287381007808</v>
      </c>
      <c r="D22" s="161">
        <v>407.19142119069602</v>
      </c>
      <c r="E22" s="161">
        <v>326.00134846389966</v>
      </c>
      <c r="F22" s="161">
        <v>335.90287473405806</v>
      </c>
      <c r="G22" s="161">
        <v>376.17064470644499</v>
      </c>
      <c r="H22" s="76">
        <v>557.35083468882385</v>
      </c>
      <c r="I22" s="76">
        <v>467.13660628989163</v>
      </c>
      <c r="J22" s="161">
        <v>483.40894764358774</v>
      </c>
      <c r="K22" s="76">
        <v>423.05362305105928</v>
      </c>
      <c r="L22" s="76">
        <v>435.64568186382343</v>
      </c>
    </row>
    <row r="23" spans="1:12" x14ac:dyDescent="0.25">
      <c r="A23" s="93">
        <v>19</v>
      </c>
      <c r="B23" s="93" t="s">
        <v>67</v>
      </c>
      <c r="C23" s="161">
        <v>211.42781365131435</v>
      </c>
      <c r="D23" s="161">
        <v>237.38181154642456</v>
      </c>
      <c r="E23" s="161">
        <v>272.50559750035609</v>
      </c>
      <c r="F23" s="161">
        <v>259.88618316998702</v>
      </c>
      <c r="G23" s="161">
        <v>268.78466406009608</v>
      </c>
      <c r="H23" s="76">
        <v>276.56162984451566</v>
      </c>
      <c r="I23" s="76">
        <v>278.90347537528379</v>
      </c>
      <c r="J23" s="161">
        <v>310.71867601832122</v>
      </c>
      <c r="K23" s="76">
        <v>316.83690713112821</v>
      </c>
      <c r="L23" s="76">
        <v>365.35600615565033</v>
      </c>
    </row>
    <row r="24" spans="1:12" x14ac:dyDescent="0.25">
      <c r="A24" s="93">
        <v>20</v>
      </c>
      <c r="B24" s="93" t="s">
        <v>68</v>
      </c>
      <c r="C24" s="161">
        <v>758.22571839293096</v>
      </c>
      <c r="D24" s="161">
        <v>741.40811073645068</v>
      </c>
      <c r="E24" s="161">
        <v>775.8710504399279</v>
      </c>
      <c r="F24" s="161">
        <v>895.92167638577314</v>
      </c>
      <c r="G24" s="161">
        <v>939.97891734197674</v>
      </c>
      <c r="H24" s="76">
        <v>1304.7332617226725</v>
      </c>
      <c r="I24" s="76">
        <v>1158.5334700975627</v>
      </c>
      <c r="J24" s="161">
        <v>1524.3711237411264</v>
      </c>
      <c r="K24" s="76">
        <v>1531.9628389366569</v>
      </c>
      <c r="L24" s="76">
        <v>1387.7851344415437</v>
      </c>
    </row>
    <row r="25" spans="1:12" ht="25.5" x14ac:dyDescent="0.25">
      <c r="A25" s="93">
        <v>21</v>
      </c>
      <c r="B25" s="162" t="s">
        <v>69</v>
      </c>
      <c r="C25" s="161">
        <v>537.27540557999998</v>
      </c>
      <c r="D25" s="161">
        <v>543.96501029613319</v>
      </c>
      <c r="E25" s="161">
        <v>533.88493382792558</v>
      </c>
      <c r="F25" s="161">
        <v>541.86971746644906</v>
      </c>
      <c r="G25" s="161">
        <v>548.61652586275034</v>
      </c>
      <c r="H25" s="76">
        <v>555.44733862775729</v>
      </c>
      <c r="I25" s="76">
        <v>562.24233533283234</v>
      </c>
      <c r="J25" s="161">
        <v>569.15172989006589</v>
      </c>
      <c r="K25" s="76">
        <v>576.13933135865773</v>
      </c>
      <c r="L25" s="76">
        <v>583.17203767129513</v>
      </c>
    </row>
    <row r="26" spans="1:12" x14ac:dyDescent="0.25">
      <c r="B26" s="87" t="s">
        <v>6</v>
      </c>
      <c r="C26" s="88">
        <v>105362.16530263111</v>
      </c>
      <c r="D26" s="88">
        <v>112448.84641358725</v>
      </c>
      <c r="E26" s="88">
        <v>112547.35039919986</v>
      </c>
      <c r="F26" s="88">
        <v>113843.4883723349</v>
      </c>
      <c r="G26" s="88">
        <v>117263.3815351201</v>
      </c>
      <c r="H26" s="88">
        <v>120762.23166675984</v>
      </c>
      <c r="I26" s="88">
        <v>121642.39714427406</v>
      </c>
      <c r="J26" s="88">
        <v>122936.03692695581</v>
      </c>
      <c r="K26" s="88">
        <v>122933.74885119182</v>
      </c>
      <c r="L26" s="88">
        <v>128013.58076093929</v>
      </c>
    </row>
    <row r="27" spans="1:12" x14ac:dyDescent="0.25">
      <c r="B27" s="93" t="s">
        <v>81</v>
      </c>
      <c r="C27" s="161">
        <v>16611.559534999993</v>
      </c>
      <c r="D27" s="161">
        <v>17636.765999003372</v>
      </c>
      <c r="E27" s="161">
        <v>15906.349404012362</v>
      </c>
      <c r="F27" s="161">
        <v>16499.349026423024</v>
      </c>
      <c r="G27" s="161">
        <v>18248.491465657047</v>
      </c>
      <c r="H27" s="76">
        <v>16276.312699792605</v>
      </c>
      <c r="I27" s="76">
        <v>16492.131454229151</v>
      </c>
      <c r="J27" s="161">
        <v>16064.870403791143</v>
      </c>
      <c r="K27" s="76">
        <v>17412.180866099043</v>
      </c>
      <c r="L27" s="76">
        <v>18922.962116767791</v>
      </c>
    </row>
    <row r="28" spans="1:12" x14ac:dyDescent="0.25">
      <c r="B28" s="87" t="s">
        <v>47</v>
      </c>
      <c r="C28" s="88">
        <v>121973.7248376311</v>
      </c>
      <c r="D28" s="88">
        <v>130085.61241259062</v>
      </c>
      <c r="E28" s="88">
        <v>128432.97100682092</v>
      </c>
      <c r="F28" s="88">
        <v>130316.8130553792</v>
      </c>
      <c r="G28" s="88">
        <v>135488.93932652398</v>
      </c>
      <c r="H28" s="88">
        <v>136954.8189448402</v>
      </c>
      <c r="I28" s="88">
        <v>138054.28886913328</v>
      </c>
      <c r="J28" s="88">
        <v>138898.0941926541</v>
      </c>
      <c r="K28" s="88">
        <v>140296.6087288245</v>
      </c>
      <c r="L28" s="88">
        <v>146898.67456853949</v>
      </c>
    </row>
    <row r="29" spans="1:12" ht="15" x14ac:dyDescent="0.25">
      <c r="B29" s="10" t="s">
        <v>90</v>
      </c>
      <c r="D29" s="163"/>
      <c r="E29" s="163"/>
      <c r="F29" s="163"/>
      <c r="G29" s="163"/>
      <c r="H29" s="163"/>
      <c r="I29" s="163"/>
      <c r="J29" s="163"/>
      <c r="K29" s="163"/>
    </row>
    <row r="30" spans="1:12" x14ac:dyDescent="0.25">
      <c r="I30" s="93"/>
      <c r="L30" s="164"/>
    </row>
  </sheetData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3:K25"/>
  <sheetViews>
    <sheetView showGridLines="0" view="pageLayout" zoomScaleNormal="100" workbookViewId="0">
      <selection activeCell="A3" sqref="A3:K3"/>
    </sheetView>
  </sheetViews>
  <sheetFormatPr defaultRowHeight="18" customHeight="1" x14ac:dyDescent="0.25"/>
  <cols>
    <col min="1" max="1" width="60.85546875" style="42" customWidth="1"/>
    <col min="2" max="2" width="8.7109375" style="42" customWidth="1"/>
    <col min="3" max="7" width="6.28515625" style="42" customWidth="1"/>
    <col min="8" max="8" width="6.28515625" style="48" customWidth="1"/>
    <col min="9" max="9" width="6.28515625" style="50" customWidth="1"/>
    <col min="10" max="11" width="6.28515625" style="42" customWidth="1"/>
    <col min="12" max="16384" width="9.140625" style="42"/>
  </cols>
  <sheetData>
    <row r="3" spans="1:11" s="93" customFormat="1" ht="18" customHeight="1" x14ac:dyDescent="0.25">
      <c r="A3" s="165" t="s">
        <v>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93" customFormat="1" ht="18" customHeight="1" x14ac:dyDescent="0.25">
      <c r="A4" s="84"/>
      <c r="B4" s="84">
        <v>2007</v>
      </c>
      <c r="C4" s="84">
        <v>2008</v>
      </c>
      <c r="D4" s="84">
        <v>2009</v>
      </c>
      <c r="E4" s="84">
        <v>2010</v>
      </c>
      <c r="F4" s="84">
        <v>2011</v>
      </c>
      <c r="G4" s="84">
        <v>2012</v>
      </c>
      <c r="H4" s="84">
        <v>2013</v>
      </c>
      <c r="I4" s="84">
        <v>2014</v>
      </c>
      <c r="J4" s="84">
        <v>2015</v>
      </c>
      <c r="K4" s="84">
        <v>2016</v>
      </c>
    </row>
    <row r="5" spans="1:11" s="93" customFormat="1" ht="12.75" x14ac:dyDescent="0.25">
      <c r="A5" s="91"/>
      <c r="B5" s="91"/>
      <c r="C5" s="91"/>
      <c r="D5" s="91"/>
      <c r="E5" s="91"/>
      <c r="F5" s="74"/>
      <c r="G5" s="74"/>
      <c r="H5" s="74"/>
      <c r="I5" s="74"/>
    </row>
    <row r="6" spans="1:11" s="93" customFormat="1" ht="18" customHeight="1" x14ac:dyDescent="0.25">
      <c r="A6" s="87" t="s">
        <v>17</v>
      </c>
      <c r="B6" s="81"/>
      <c r="C6" s="94">
        <v>2.3639977619160542</v>
      </c>
      <c r="D6" s="94">
        <v>5.4260306955442843</v>
      </c>
      <c r="E6" s="94">
        <v>-2.4704149049853434</v>
      </c>
      <c r="F6" s="94">
        <v>3.690559891098566</v>
      </c>
      <c r="G6" s="94">
        <v>8.475488838866152</v>
      </c>
      <c r="H6" s="94">
        <v>0.54877196172968823</v>
      </c>
      <c r="I6" s="94">
        <v>-1.7429808050690832</v>
      </c>
      <c r="J6" s="94">
        <v>10.25922543920692</v>
      </c>
      <c r="K6" s="94">
        <v>-4.0545667084890269</v>
      </c>
    </row>
    <row r="7" spans="1:11" s="93" customFormat="1" ht="18" customHeight="1" x14ac:dyDescent="0.25">
      <c r="A7" s="89" t="s">
        <v>16</v>
      </c>
      <c r="B7" s="74"/>
      <c r="C7" s="95">
        <v>2.8699802936339407</v>
      </c>
      <c r="D7" s="95">
        <v>4.0166324584511557</v>
      </c>
      <c r="E7" s="95">
        <v>-3.3701532508387784</v>
      </c>
      <c r="F7" s="95">
        <v>9.1969122683085445</v>
      </c>
      <c r="G7" s="95">
        <v>10.025391916103654</v>
      </c>
      <c r="H7" s="95">
        <v>-2.287545644466038</v>
      </c>
      <c r="I7" s="95">
        <v>-3.9239794146721518</v>
      </c>
      <c r="J7" s="95">
        <v>9.5819544684063729</v>
      </c>
      <c r="K7" s="95">
        <v>0.59435562688046062</v>
      </c>
    </row>
    <row r="8" spans="1:11" s="93" customFormat="1" ht="18" customHeight="1" x14ac:dyDescent="0.25">
      <c r="A8" s="74" t="s">
        <v>0</v>
      </c>
      <c r="B8" s="74"/>
      <c r="C8" s="95">
        <v>-21.638740784714798</v>
      </c>
      <c r="D8" s="95">
        <v>60.328830800082279</v>
      </c>
      <c r="E8" s="95">
        <v>8.4030804783605628</v>
      </c>
      <c r="F8" s="95">
        <v>-26.480580259395303</v>
      </c>
      <c r="G8" s="95">
        <v>3.4973465638254098</v>
      </c>
      <c r="H8" s="95">
        <v>28.278971967144173</v>
      </c>
      <c r="I8" s="95">
        <v>7.4526446191420792</v>
      </c>
      <c r="J8" s="95">
        <v>30.566083705236125</v>
      </c>
      <c r="K8" s="95">
        <v>-36.437614121930451</v>
      </c>
    </row>
    <row r="9" spans="1:11" s="93" customFormat="1" ht="18" customHeight="1" x14ac:dyDescent="0.25">
      <c r="A9" s="74" t="s">
        <v>9</v>
      </c>
      <c r="B9" s="74"/>
      <c r="C9" s="95">
        <v>26.480113793089227</v>
      </c>
      <c r="D9" s="95">
        <v>-23.725237261515637</v>
      </c>
      <c r="E9" s="95">
        <v>-8.5106137468753111</v>
      </c>
      <c r="F9" s="95">
        <v>-13.552169584873264</v>
      </c>
      <c r="G9" s="95">
        <v>-10.194871605541634</v>
      </c>
      <c r="H9" s="95">
        <v>8.2535761020501965</v>
      </c>
      <c r="I9" s="95">
        <v>19.40916484217281</v>
      </c>
      <c r="J9" s="95">
        <v>-20.286951936845288</v>
      </c>
      <c r="K9" s="95">
        <v>4.5018274111601864</v>
      </c>
    </row>
    <row r="10" spans="1:11" s="93" customFormat="1" ht="18" customHeight="1" x14ac:dyDescent="0.25">
      <c r="A10" s="87" t="s">
        <v>18</v>
      </c>
      <c r="B10" s="81"/>
      <c r="C10" s="94">
        <v>22.387697281106693</v>
      </c>
      <c r="D10" s="94">
        <v>4.7234569570368343</v>
      </c>
      <c r="E10" s="94">
        <v>-3.7708194260846088</v>
      </c>
      <c r="F10" s="94">
        <v>5.0134060360785382</v>
      </c>
      <c r="G10" s="94">
        <v>-2.5274481983786012</v>
      </c>
      <c r="H10" s="94">
        <v>5.2492008734376316</v>
      </c>
      <c r="I10" s="94">
        <v>7.1452702102789312</v>
      </c>
      <c r="J10" s="94">
        <v>-6.915785456108603E-2</v>
      </c>
      <c r="K10" s="94">
        <v>-1.3650953352649875</v>
      </c>
    </row>
    <row r="11" spans="1:11" s="93" customFormat="1" ht="18" customHeight="1" x14ac:dyDescent="0.25">
      <c r="A11" s="74" t="s">
        <v>1</v>
      </c>
      <c r="B11" s="74"/>
      <c r="C11" s="95">
        <v>24.477397373427788</v>
      </c>
      <c r="D11" s="95">
        <v>13.22340145508851</v>
      </c>
      <c r="E11" s="95">
        <v>4.3051049288036625</v>
      </c>
      <c r="F11" s="95">
        <v>15.574856635784485</v>
      </c>
      <c r="G11" s="95">
        <v>8.6907059576062373</v>
      </c>
      <c r="H11" s="95">
        <v>11.154274757933003</v>
      </c>
      <c r="I11" s="95">
        <v>13.026423229475892</v>
      </c>
      <c r="J11" s="95">
        <v>5.7928209097805716</v>
      </c>
      <c r="K11" s="95">
        <v>-4.557949254794158</v>
      </c>
    </row>
    <row r="12" spans="1:11" s="93" customFormat="1" ht="18" customHeight="1" x14ac:dyDescent="0.25">
      <c r="A12" s="74" t="s">
        <v>2</v>
      </c>
      <c r="B12" s="74"/>
      <c r="C12" s="95">
        <v>11.433269783343691</v>
      </c>
      <c r="D12" s="95">
        <v>-8.9434565279695981</v>
      </c>
      <c r="E12" s="95">
        <v>23.446105046353072</v>
      </c>
      <c r="F12" s="95">
        <v>-2.6152660902368896</v>
      </c>
      <c r="G12" s="95">
        <v>2.7000730591859812</v>
      </c>
      <c r="H12" s="95">
        <v>-5.2635010177503494</v>
      </c>
      <c r="I12" s="95">
        <v>6.6268599591216004</v>
      </c>
      <c r="J12" s="95">
        <v>4.5549273958566339</v>
      </c>
      <c r="K12" s="95">
        <v>-6.719150288274145</v>
      </c>
    </row>
    <row r="13" spans="1:11" s="93" customFormat="1" ht="32.25" customHeight="1" x14ac:dyDescent="0.25">
      <c r="A13" s="89" t="s">
        <v>37</v>
      </c>
      <c r="B13" s="74"/>
      <c r="C13" s="95">
        <v>46.435337254512049</v>
      </c>
      <c r="D13" s="95">
        <v>61.289170823849005</v>
      </c>
      <c r="E13" s="96">
        <v>-8.7334277412053023</v>
      </c>
      <c r="F13" s="95">
        <v>11.226321357073488</v>
      </c>
      <c r="G13" s="95">
        <v>51.472062598923984</v>
      </c>
      <c r="H13" s="95">
        <v>22.382451973820359</v>
      </c>
      <c r="I13" s="95">
        <v>1.7960648138986901</v>
      </c>
      <c r="J13" s="95">
        <v>28.560481165955753</v>
      </c>
      <c r="K13" s="95">
        <v>-14.331218468114992</v>
      </c>
    </row>
    <row r="14" spans="1:11" s="93" customFormat="1" ht="18" customHeight="1" x14ac:dyDescent="0.25">
      <c r="A14" s="74" t="s">
        <v>11</v>
      </c>
      <c r="B14" s="74"/>
      <c r="C14" s="95">
        <v>22.671034047046053</v>
      </c>
      <c r="D14" s="95">
        <v>1.0709634032379172</v>
      </c>
      <c r="E14" s="95">
        <v>-9.7145642191530559</v>
      </c>
      <c r="F14" s="95">
        <v>3.2158036889654129</v>
      </c>
      <c r="G14" s="95">
        <v>-14.570140778811947</v>
      </c>
      <c r="H14" s="95">
        <v>1.6055938187531371</v>
      </c>
      <c r="I14" s="95">
        <v>6.4372367004284836</v>
      </c>
      <c r="J14" s="95">
        <v>-11.969755963535711</v>
      </c>
      <c r="K14" s="95">
        <v>7.3183834490393451</v>
      </c>
    </row>
    <row r="15" spans="1:11" s="93" customFormat="1" ht="18" customHeight="1" x14ac:dyDescent="0.25">
      <c r="A15" s="87" t="s">
        <v>20</v>
      </c>
      <c r="B15" s="81"/>
      <c r="C15" s="94">
        <v>8.2795472463526814</v>
      </c>
      <c r="D15" s="94">
        <v>1.5794699319450589</v>
      </c>
      <c r="E15" s="94">
        <v>3.6292964117840985</v>
      </c>
      <c r="F15" s="94">
        <v>5.7754616746457321</v>
      </c>
      <c r="G15" s="94">
        <v>4.2594319206523457</v>
      </c>
      <c r="H15" s="94">
        <v>1.6922203484224907</v>
      </c>
      <c r="I15" s="94">
        <v>-0.50686091911114062</v>
      </c>
      <c r="J15" s="94">
        <v>1.564056379206602</v>
      </c>
      <c r="K15" s="94">
        <v>6.6566308331771573</v>
      </c>
    </row>
    <row r="16" spans="1:11" s="93" customFormat="1" ht="18" customHeight="1" x14ac:dyDescent="0.25">
      <c r="A16" s="74" t="s">
        <v>12</v>
      </c>
      <c r="B16" s="74"/>
      <c r="C16" s="95">
        <v>0.98119670125244307</v>
      </c>
      <c r="D16" s="95">
        <v>8.3222900620932592</v>
      </c>
      <c r="E16" s="95">
        <v>4.6118672429360181</v>
      </c>
      <c r="F16" s="95">
        <v>7.9115120269307448</v>
      </c>
      <c r="G16" s="95">
        <v>-1.148155028065645</v>
      </c>
      <c r="H16" s="95">
        <v>-8.0183778401707979</v>
      </c>
      <c r="I16" s="95">
        <v>2.557824709571288</v>
      </c>
      <c r="J16" s="95">
        <v>-8.7014515851086323</v>
      </c>
      <c r="K16" s="95">
        <v>3.0901792121747595</v>
      </c>
    </row>
    <row r="17" spans="1:11" s="93" customFormat="1" ht="18" customHeight="1" x14ac:dyDescent="0.25">
      <c r="A17" s="74" t="s">
        <v>3</v>
      </c>
      <c r="B17" s="74"/>
      <c r="C17" s="95">
        <v>10.741085676609389</v>
      </c>
      <c r="D17" s="95">
        <v>-1.2468709783826022</v>
      </c>
      <c r="E17" s="95">
        <v>3.0053641969596794</v>
      </c>
      <c r="F17" s="95">
        <v>23.026843907393022</v>
      </c>
      <c r="G17" s="95">
        <v>46.721851735993837</v>
      </c>
      <c r="H17" s="95">
        <v>4.7860236745932649</v>
      </c>
      <c r="I17" s="95">
        <v>-9.313608423787656</v>
      </c>
      <c r="J17" s="95">
        <v>-11.691664328558582</v>
      </c>
      <c r="K17" s="95">
        <v>22.605714268958721</v>
      </c>
    </row>
    <row r="18" spans="1:11" s="93" customFormat="1" ht="18" customHeight="1" x14ac:dyDescent="0.25">
      <c r="A18" s="74" t="s">
        <v>8</v>
      </c>
      <c r="B18" s="74"/>
      <c r="C18" s="95">
        <v>10.810746125631418</v>
      </c>
      <c r="D18" s="95">
        <v>-5.2809103484282156</v>
      </c>
      <c r="E18" s="95">
        <v>0.56248977953917012</v>
      </c>
      <c r="F18" s="95">
        <v>-3.5754297776068089</v>
      </c>
      <c r="G18" s="95">
        <v>-3.2173791664031781</v>
      </c>
      <c r="H18" s="95">
        <v>5.9306883987585213</v>
      </c>
      <c r="I18" s="95">
        <v>-7.5383697602055548</v>
      </c>
      <c r="J18" s="95">
        <v>9.2835996565587386</v>
      </c>
      <c r="K18" s="95">
        <v>2.8266268649060011</v>
      </c>
    </row>
    <row r="19" spans="1:11" s="93" customFormat="1" ht="18" customHeight="1" x14ac:dyDescent="0.25">
      <c r="A19" s="74" t="s">
        <v>13</v>
      </c>
      <c r="B19" s="74"/>
      <c r="C19" s="95">
        <v>24.19358112263971</v>
      </c>
      <c r="D19" s="95">
        <v>-11.634251456124172</v>
      </c>
      <c r="E19" s="95">
        <v>-3.6997713192139603</v>
      </c>
      <c r="F19" s="95">
        <v>-0.8183248733294235</v>
      </c>
      <c r="G19" s="95">
        <v>3.1483148563096641</v>
      </c>
      <c r="H19" s="95">
        <v>2.6770425326034797</v>
      </c>
      <c r="I19" s="95">
        <v>11.309947219664629</v>
      </c>
      <c r="J19" s="95">
        <v>2.537674090089248</v>
      </c>
      <c r="K19" s="95">
        <v>4.9171251861811038</v>
      </c>
    </row>
    <row r="20" spans="1:11" s="93" customFormat="1" ht="18" customHeight="1" x14ac:dyDescent="0.25">
      <c r="A20" s="74" t="s">
        <v>14</v>
      </c>
      <c r="B20" s="74"/>
      <c r="C20" s="95">
        <v>10.944192520179637</v>
      </c>
      <c r="D20" s="95">
        <v>0.96155823094280313</v>
      </c>
      <c r="E20" s="95">
        <v>6.6527963664935736</v>
      </c>
      <c r="F20" s="95">
        <v>4.1364095577191229</v>
      </c>
      <c r="G20" s="95">
        <v>7.9282948932486885</v>
      </c>
      <c r="H20" s="95">
        <v>0.46779461421107005</v>
      </c>
      <c r="I20" s="95">
        <v>-2.8782902626011908</v>
      </c>
      <c r="J20" s="95">
        <v>7.3983086092749728</v>
      </c>
      <c r="K20" s="95">
        <v>20.377268501413969</v>
      </c>
    </row>
    <row r="21" spans="1:11" s="93" customFormat="1" ht="18" customHeight="1" x14ac:dyDescent="0.25">
      <c r="A21" s="74" t="s">
        <v>4</v>
      </c>
      <c r="B21" s="74"/>
      <c r="C21" s="95">
        <v>4.3695194966011295</v>
      </c>
      <c r="D21" s="95">
        <v>10.482531588503798</v>
      </c>
      <c r="E21" s="95">
        <v>5.9220672985429914</v>
      </c>
      <c r="F21" s="95">
        <v>12.78677968095765</v>
      </c>
      <c r="G21" s="95">
        <v>1.8270870899238512</v>
      </c>
      <c r="H21" s="95">
        <v>5.6979646650711091</v>
      </c>
      <c r="I21" s="95">
        <v>5.9687188631112997</v>
      </c>
      <c r="J21" s="95">
        <v>2.7706195392075195</v>
      </c>
      <c r="K21" s="95">
        <v>-2.4252333136689175</v>
      </c>
    </row>
    <row r="22" spans="1:11" s="93" customFormat="1" ht="18" customHeight="1" x14ac:dyDescent="0.25">
      <c r="A22" s="87" t="s">
        <v>6</v>
      </c>
      <c r="B22" s="81"/>
      <c r="C22" s="94">
        <v>10.30466060943955</v>
      </c>
      <c r="D22" s="94">
        <v>2.6147191547440221</v>
      </c>
      <c r="E22" s="94">
        <v>1.4355707233680357</v>
      </c>
      <c r="F22" s="94">
        <v>5.4184871681603131</v>
      </c>
      <c r="G22" s="94">
        <v>3.2972824193474803</v>
      </c>
      <c r="H22" s="94">
        <v>2.2527353483083212</v>
      </c>
      <c r="I22" s="94">
        <v>0.86671670255360489</v>
      </c>
      <c r="J22" s="94">
        <v>2.0626314954536262</v>
      </c>
      <c r="K22" s="94">
        <v>3.9109287461469133</v>
      </c>
    </row>
    <row r="23" spans="1:11" s="93" customFormat="1" ht="12.75" x14ac:dyDescent="0.25">
      <c r="A23" s="74" t="s">
        <v>73</v>
      </c>
      <c r="B23" s="74"/>
      <c r="C23" s="95">
        <v>11.241702960550583</v>
      </c>
      <c r="D23" s="95">
        <v>-10.055139220834064</v>
      </c>
      <c r="E23" s="95">
        <v>5.8805393008965741</v>
      </c>
      <c r="F23" s="95">
        <v>15.915731634798135</v>
      </c>
      <c r="G23" s="95">
        <v>-8.714799374844528</v>
      </c>
      <c r="H23" s="95">
        <v>2.1715130111473746</v>
      </c>
      <c r="I23" s="95">
        <v>-2.3908265097692394</v>
      </c>
      <c r="J23" s="95">
        <v>7.8670292454338098</v>
      </c>
      <c r="K23" s="95">
        <v>8.2862109757938072</v>
      </c>
    </row>
    <row r="24" spans="1:11" s="93" customFormat="1" ht="18" customHeight="1" x14ac:dyDescent="0.25">
      <c r="A24" s="80" t="s">
        <v>5</v>
      </c>
      <c r="B24" s="83"/>
      <c r="C24" s="97">
        <v>10.432276084190512</v>
      </c>
      <c r="D24" s="97">
        <v>0.87656822049278671</v>
      </c>
      <c r="E24" s="97">
        <v>1.9792846732043716</v>
      </c>
      <c r="F24" s="97">
        <v>6.7516441004460193</v>
      </c>
      <c r="G24" s="97">
        <v>1.6407800821195417</v>
      </c>
      <c r="H24" s="97">
        <v>2.2426757268382724</v>
      </c>
      <c r="I24" s="97">
        <v>0.4635413628104601</v>
      </c>
      <c r="J24" s="97">
        <v>2.7606116787196822</v>
      </c>
      <c r="K24" s="97">
        <v>4.4632020332752154</v>
      </c>
    </row>
    <row r="25" spans="1:11" ht="18" customHeight="1" x14ac:dyDescent="0.25">
      <c r="A25" s="74" t="s">
        <v>90</v>
      </c>
      <c r="B25" s="50"/>
      <c r="C25" s="50"/>
      <c r="D25" s="50"/>
      <c r="E25" s="50"/>
      <c r="F25" s="50"/>
      <c r="G25" s="50"/>
      <c r="H25" s="50"/>
    </row>
  </sheetData>
  <mergeCells count="1">
    <mergeCell ref="A3:K3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2:K24"/>
  <sheetViews>
    <sheetView showGridLines="0" view="pageLayout" zoomScaleNormal="100" workbookViewId="0">
      <selection activeCell="A2" sqref="A2:K2"/>
    </sheetView>
  </sheetViews>
  <sheetFormatPr defaultRowHeight="16.5" customHeight="1" x14ac:dyDescent="0.25"/>
  <cols>
    <col min="1" max="1" width="60.85546875" style="50" customWidth="1"/>
    <col min="2" max="11" width="7.7109375" style="50" customWidth="1"/>
    <col min="12" max="16384" width="9.140625" style="50"/>
  </cols>
  <sheetData>
    <row r="2" spans="1:11" s="74" customFormat="1" ht="16.5" customHeight="1" x14ac:dyDescent="0.25">
      <c r="A2" s="166" t="s">
        <v>41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74" customFormat="1" ht="20.25" customHeight="1" x14ac:dyDescent="0.25">
      <c r="A3" s="98"/>
      <c r="B3" s="98">
        <v>2007</v>
      </c>
      <c r="C3" s="98">
        <v>2008</v>
      </c>
      <c r="D3" s="98">
        <v>2009</v>
      </c>
      <c r="E3" s="98">
        <v>2010</v>
      </c>
      <c r="F3" s="98">
        <v>2011</v>
      </c>
      <c r="G3" s="98">
        <v>2012</v>
      </c>
      <c r="H3" s="98">
        <v>2013</v>
      </c>
      <c r="I3" s="98">
        <v>2014</v>
      </c>
      <c r="J3" s="98">
        <v>2015</v>
      </c>
      <c r="K3" s="98">
        <v>2016</v>
      </c>
    </row>
    <row r="4" spans="1:11" s="74" customFormat="1" ht="12.75" x14ac:dyDescent="0.25">
      <c r="A4" s="99"/>
      <c r="B4" s="99"/>
      <c r="C4" s="99"/>
      <c r="D4" s="100"/>
      <c r="E4" s="100"/>
    </row>
    <row r="5" spans="1:11" s="74" customFormat="1" ht="16.5" customHeight="1" x14ac:dyDescent="0.25">
      <c r="A5" s="87" t="s">
        <v>17</v>
      </c>
      <c r="B5" s="94">
        <v>9.1751250511612064</v>
      </c>
      <c r="C5" s="94">
        <v>8.5047824196464408</v>
      </c>
      <c r="D5" s="94">
        <v>8.8883421417821804</v>
      </c>
      <c r="E5" s="94">
        <v>8.5005138450272604</v>
      </c>
      <c r="F5" s="94">
        <v>8.2567631382197035</v>
      </c>
      <c r="G5" s="94">
        <v>8.811978980498548</v>
      </c>
      <c r="H5" s="94">
        <v>8.6659866708586506</v>
      </c>
      <c r="I5" s="94">
        <v>8.4756520336717838</v>
      </c>
      <c r="J5" s="94">
        <v>9.0941345429769935</v>
      </c>
      <c r="K5" s="94">
        <v>8.352612806749784</v>
      </c>
    </row>
    <row r="6" spans="1:11" s="74" customFormat="1" ht="16.5" customHeight="1" x14ac:dyDescent="0.25">
      <c r="A6" s="89" t="s">
        <v>15</v>
      </c>
      <c r="B6" s="95">
        <v>7.6950322429290523</v>
      </c>
      <c r="C6" s="95">
        <v>7.1680838542665253</v>
      </c>
      <c r="D6" s="95">
        <v>7.3912104352210957</v>
      </c>
      <c r="E6" s="95">
        <v>7.0034961897892076</v>
      </c>
      <c r="F6" s="95">
        <v>7.1639192581264419</v>
      </c>
      <c r="G6" s="95">
        <v>7.7548895570641649</v>
      </c>
      <c r="H6" s="95">
        <v>7.4112818985813513</v>
      </c>
      <c r="I6" s="95">
        <v>7.0876107152176751</v>
      </c>
      <c r="J6" s="95">
        <v>7.5580927555495556</v>
      </c>
      <c r="K6" s="95">
        <v>7.2781750483822822</v>
      </c>
    </row>
    <row r="7" spans="1:11" s="74" customFormat="1" ht="16.5" customHeight="1" x14ac:dyDescent="0.25">
      <c r="A7" s="74" t="s">
        <v>0</v>
      </c>
      <c r="B7" s="95">
        <v>0.82270540609294263</v>
      </c>
      <c r="C7" s="95">
        <v>0.58378070135507076</v>
      </c>
      <c r="D7" s="95">
        <v>0.92783566038179888</v>
      </c>
      <c r="E7" s="95">
        <v>0.98628112645988175</v>
      </c>
      <c r="F7" s="95">
        <v>0.67924776924477837</v>
      </c>
      <c r="G7" s="95">
        <v>0.69165488221788296</v>
      </c>
      <c r="H7" s="95">
        <v>0.86778614327359915</v>
      </c>
      <c r="I7" s="95">
        <v>0.92815677004505526</v>
      </c>
      <c r="J7" s="95">
        <v>1.1793019966460574</v>
      </c>
      <c r="K7" s="95">
        <v>0.71756606267647627</v>
      </c>
    </row>
    <row r="8" spans="1:11" s="74" customFormat="1" ht="16.5" customHeight="1" x14ac:dyDescent="0.25">
      <c r="A8" s="74" t="s">
        <v>9</v>
      </c>
      <c r="B8" s="95">
        <v>0.65738740213921054</v>
      </c>
      <c r="C8" s="95">
        <v>0.75291786402484473</v>
      </c>
      <c r="D8" s="95">
        <v>0.56929604617928498</v>
      </c>
      <c r="E8" s="95">
        <v>0.51073652877817077</v>
      </c>
      <c r="F8" s="95">
        <v>0.4135961108484823</v>
      </c>
      <c r="G8" s="95">
        <v>0.3654345412165006</v>
      </c>
      <c r="H8" s="95">
        <v>0.38691862900370111</v>
      </c>
      <c r="I8" s="95">
        <v>0.45988454840905446</v>
      </c>
      <c r="J8" s="95">
        <v>0.35673979078138057</v>
      </c>
      <c r="K8" s="95">
        <v>0.35687169569102661</v>
      </c>
    </row>
    <row r="9" spans="1:11" s="74" customFormat="1" ht="16.5" customHeight="1" x14ac:dyDescent="0.25">
      <c r="A9" s="87" t="s">
        <v>18</v>
      </c>
      <c r="B9" s="94">
        <v>16.2464457022589</v>
      </c>
      <c r="C9" s="94">
        <v>18.005289295913133</v>
      </c>
      <c r="D9" s="94">
        <v>18.691914007801323</v>
      </c>
      <c r="E9" s="94">
        <v>17.637970045512905</v>
      </c>
      <c r="F9" s="94">
        <v>17.350770806853536</v>
      </c>
      <c r="G9" s="94">
        <v>16.639225957363628</v>
      </c>
      <c r="H9" s="94">
        <v>17.128515296723425</v>
      </c>
      <c r="I9" s="94">
        <v>18.267715579929728</v>
      </c>
      <c r="J9" s="94">
        <v>17.764668506286931</v>
      </c>
      <c r="K9" s="94">
        <v>16.773527427965391</v>
      </c>
    </row>
    <row r="10" spans="1:11" s="74" customFormat="1" ht="16.5" customHeight="1" x14ac:dyDescent="0.25">
      <c r="A10" s="74" t="s">
        <v>1</v>
      </c>
      <c r="B10" s="95">
        <v>2.2164620003021973</v>
      </c>
      <c r="C10" s="95">
        <v>2.49835855021571</v>
      </c>
      <c r="D10" s="95">
        <v>2.8041462759868301</v>
      </c>
      <c r="E10" s="95">
        <v>2.8680998546891443</v>
      </c>
      <c r="F10" s="95">
        <v>3.1051533895900643</v>
      </c>
      <c r="G10" s="95">
        <v>3.3205305365476097</v>
      </c>
      <c r="H10" s="95">
        <v>3.6099521161556889</v>
      </c>
      <c r="I10" s="95">
        <v>4.0613736106041314</v>
      </c>
      <c r="J10" s="95">
        <v>4.1812146114670243</v>
      </c>
      <c r="K10" s="95">
        <v>3.8201365586813627</v>
      </c>
    </row>
    <row r="11" spans="1:11" s="74" customFormat="1" ht="16.5" customHeight="1" x14ac:dyDescent="0.25">
      <c r="A11" s="74" t="s">
        <v>2</v>
      </c>
      <c r="B11" s="95">
        <v>2.3259316823043177</v>
      </c>
      <c r="C11" s="95">
        <v>2.347014675802273</v>
      </c>
      <c r="D11" s="95">
        <v>2.1185399902736601</v>
      </c>
      <c r="E11" s="95">
        <v>2.5644964173095377</v>
      </c>
      <c r="F11" s="95">
        <v>2.3394749871696519</v>
      </c>
      <c r="G11" s="95">
        <v>2.3638568290044857</v>
      </c>
      <c r="H11" s="95">
        <v>2.1903135699761731</v>
      </c>
      <c r="I11" s="95">
        <v>2.3246866985207344</v>
      </c>
      <c r="J11" s="95">
        <v>2.3652783397384436</v>
      </c>
      <c r="K11" s="95">
        <v>2.1120851078761889</v>
      </c>
    </row>
    <row r="12" spans="1:11" s="74" customFormat="1" ht="25.5" x14ac:dyDescent="0.25">
      <c r="A12" s="89" t="s">
        <v>77</v>
      </c>
      <c r="B12" s="95">
        <v>0.73771659666221368</v>
      </c>
      <c r="C12" s="95">
        <v>0.9782264973704311</v>
      </c>
      <c r="D12" s="95">
        <v>1.5640633243384157</v>
      </c>
      <c r="E12" s="95">
        <v>1.3997617149943606</v>
      </c>
      <c r="F12" s="95">
        <v>1.4584351149552044</v>
      </c>
      <c r="G12" s="95">
        <v>2.1734600506851685</v>
      </c>
      <c r="H12" s="95">
        <v>2.6015885087030508</v>
      </c>
      <c r="I12" s="95">
        <v>2.6360953322820553</v>
      </c>
      <c r="J12" s="95">
        <v>3.2979337002885134</v>
      </c>
      <c r="K12" s="95">
        <v>2.7045883734892788</v>
      </c>
    </row>
    <row r="13" spans="1:11" s="74" customFormat="1" ht="16.5" customHeight="1" x14ac:dyDescent="0.25">
      <c r="A13" s="74" t="s">
        <v>11</v>
      </c>
      <c r="B13" s="95">
        <v>10.96633542299017</v>
      </c>
      <c r="C13" s="95">
        <v>12.181689572524718</v>
      </c>
      <c r="D13" s="95">
        <v>12.205164417202417</v>
      </c>
      <c r="E13" s="95">
        <v>10.805612058519863</v>
      </c>
      <c r="F13" s="95">
        <v>10.447707315138613</v>
      </c>
      <c r="G13" s="95">
        <v>8.7813785411263634</v>
      </c>
      <c r="H13" s="95">
        <v>8.7266611018885101</v>
      </c>
      <c r="I13" s="95">
        <v>9.2455599385228098</v>
      </c>
      <c r="J13" s="95">
        <v>7.9202418547929474</v>
      </c>
      <c r="K13" s="95">
        <v>8.1367173879185621</v>
      </c>
    </row>
    <row r="14" spans="1:11" s="74" customFormat="1" ht="16.5" customHeight="1" x14ac:dyDescent="0.25">
      <c r="A14" s="87" t="s">
        <v>20</v>
      </c>
      <c r="B14" s="94">
        <v>60.95946372174005</v>
      </c>
      <c r="C14" s="94">
        <v>59.771140885825005</v>
      </c>
      <c r="D14" s="94">
        <v>60.187622512482541</v>
      </c>
      <c r="E14" s="94">
        <v>61.161450520602465</v>
      </c>
      <c r="F14" s="94">
        <v>60.602164210421741</v>
      </c>
      <c r="G14" s="94">
        <v>62.163505717250686</v>
      </c>
      <c r="H14" s="94">
        <v>61.828829068581392</v>
      </c>
      <c r="I14" s="94">
        <v>61.231609062171167</v>
      </c>
      <c r="J14" s="94">
        <v>60.518621808357196</v>
      </c>
      <c r="K14" s="94">
        <v>61.789339969595837</v>
      </c>
    </row>
    <row r="15" spans="1:11" s="74" customFormat="1" ht="16.5" customHeight="1" x14ac:dyDescent="0.25">
      <c r="A15" s="74" t="s">
        <v>12</v>
      </c>
      <c r="B15" s="95">
        <v>12.616724345843638</v>
      </c>
      <c r="C15" s="95">
        <v>11.53695249314444</v>
      </c>
      <c r="D15" s="95">
        <v>12.388497511765149</v>
      </c>
      <c r="E15" s="95">
        <v>12.708305036588923</v>
      </c>
      <c r="F15" s="95">
        <v>12.846382117613125</v>
      </c>
      <c r="G15" s="95">
        <v>12.493888501392156</v>
      </c>
      <c r="H15" s="95">
        <v>11.240004462641679</v>
      </c>
      <c r="I15" s="95">
        <v>11.474315873968671</v>
      </c>
      <c r="J15" s="95">
        <v>10.194454531105388</v>
      </c>
      <c r="K15" s="95">
        <v>10.060462671317094</v>
      </c>
    </row>
    <row r="16" spans="1:11" s="74" customFormat="1" ht="16.5" customHeight="1" x14ac:dyDescent="0.25">
      <c r="A16" s="74" t="s">
        <v>3</v>
      </c>
      <c r="B16" s="95">
        <v>3.4881297179340138</v>
      </c>
      <c r="C16" s="95">
        <v>3.497883822030158</v>
      </c>
      <c r="D16" s="95">
        <v>3.4242538031681367</v>
      </c>
      <c r="E16" s="95">
        <v>3.4587074348329536</v>
      </c>
      <c r="F16" s="95">
        <v>3.9860169207900342</v>
      </c>
      <c r="G16" s="95">
        <v>5.7539482006809317</v>
      </c>
      <c r="H16" s="95">
        <v>5.8970811169867297</v>
      </c>
      <c r="I16" s="95">
        <v>5.3231749555835659</v>
      </c>
      <c r="J16" s="95">
        <v>4.5745224083055067</v>
      </c>
      <c r="K16" s="95">
        <v>5.3689967030782704</v>
      </c>
    </row>
    <row r="17" spans="1:11" s="74" customFormat="1" ht="16.5" customHeight="1" x14ac:dyDescent="0.25">
      <c r="A17" s="74" t="s">
        <v>8</v>
      </c>
      <c r="B17" s="95">
        <v>16.338712278133809</v>
      </c>
      <c r="C17" s="95">
        <v>16.39470780165523</v>
      </c>
      <c r="D17" s="95">
        <v>15.393979250781447</v>
      </c>
      <c r="E17" s="95">
        <v>15.180111196444862</v>
      </c>
      <c r="F17" s="95">
        <v>13.711598639811665</v>
      </c>
      <c r="G17" s="95">
        <v>13.056220653827955</v>
      </c>
      <c r="H17" s="95">
        <v>13.52717377468867</v>
      </c>
      <c r="I17" s="95">
        <v>12.449735722811262</v>
      </c>
      <c r="J17" s="95">
        <v>13.240013973597392</v>
      </c>
      <c r="K17" s="95">
        <v>13.032588988757766</v>
      </c>
    </row>
    <row r="18" spans="1:11" s="74" customFormat="1" ht="16.5" customHeight="1" x14ac:dyDescent="0.25">
      <c r="A18" s="74" t="s">
        <v>13</v>
      </c>
      <c r="B18" s="95">
        <v>3.9713217084215664</v>
      </c>
      <c r="C18" s="95">
        <v>4.4662003016486072</v>
      </c>
      <c r="D18" s="95">
        <v>3.9122973725615831</v>
      </c>
      <c r="E18" s="95">
        <v>3.694428067937932</v>
      </c>
      <c r="F18" s="95">
        <v>3.4324489098106756</v>
      </c>
      <c r="G18" s="95">
        <v>3.4833589489503778</v>
      </c>
      <c r="H18" s="95">
        <v>3.4981576177961706</v>
      </c>
      <c r="I18" s="95">
        <v>3.8758313167238185</v>
      </c>
      <c r="J18" s="95">
        <v>3.8674227594607471</v>
      </c>
      <c r="K18" s="95">
        <v>3.8842278420010583</v>
      </c>
    </row>
    <row r="19" spans="1:11" s="74" customFormat="1" ht="16.5" customHeight="1" x14ac:dyDescent="0.25">
      <c r="A19" s="74" t="s">
        <v>14</v>
      </c>
      <c r="B19" s="95">
        <v>11.393540782965763</v>
      </c>
      <c r="C19" s="95">
        <v>11.44635632745808</v>
      </c>
      <c r="D19" s="95">
        <v>11.45600005306301</v>
      </c>
      <c r="E19" s="95">
        <v>11.981006189141345</v>
      </c>
      <c r="F19" s="95">
        <v>11.687491822158998</v>
      </c>
      <c r="G19" s="95">
        <v>12.410481923941017</v>
      </c>
      <c r="H19" s="95">
        <v>12.195042237833292</v>
      </c>
      <c r="I19" s="95">
        <v>11.789384849383829</v>
      </c>
      <c r="J19" s="95">
        <v>12.321452467860695</v>
      </c>
      <c r="K19" s="95">
        <v>14.19851931763127</v>
      </c>
    </row>
    <row r="20" spans="1:11" s="74" customFormat="1" ht="16.5" customHeight="1" x14ac:dyDescent="0.25">
      <c r="A20" s="74" t="s">
        <v>4</v>
      </c>
      <c r="B20" s="95">
        <v>13.151034888441254</v>
      </c>
      <c r="C20" s="95">
        <v>12.429040139888485</v>
      </c>
      <c r="D20" s="95">
        <v>13.61259452114323</v>
      </c>
      <c r="E20" s="95">
        <v>14.138892595656449</v>
      </c>
      <c r="F20" s="95">
        <v>14.938225800237252</v>
      </c>
      <c r="G20" s="95">
        <v>14.965607488458243</v>
      </c>
      <c r="H20" s="95">
        <v>15.471369858634857</v>
      </c>
      <c r="I20" s="95">
        <v>16.319166343700019</v>
      </c>
      <c r="J20" s="95">
        <v>16.320755668027477</v>
      </c>
      <c r="K20" s="95">
        <v>15.244544446810378</v>
      </c>
    </row>
    <row r="21" spans="1:11" s="74" customFormat="1" ht="16.5" customHeight="1" x14ac:dyDescent="0.25">
      <c r="A21" s="87" t="s">
        <v>6</v>
      </c>
      <c r="B21" s="94">
        <v>86.381034475160163</v>
      </c>
      <c r="C21" s="94">
        <v>86.281212601384567</v>
      </c>
      <c r="D21" s="94">
        <v>87.767878662066039</v>
      </c>
      <c r="E21" s="94">
        <v>87.29993441114263</v>
      </c>
      <c r="F21" s="94">
        <v>86.209698155494976</v>
      </c>
      <c r="G21" s="94">
        <v>87.614710655112859</v>
      </c>
      <c r="H21" s="94">
        <v>87.623331036163464</v>
      </c>
      <c r="I21" s="94">
        <v>87.974976675772652</v>
      </c>
      <c r="J21" s="94">
        <v>87.377424857621136</v>
      </c>
      <c r="K21" s="94">
        <v>86.91548020431101</v>
      </c>
    </row>
    <row r="22" spans="1:11" s="74" customFormat="1" ht="16.5" customHeight="1" x14ac:dyDescent="0.25">
      <c r="A22" s="74" t="s">
        <v>73</v>
      </c>
      <c r="B22" s="95">
        <v>13.61896552483984</v>
      </c>
      <c r="C22" s="95">
        <v>13.718787398615426</v>
      </c>
      <c r="D22" s="95">
        <v>12.232121337933958</v>
      </c>
      <c r="E22" s="95">
        <v>12.700065588857361</v>
      </c>
      <c r="F22" s="95">
        <v>13.790301844505024</v>
      </c>
      <c r="G22" s="95">
        <v>12.385289344887143</v>
      </c>
      <c r="H22" s="95">
        <v>12.376668963836529</v>
      </c>
      <c r="I22" s="95">
        <v>12.025023324227343</v>
      </c>
      <c r="J22" s="95">
        <v>12.622575142378867</v>
      </c>
      <c r="K22" s="95">
        <v>13.084519795688992</v>
      </c>
    </row>
    <row r="23" spans="1:11" s="74" customFormat="1" ht="16.5" customHeight="1" x14ac:dyDescent="0.25">
      <c r="A23" s="80" t="s">
        <v>5</v>
      </c>
      <c r="B23" s="97">
        <v>100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100</v>
      </c>
    </row>
    <row r="24" spans="1:11" ht="16.5" customHeight="1" x14ac:dyDescent="0.25">
      <c r="A24" s="74" t="s">
        <v>90</v>
      </c>
    </row>
  </sheetData>
  <mergeCells count="1">
    <mergeCell ref="A2:K2"/>
  </mergeCells>
  <pageMargins left="0.50468749999999996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2:K59"/>
  <sheetViews>
    <sheetView showGridLines="0" view="pageLayout" zoomScaleNormal="100" workbookViewId="0">
      <selection activeCell="A2" sqref="A2:K2"/>
    </sheetView>
  </sheetViews>
  <sheetFormatPr defaultRowHeight="21" customHeight="1" x14ac:dyDescent="0.25"/>
  <cols>
    <col min="1" max="1" width="60.85546875" style="74" customWidth="1"/>
    <col min="2" max="6" width="9.42578125" style="74" customWidth="1"/>
    <col min="7" max="7" width="9.42578125" style="78" customWidth="1"/>
    <col min="8" max="11" width="9.42578125" style="74" customWidth="1"/>
    <col min="12" max="16384" width="9.140625" style="74"/>
  </cols>
  <sheetData>
    <row r="2" spans="1:11" ht="21" customHeight="1" x14ac:dyDescent="0.25">
      <c r="A2" s="165" t="s">
        <v>83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1" customHeight="1" x14ac:dyDescent="0.25">
      <c r="A3" s="101"/>
      <c r="B3" s="84">
        <v>2007</v>
      </c>
      <c r="C3" s="102">
        <v>2008</v>
      </c>
      <c r="D3" s="102">
        <v>2009</v>
      </c>
      <c r="E3" s="102">
        <v>2010</v>
      </c>
      <c r="F3" s="102">
        <v>2011</v>
      </c>
      <c r="G3" s="102">
        <v>2012</v>
      </c>
      <c r="H3" s="102">
        <v>2013</v>
      </c>
      <c r="I3" s="102">
        <v>2014</v>
      </c>
      <c r="J3" s="102">
        <v>2015</v>
      </c>
      <c r="K3" s="102">
        <v>2016</v>
      </c>
    </row>
    <row r="4" spans="1:11" ht="27.75" customHeight="1" x14ac:dyDescent="0.25">
      <c r="A4" s="103"/>
      <c r="B4" s="3"/>
      <c r="C4" s="104" t="s">
        <v>7</v>
      </c>
      <c r="D4" s="104" t="s">
        <v>7</v>
      </c>
      <c r="E4" s="104" t="s">
        <v>7</v>
      </c>
      <c r="F4" s="104" t="s">
        <v>7</v>
      </c>
      <c r="G4" s="104" t="s">
        <v>7</v>
      </c>
      <c r="H4" s="104" t="s">
        <v>7</v>
      </c>
      <c r="I4" s="104" t="s">
        <v>7</v>
      </c>
      <c r="J4" s="104" t="s">
        <v>7</v>
      </c>
      <c r="K4" s="104" t="s">
        <v>7</v>
      </c>
    </row>
    <row r="5" spans="1:11" ht="12.75" x14ac:dyDescent="0.25">
      <c r="A5" s="91"/>
      <c r="B5" s="8"/>
      <c r="C5" s="105"/>
      <c r="D5" s="105"/>
      <c r="E5" s="105"/>
      <c r="G5" s="79"/>
    </row>
    <row r="6" spans="1:11" ht="21" customHeight="1" x14ac:dyDescent="0.25">
      <c r="A6" s="87" t="s">
        <v>17</v>
      </c>
      <c r="B6" s="88">
        <v>11191.241783411935</v>
      </c>
      <c r="C6" s="88">
        <v>11482.188236158401</v>
      </c>
      <c r="D6" s="88">
        <v>12315.382538560645</v>
      </c>
      <c r="E6" s="88">
        <v>11606.010412656378</v>
      </c>
      <c r="F6" s="88">
        <v>12167.973164925319</v>
      </c>
      <c r="G6" s="88">
        <v>13091.214252370828</v>
      </c>
      <c r="H6" s="88">
        <v>13107.634399979674</v>
      </c>
      <c r="I6" s="88">
        <v>13344.764406816908</v>
      </c>
      <c r="J6" s="88">
        <f>SUM(J7:J9)</f>
        <v>13930.84443579574</v>
      </c>
      <c r="K6" s="88">
        <f>SUM(K7:K9)</f>
        <v>13813.034257157347</v>
      </c>
    </row>
    <row r="7" spans="1:11" ht="21" customHeight="1" x14ac:dyDescent="0.25">
      <c r="A7" s="89" t="s">
        <v>74</v>
      </c>
      <c r="B7" s="76">
        <v>9385.9174541572793</v>
      </c>
      <c r="C7" s="76">
        <v>9703.9102182413408</v>
      </c>
      <c r="D7" s="76">
        <v>10448.670136933699</v>
      </c>
      <c r="E7" s="76">
        <v>9560.5008441347745</v>
      </c>
      <c r="F7" s="106">
        <v>10626.332458108933</v>
      </c>
      <c r="G7" s="106">
        <v>11377.454124870446</v>
      </c>
      <c r="H7" s="106">
        <v>11281.498976189221</v>
      </c>
      <c r="I7" s="76">
        <v>11365.77951387111</v>
      </c>
      <c r="J7" s="76">
        <v>11705.872471300836</v>
      </c>
      <c r="K7" s="76">
        <v>12109.120990134601</v>
      </c>
    </row>
    <row r="8" spans="1:11" ht="21" customHeight="1" x14ac:dyDescent="0.25">
      <c r="A8" s="74" t="s">
        <v>0</v>
      </c>
      <c r="B8" s="76">
        <v>1003.4844282521218</v>
      </c>
      <c r="C8" s="76">
        <v>784.60687882165382</v>
      </c>
      <c r="D8" s="76">
        <v>1092.594629526448</v>
      </c>
      <c r="E8" s="76">
        <v>1333.3609931436872</v>
      </c>
      <c r="F8" s="106">
        <v>930.10645135844993</v>
      </c>
      <c r="G8" s="106">
        <v>1315.4528779206696</v>
      </c>
      <c r="H8" s="106">
        <v>1254.7975669739726</v>
      </c>
      <c r="I8" s="76">
        <v>1340.2278864823581</v>
      </c>
      <c r="J8" s="76">
        <v>1699.8371741450462</v>
      </c>
      <c r="K8" s="76">
        <v>1121.2415062495932</v>
      </c>
    </row>
    <row r="9" spans="1:11" ht="21" customHeight="1" x14ac:dyDescent="0.25">
      <c r="A9" s="74" t="s">
        <v>9</v>
      </c>
      <c r="B9" s="76">
        <v>801.83990100253254</v>
      </c>
      <c r="C9" s="76">
        <v>993.67113909540649</v>
      </c>
      <c r="D9" s="76">
        <v>774.11777210049888</v>
      </c>
      <c r="E9" s="76">
        <v>712.14857537791636</v>
      </c>
      <c r="F9" s="106">
        <v>611.53425545793698</v>
      </c>
      <c r="G9" s="106">
        <v>398.30724957971415</v>
      </c>
      <c r="H9" s="106">
        <v>571.33785681647907</v>
      </c>
      <c r="I9" s="76">
        <v>638.75700646344137</v>
      </c>
      <c r="J9" s="76">
        <v>525.13479034985789</v>
      </c>
      <c r="K9" s="76">
        <v>582.67176077315332</v>
      </c>
    </row>
    <row r="10" spans="1:11" ht="21" customHeight="1" x14ac:dyDescent="0.25">
      <c r="A10" s="87" t="s">
        <v>18</v>
      </c>
      <c r="B10" s="88">
        <v>19816.394976768424</v>
      </c>
      <c r="C10" s="88">
        <v>23422.373594564633</v>
      </c>
      <c r="D10" s="88">
        <v>23138.00054538999</v>
      </c>
      <c r="E10" s="88">
        <v>24551.101072330479</v>
      </c>
      <c r="F10" s="88">
        <v>24857.489089957959</v>
      </c>
      <c r="G10" s="88">
        <v>25222.465117103577</v>
      </c>
      <c r="H10" s="88">
        <v>25644.24767592955</v>
      </c>
      <c r="I10" s="88">
        <v>28051.380403465944</v>
      </c>
      <c r="J10" s="88">
        <f>SUM(J11:J14)</f>
        <v>28030.552453534809</v>
      </c>
      <c r="K10" s="88">
        <f>SUM(K11:K14)</f>
        <v>28992.753454126549</v>
      </c>
    </row>
    <row r="11" spans="1:11" ht="21" customHeight="1" x14ac:dyDescent="0.25">
      <c r="A11" s="74" t="s">
        <v>1</v>
      </c>
      <c r="B11" s="76">
        <v>2703.5012613792578</v>
      </c>
      <c r="C11" s="76">
        <v>3167.9960501024775</v>
      </c>
      <c r="D11" s="76">
        <v>3552.5825008501115</v>
      </c>
      <c r="E11" s="76">
        <v>3888.5979187944631</v>
      </c>
      <c r="F11" s="76">
        <v>4601.9896615246325</v>
      </c>
      <c r="G11" s="76">
        <v>4769.3698447267616</v>
      </c>
      <c r="H11" s="76">
        <v>5355.7043679098588</v>
      </c>
      <c r="I11" s="76">
        <v>6040.8224554504504</v>
      </c>
      <c r="J11" s="76">
        <v>6568.0379571056628</v>
      </c>
      <c r="K11" s="76">
        <v>6251.7908642384982</v>
      </c>
    </row>
    <row r="12" spans="1:11" ht="21" customHeight="1" x14ac:dyDescent="0.25">
      <c r="A12" s="74" t="s">
        <v>2</v>
      </c>
      <c r="B12" s="76">
        <v>2837.0255100851541</v>
      </c>
      <c r="C12" s="76">
        <v>3048.1755559367211</v>
      </c>
      <c r="D12" s="76">
        <v>2907.8285126850137</v>
      </c>
      <c r="E12" s="76">
        <v>3490.1190442254224</v>
      </c>
      <c r="F12" s="76">
        <v>3295.265557157958</v>
      </c>
      <c r="G12" s="76">
        <v>3611.6266203244409</v>
      </c>
      <c r="H12" s="76">
        <v>3342.9970022122438</v>
      </c>
      <c r="I12" s="76">
        <v>3566.1064638514863</v>
      </c>
      <c r="J12" s="76">
        <v>3563.8183847774362</v>
      </c>
      <c r="K12" s="76">
        <v>3364.0802547407352</v>
      </c>
    </row>
    <row r="13" spans="1:11" ht="29.25" customHeight="1" x14ac:dyDescent="0.25">
      <c r="A13" s="89" t="s">
        <v>37</v>
      </c>
      <c r="B13" s="76">
        <v>899.8204116943059</v>
      </c>
      <c r="C13" s="76">
        <v>1271.8814097397112</v>
      </c>
      <c r="D13" s="76">
        <v>1525.898316170149</v>
      </c>
      <c r="E13" s="76">
        <v>2404.9730621373897</v>
      </c>
      <c r="F13" s="76">
        <v>1892.8046295847548</v>
      </c>
      <c r="G13" s="76">
        <v>3400.6657967438846</v>
      </c>
      <c r="H13" s="76">
        <v>3672.8905798418496</v>
      </c>
      <c r="I13" s="76">
        <v>4042.6772614129641</v>
      </c>
      <c r="J13" s="76">
        <v>5624.5522381074043</v>
      </c>
      <c r="K13" s="76">
        <v>6063.0948982872214</v>
      </c>
    </row>
    <row r="14" spans="1:11" ht="21" customHeight="1" x14ac:dyDescent="0.25">
      <c r="A14" s="74" t="s">
        <v>19</v>
      </c>
      <c r="B14" s="76">
        <v>13376.047793609705</v>
      </c>
      <c r="C14" s="76">
        <v>15934.320578785724</v>
      </c>
      <c r="D14" s="76">
        <v>15151.691215684716</v>
      </c>
      <c r="E14" s="76">
        <v>14767.411047173206</v>
      </c>
      <c r="F14" s="76">
        <v>15067.429241690614</v>
      </c>
      <c r="G14" s="76">
        <v>13440.802855308491</v>
      </c>
      <c r="H14" s="76">
        <v>13272.655725965597</v>
      </c>
      <c r="I14" s="76">
        <v>14401.774222751044</v>
      </c>
      <c r="J14" s="76">
        <v>12274.143873544306</v>
      </c>
      <c r="K14" s="76">
        <v>13313.787436860091</v>
      </c>
    </row>
    <row r="15" spans="1:11" ht="21" customHeight="1" x14ac:dyDescent="0.25">
      <c r="A15" s="87" t="s">
        <v>20</v>
      </c>
      <c r="B15" s="88">
        <v>74354.528542450804</v>
      </c>
      <c r="C15" s="88">
        <v>77544.284582864188</v>
      </c>
      <c r="D15" s="88">
        <v>80867.802695532111</v>
      </c>
      <c r="E15" s="88">
        <v>84474.500261179914</v>
      </c>
      <c r="F15" s="88">
        <v>87578.745106264279</v>
      </c>
      <c r="G15" s="88">
        <v>93016.332552772757</v>
      </c>
      <c r="H15" s="88">
        <v>93938.059647072092</v>
      </c>
      <c r="I15" s="88">
        <v>94733.696050437866</v>
      </c>
      <c r="J15" s="88">
        <f>SUM(J16:J21)</f>
        <v>93900.883371648481</v>
      </c>
      <c r="K15" s="88">
        <f>SUM(K16:K21)</f>
        <v>101591.37647888927</v>
      </c>
    </row>
    <row r="16" spans="1:11" ht="21" customHeight="1" x14ac:dyDescent="0.25">
      <c r="A16" s="74" t="s">
        <v>12</v>
      </c>
      <c r="B16" s="76">
        <v>15389.088637121738</v>
      </c>
      <c r="C16" s="76">
        <v>14818.511331173491</v>
      </c>
      <c r="D16" s="76">
        <v>16456.113060620755</v>
      </c>
      <c r="E16" s="76">
        <v>17236.440979835817</v>
      </c>
      <c r="F16" s="76">
        <v>17990.326075758538</v>
      </c>
      <c r="G16" s="76">
        <v>18602.229810352968</v>
      </c>
      <c r="H16" s="76">
        <v>17280.320532404137</v>
      </c>
      <c r="I16" s="76">
        <v>17694.745594781227</v>
      </c>
      <c r="J16" s="76">
        <v>16104.990915373179</v>
      </c>
      <c r="K16" s="76">
        <v>16872.647952382737</v>
      </c>
    </row>
    <row r="17" spans="1:11" ht="21" customHeight="1" x14ac:dyDescent="0.25">
      <c r="A17" s="74" t="s">
        <v>3</v>
      </c>
      <c r="B17" s="76">
        <v>4254.6017441324739</v>
      </c>
      <c r="C17" s="76">
        <v>4505.9560428800969</v>
      </c>
      <c r="D17" s="76">
        <v>4500.5202006849368</v>
      </c>
      <c r="E17" s="76">
        <v>4451.094943229461</v>
      </c>
      <c r="F17" s="76">
        <v>5783.3228066118609</v>
      </c>
      <c r="G17" s="76">
        <v>7926.8683784742852</v>
      </c>
      <c r="H17" s="76">
        <v>8972.1107634303262</v>
      </c>
      <c r="I17" s="76">
        <v>8054.2356019514673</v>
      </c>
      <c r="J17" s="76">
        <v>6868.2541986205915</v>
      </c>
      <c r="K17" s="76">
        <v>7747.164627987715</v>
      </c>
    </row>
    <row r="18" spans="1:11" ht="21" customHeight="1" x14ac:dyDescent="0.25">
      <c r="A18" s="74" t="s">
        <v>8</v>
      </c>
      <c r="B18" s="76">
        <v>19928.935956143192</v>
      </c>
      <c r="C18" s="76">
        <v>21256.594235786702</v>
      </c>
      <c r="D18" s="76">
        <v>21208.285336062116</v>
      </c>
      <c r="E18" s="76">
        <v>22296.611013286085</v>
      </c>
      <c r="F18" s="76">
        <v>19479.600529314808</v>
      </c>
      <c r="G18" s="76">
        <v>21039.699252209073</v>
      </c>
      <c r="H18" s="76">
        <v>20226.451003397226</v>
      </c>
      <c r="I18" s="76">
        <v>19305.479938627956</v>
      </c>
      <c r="J18" s="76">
        <v>19931.906250994234</v>
      </c>
      <c r="K18" s="76">
        <v>21741.947040994288</v>
      </c>
    </row>
    <row r="19" spans="1:11" ht="21" customHeight="1" x14ac:dyDescent="0.25">
      <c r="A19" s="74" t="s">
        <v>13</v>
      </c>
      <c r="B19" s="76">
        <v>4843.9690130472345</v>
      </c>
      <c r="C19" s="76">
        <v>5904.5133904837985</v>
      </c>
      <c r="D19" s="76">
        <v>5330.3839213131214</v>
      </c>
      <c r="E19" s="76">
        <v>5164.9371775489572</v>
      </c>
      <c r="F19" s="76">
        <v>5004.3935094285707</v>
      </c>
      <c r="G19" s="76">
        <v>5096.7730184198908</v>
      </c>
      <c r="H19" s="76">
        <v>5261.069256415878</v>
      </c>
      <c r="I19" s="76">
        <v>6024.6632188366693</v>
      </c>
      <c r="J19" s="76">
        <v>6046.4311102642951</v>
      </c>
      <c r="K19" s="76">
        <v>6348.5778274752302</v>
      </c>
    </row>
    <row r="20" spans="1:11" ht="21" customHeight="1" x14ac:dyDescent="0.25">
      <c r="A20" s="74" t="s">
        <v>14</v>
      </c>
      <c r="B20" s="76">
        <v>13897.126083877945</v>
      </c>
      <c r="C20" s="76">
        <v>14728.107428192923</v>
      </c>
      <c r="D20" s="76">
        <v>15187.890268748946</v>
      </c>
      <c r="E20" s="76">
        <v>16010.316803910979</v>
      </c>
      <c r="F20" s="76">
        <v>17281.27677112331</v>
      </c>
      <c r="G20" s="76">
        <v>18004.610713628426</v>
      </c>
      <c r="H20" s="76">
        <v>18739.836367736065</v>
      </c>
      <c r="I20" s="76">
        <v>18774.410755909426</v>
      </c>
      <c r="J20" s="76">
        <v>19493.696437736886</v>
      </c>
      <c r="K20" s="76">
        <v>24126.088932698396</v>
      </c>
    </row>
    <row r="21" spans="1:11" ht="21" customHeight="1" x14ac:dyDescent="0.25">
      <c r="A21" s="74" t="s">
        <v>4</v>
      </c>
      <c r="B21" s="76">
        <v>16040.807108128209</v>
      </c>
      <c r="C21" s="76">
        <v>16330.602154347167</v>
      </c>
      <c r="D21" s="76">
        <v>18184.609908102229</v>
      </c>
      <c r="E21" s="76">
        <v>19315.099343368616</v>
      </c>
      <c r="F21" s="76">
        <v>22039.825414027204</v>
      </c>
      <c r="G21" s="76">
        <v>22346.151379688108</v>
      </c>
      <c r="H21" s="76">
        <v>23458.271723688471</v>
      </c>
      <c r="I21" s="76">
        <v>24880.160940331138</v>
      </c>
      <c r="J21" s="76">
        <v>25455.604458659291</v>
      </c>
      <c r="K21" s="76">
        <v>24754.950097350917</v>
      </c>
    </row>
    <row r="22" spans="1:11" ht="21" customHeight="1" x14ac:dyDescent="0.25">
      <c r="A22" s="87" t="s">
        <v>6</v>
      </c>
      <c r="B22" s="88">
        <v>105362.16530263117</v>
      </c>
      <c r="C22" s="88">
        <v>112448.84641358722</v>
      </c>
      <c r="D22" s="88">
        <v>116321.18577948275</v>
      </c>
      <c r="E22" s="88">
        <v>120631.61174616677</v>
      </c>
      <c r="F22" s="88">
        <v>124604.20736114756</v>
      </c>
      <c r="G22" s="88">
        <v>131330.01192224718</v>
      </c>
      <c r="H22" s="88">
        <v>132689.94172298131</v>
      </c>
      <c r="I22" s="88">
        <v>136129.84086072072</v>
      </c>
      <c r="J22" s="88">
        <f>+J15+J10+J6</f>
        <v>135862.28026097902</v>
      </c>
      <c r="K22" s="88">
        <f>+K15+K10+K6</f>
        <v>144397.16419017318</v>
      </c>
    </row>
    <row r="23" spans="1:11" ht="12.75" x14ac:dyDescent="0.25">
      <c r="A23" s="74" t="s">
        <v>73</v>
      </c>
      <c r="B23" s="76">
        <v>16611.559534999997</v>
      </c>
      <c r="C23" s="76">
        <v>17636.765999003368</v>
      </c>
      <c r="D23" s="76">
        <v>16665.931827092736</v>
      </c>
      <c r="E23" s="76">
        <v>17240.532726400415</v>
      </c>
      <c r="F23" s="76">
        <v>19463.937144531261</v>
      </c>
      <c r="G23" s="76">
        <v>18194.577332597433</v>
      </c>
      <c r="H23" s="76">
        <v>18868.355591724456</v>
      </c>
      <c r="I23" s="76">
        <v>18532.90727231132</v>
      </c>
      <c r="J23" s="76">
        <v>20128.420320953071</v>
      </c>
      <c r="K23" s="76">
        <v>21769.999437946306</v>
      </c>
    </row>
    <row r="24" spans="1:11" ht="21" customHeight="1" x14ac:dyDescent="0.25">
      <c r="A24" s="80" t="s">
        <v>5</v>
      </c>
      <c r="B24" s="90">
        <v>121973.72483763116</v>
      </c>
      <c r="C24" s="90">
        <v>130085.61241259059</v>
      </c>
      <c r="D24" s="90">
        <v>132987.11760657548</v>
      </c>
      <c r="E24" s="90">
        <v>137872.14447256719</v>
      </c>
      <c r="F24" s="90">
        <v>144068.14450567882</v>
      </c>
      <c r="G24" s="90">
        <v>149524.58925484458</v>
      </c>
      <c r="H24" s="90">
        <v>151558.29731470576</v>
      </c>
      <c r="I24" s="90">
        <v>154662.74813303206</v>
      </c>
      <c r="J24" s="90">
        <f>+J22+J23</f>
        <v>155990.70058193209</v>
      </c>
      <c r="K24" s="90">
        <f>+K22+K23</f>
        <v>166167.16362811948</v>
      </c>
    </row>
    <row r="25" spans="1:11" ht="21" customHeight="1" x14ac:dyDescent="0.25">
      <c r="A25" s="74" t="s">
        <v>90</v>
      </c>
      <c r="B25" s="107"/>
      <c r="C25" s="107"/>
      <c r="D25" s="107"/>
      <c r="E25" s="107"/>
      <c r="G25" s="74"/>
      <c r="I25" s="76"/>
    </row>
    <row r="26" spans="1:11" ht="21" customHeight="1" x14ac:dyDescent="0.25">
      <c r="G26" s="79"/>
    </row>
    <row r="27" spans="1:11" ht="21" customHeight="1" x14ac:dyDescent="0.25">
      <c r="G27" s="79"/>
    </row>
    <row r="28" spans="1:11" ht="21" customHeight="1" x14ac:dyDescent="0.25">
      <c r="C28" s="95"/>
      <c r="D28" s="95"/>
      <c r="E28" s="95"/>
      <c r="G28" s="79"/>
    </row>
    <row r="29" spans="1:11" ht="21" customHeight="1" x14ac:dyDescent="0.25">
      <c r="G29" s="79"/>
    </row>
    <row r="30" spans="1:11" ht="21" customHeight="1" x14ac:dyDescent="0.25">
      <c r="G30" s="79"/>
    </row>
    <row r="31" spans="1:11" ht="21" customHeight="1" x14ac:dyDescent="0.25">
      <c r="G31" s="79"/>
    </row>
    <row r="32" spans="1:11" ht="21" customHeight="1" x14ac:dyDescent="0.25">
      <c r="G32" s="79"/>
    </row>
    <row r="33" spans="7:7" ht="21" customHeight="1" x14ac:dyDescent="0.25">
      <c r="G33" s="79"/>
    </row>
    <row r="34" spans="7:7" ht="21" customHeight="1" x14ac:dyDescent="0.25">
      <c r="G34" s="79"/>
    </row>
    <row r="35" spans="7:7" ht="21" customHeight="1" x14ac:dyDescent="0.25">
      <c r="G35" s="79"/>
    </row>
    <row r="36" spans="7:7" ht="21" customHeight="1" x14ac:dyDescent="0.25">
      <c r="G36" s="79"/>
    </row>
    <row r="37" spans="7:7" ht="21" customHeight="1" x14ac:dyDescent="0.25">
      <c r="G37" s="79"/>
    </row>
    <row r="38" spans="7:7" ht="21" customHeight="1" x14ac:dyDescent="0.25">
      <c r="G38" s="79"/>
    </row>
    <row r="39" spans="7:7" ht="21" customHeight="1" x14ac:dyDescent="0.25">
      <c r="G39" s="79"/>
    </row>
    <row r="40" spans="7:7" ht="21" customHeight="1" x14ac:dyDescent="0.25">
      <c r="G40" s="79"/>
    </row>
    <row r="42" spans="7:7" ht="21" customHeight="1" x14ac:dyDescent="0.25">
      <c r="G42" s="77"/>
    </row>
    <row r="59" spans="2:5" ht="21" customHeight="1" x14ac:dyDescent="0.25">
      <c r="B59" s="95"/>
      <c r="C59" s="95"/>
      <c r="D59" s="95"/>
      <c r="E59" s="95"/>
    </row>
  </sheetData>
  <mergeCells count="1">
    <mergeCell ref="A2:K2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2:K24"/>
  <sheetViews>
    <sheetView showGridLines="0" view="pageLayout" zoomScaleNormal="100" workbookViewId="0">
      <selection activeCell="A2" sqref="A2:H2"/>
    </sheetView>
  </sheetViews>
  <sheetFormatPr defaultRowHeight="22.5" customHeight="1" x14ac:dyDescent="0.25"/>
  <cols>
    <col min="1" max="1" width="60.85546875" style="74" customWidth="1"/>
    <col min="2" max="2" width="8.7109375" style="74" customWidth="1"/>
    <col min="3" max="10" width="6.85546875" style="74" customWidth="1"/>
    <col min="11" max="11" width="6.140625" style="74" bestFit="1" customWidth="1"/>
    <col min="12" max="16384" width="9.140625" style="74"/>
  </cols>
  <sheetData>
    <row r="2" spans="1:11" ht="22.5" customHeight="1" x14ac:dyDescent="0.25">
      <c r="A2" s="165" t="s">
        <v>71</v>
      </c>
      <c r="B2" s="165"/>
      <c r="C2" s="165"/>
      <c r="D2" s="165"/>
      <c r="E2" s="165"/>
      <c r="F2" s="165"/>
      <c r="G2" s="165"/>
      <c r="H2" s="165"/>
    </row>
    <row r="3" spans="1:11" s="108" customFormat="1" ht="22.5" customHeight="1" x14ac:dyDescent="0.25">
      <c r="A3" s="84"/>
      <c r="B3" s="84">
        <v>2007</v>
      </c>
      <c r="C3" s="84">
        <v>2008</v>
      </c>
      <c r="D3" s="84">
        <v>2009</v>
      </c>
      <c r="E3" s="84">
        <v>2010</v>
      </c>
      <c r="F3" s="84">
        <v>2011</v>
      </c>
      <c r="G3" s="84">
        <v>2012</v>
      </c>
      <c r="H3" s="84">
        <v>2013</v>
      </c>
      <c r="I3" s="84">
        <v>2014</v>
      </c>
      <c r="J3" s="84">
        <v>2015</v>
      </c>
      <c r="K3" s="84">
        <v>2016</v>
      </c>
    </row>
    <row r="4" spans="1:11" s="108" customFormat="1" ht="13.5" customHeight="1" x14ac:dyDescent="0.25">
      <c r="A4" s="109"/>
    </row>
    <row r="5" spans="1:11" ht="22.5" customHeight="1" x14ac:dyDescent="0.25">
      <c r="A5" s="87" t="s">
        <v>17</v>
      </c>
      <c r="B5" s="81"/>
      <c r="C5" s="94">
        <v>2.5997691621471031</v>
      </c>
      <c r="D5" s="94">
        <v>7.5034468402012555</v>
      </c>
      <c r="E5" s="94">
        <v>-3.9030546267526556</v>
      </c>
      <c r="F5" s="94">
        <v>3.3019438344342733</v>
      </c>
      <c r="G5" s="94">
        <v>7.1842470808489933</v>
      </c>
      <c r="H5" s="94">
        <v>-1.0664177678881948</v>
      </c>
      <c r="I5" s="94">
        <v>0.17366312889250946</v>
      </c>
      <c r="J5" s="94">
        <v>6.4281472682077734</v>
      </c>
      <c r="K5" s="94">
        <v>-4.2909047134142337</v>
      </c>
    </row>
    <row r="6" spans="1:11" ht="22.5" customHeight="1" x14ac:dyDescent="0.25">
      <c r="A6" s="89" t="s">
        <v>74</v>
      </c>
      <c r="C6" s="96">
        <v>3.3879774208243729</v>
      </c>
      <c r="D6" s="96">
        <v>8.2170352574849392</v>
      </c>
      <c r="E6" s="96">
        <v>-4.8053661554170013</v>
      </c>
      <c r="F6" s="96">
        <v>9.4974315139465091</v>
      </c>
      <c r="G6" s="96">
        <v>7.3631556049295499</v>
      </c>
      <c r="H6" s="96">
        <v>-3.2426291832180265</v>
      </c>
      <c r="I6" s="96">
        <v>-0.23767655233919438</v>
      </c>
      <c r="J6" s="96">
        <v>6.9439227716976859</v>
      </c>
      <c r="K6" s="96">
        <v>0.95455023044275222</v>
      </c>
    </row>
    <row r="7" spans="1:11" ht="22.5" customHeight="1" x14ac:dyDescent="0.25">
      <c r="A7" s="74" t="s">
        <v>0</v>
      </c>
      <c r="C7" s="96">
        <v>-21.811753453086546</v>
      </c>
      <c r="D7" s="96">
        <v>38.946309978476123</v>
      </c>
      <c r="E7" s="96">
        <v>5.7606415397190469</v>
      </c>
      <c r="F7" s="96">
        <v>-31.943852083996394</v>
      </c>
      <c r="G7" s="96">
        <v>30.920583347873244</v>
      </c>
      <c r="H7" s="96">
        <v>20.663825128152634</v>
      </c>
      <c r="I7" s="96">
        <v>0.4677323776050013</v>
      </c>
      <c r="J7" s="96">
        <v>18.587295261282755</v>
      </c>
      <c r="K7" s="96">
        <v>-40.089957251493736</v>
      </c>
    </row>
    <row r="8" spans="1:11" ht="22.5" customHeight="1" x14ac:dyDescent="0.25">
      <c r="A8" s="74" t="s">
        <v>9</v>
      </c>
      <c r="C8" s="96">
        <v>23.923882791693106</v>
      </c>
      <c r="D8" s="96">
        <v>-23.669672339797067</v>
      </c>
      <c r="E8" s="96">
        <v>-7.9381213434108533</v>
      </c>
      <c r="F8" s="96">
        <v>-13.590936486041528</v>
      </c>
      <c r="G8" s="96">
        <v>-34.896757125932801</v>
      </c>
      <c r="H8" s="96">
        <v>3.9863355425437064</v>
      </c>
      <c r="I8" s="96">
        <v>7.3931788231301976</v>
      </c>
      <c r="J8" s="96">
        <v>-26.060901482446376</v>
      </c>
      <c r="K8" s="96">
        <v>2.9195584643350925</v>
      </c>
    </row>
    <row r="9" spans="1:11" ht="22.5" customHeight="1" x14ac:dyDescent="0.25">
      <c r="A9" s="87" t="s">
        <v>18</v>
      </c>
      <c r="B9" s="81"/>
      <c r="C9" s="94">
        <v>18.196945620147599</v>
      </c>
      <c r="D9" s="94">
        <v>-4.5966964431125472</v>
      </c>
      <c r="E9" s="94">
        <v>-3.3360382438727854</v>
      </c>
      <c r="F9" s="94">
        <v>1.7054173486985791</v>
      </c>
      <c r="G9" s="94">
        <v>-1.7280408733032826</v>
      </c>
      <c r="H9" s="94">
        <v>2.5061000988320092</v>
      </c>
      <c r="I9" s="94">
        <v>6.5357036765258281</v>
      </c>
      <c r="J9" s="94">
        <v>-0.64274282265178728</v>
      </c>
      <c r="K9" s="94">
        <v>2.8390016161432774</v>
      </c>
    </row>
    <row r="10" spans="1:11" ht="22.5" customHeight="1" x14ac:dyDescent="0.25">
      <c r="A10" s="74" t="s">
        <v>1</v>
      </c>
      <c r="C10" s="96">
        <v>17.181230701044559</v>
      </c>
      <c r="D10" s="96">
        <v>5.5667366053037126</v>
      </c>
      <c r="E10" s="96">
        <v>2.0562874439362666</v>
      </c>
      <c r="F10" s="96">
        <v>15.794198421346529</v>
      </c>
      <c r="G10" s="96">
        <v>3.8338124162999199</v>
      </c>
      <c r="H10" s="96">
        <v>7.2758551613780531</v>
      </c>
      <c r="I10" s="96">
        <v>8.856731788298756</v>
      </c>
      <c r="J10" s="96">
        <v>4.7164448114625834</v>
      </c>
      <c r="K10" s="96">
        <v>-5.7833888254879673</v>
      </c>
    </row>
    <row r="11" spans="1:11" ht="22.5" customHeight="1" x14ac:dyDescent="0.25">
      <c r="A11" s="74" t="s">
        <v>2</v>
      </c>
      <c r="C11" s="96">
        <v>7.4426558767612061</v>
      </c>
      <c r="D11" s="96">
        <v>-8.0205781157227207</v>
      </c>
      <c r="E11" s="96">
        <v>21.241406263582661</v>
      </c>
      <c r="F11" s="96">
        <v>-7.269254370770839</v>
      </c>
      <c r="G11" s="96">
        <v>4.3626975906781107</v>
      </c>
      <c r="H11" s="96">
        <v>-5.9394128309364413</v>
      </c>
      <c r="I11" s="96">
        <v>5.9128541879279739</v>
      </c>
      <c r="J11" s="96">
        <v>-0.7333624887634671</v>
      </c>
      <c r="K11" s="96">
        <v>-10.379040264494389</v>
      </c>
    </row>
    <row r="12" spans="1:11" ht="26.25" customHeight="1" x14ac:dyDescent="0.25">
      <c r="A12" s="89" t="s">
        <v>77</v>
      </c>
      <c r="C12" s="96">
        <v>41.348361651947599</v>
      </c>
      <c r="D12" s="96">
        <v>15.804080203058257</v>
      </c>
      <c r="E12" s="96">
        <v>13.162693158416916</v>
      </c>
      <c r="F12" s="96">
        <v>-2.4140918444146453</v>
      </c>
      <c r="G12" s="96">
        <v>57.629572654036451</v>
      </c>
      <c r="H12" s="96">
        <v>12.395570448440818</v>
      </c>
      <c r="I12" s="96">
        <v>1.0860268450163968</v>
      </c>
      <c r="J12" s="96">
        <v>38.158948872739408</v>
      </c>
      <c r="K12" s="96">
        <v>15.84517296855832</v>
      </c>
    </row>
    <row r="13" spans="1:11" ht="22.5" customHeight="1" x14ac:dyDescent="0.25">
      <c r="A13" s="74" t="s">
        <v>11</v>
      </c>
      <c r="C13" s="96">
        <v>19.125774852555576</v>
      </c>
      <c r="D13" s="96">
        <v>-7.659701733331592</v>
      </c>
      <c r="E13" s="96">
        <v>-10.955290762709492</v>
      </c>
      <c r="F13" s="96">
        <v>0.62947772028612015</v>
      </c>
      <c r="G13" s="96">
        <v>-13.030881030549402</v>
      </c>
      <c r="H13" s="96">
        <v>0.52822127610216985</v>
      </c>
      <c r="I13" s="96">
        <v>7.3565504907360246</v>
      </c>
      <c r="J13" s="96">
        <v>-14.037275991584808</v>
      </c>
      <c r="K13" s="96">
        <v>5.9226097542854239</v>
      </c>
    </row>
    <row r="14" spans="1:11" ht="22.5" customHeight="1" x14ac:dyDescent="0.25">
      <c r="A14" s="87" t="s">
        <v>20</v>
      </c>
      <c r="B14" s="81"/>
      <c r="C14" s="94">
        <v>4.2899284050900377</v>
      </c>
      <c r="D14" s="94">
        <v>0.44348841181938159</v>
      </c>
      <c r="E14" s="94">
        <v>3.2917971250394862</v>
      </c>
      <c r="F14" s="94">
        <v>3.3371240922234868</v>
      </c>
      <c r="G14" s="94">
        <v>3.7604712221210645</v>
      </c>
      <c r="H14" s="94">
        <v>0.50761194433739387</v>
      </c>
      <c r="I14" s="94">
        <v>-0.32778241807962516</v>
      </c>
      <c r="J14" s="94">
        <v>-0.70070075532729925</v>
      </c>
      <c r="K14" s="94">
        <v>5.7775034401401859</v>
      </c>
    </row>
    <row r="15" spans="1:11" ht="22.5" customHeight="1" x14ac:dyDescent="0.25">
      <c r="A15" s="74" t="s">
        <v>12</v>
      </c>
      <c r="C15" s="96">
        <v>-3.7076744400048045</v>
      </c>
      <c r="D15" s="96">
        <v>5.8946083134151506</v>
      </c>
      <c r="E15" s="96">
        <v>2.3944339483851884</v>
      </c>
      <c r="F15" s="96">
        <v>2.1613995614154335</v>
      </c>
      <c r="G15" s="96">
        <v>-2.1084902832095076</v>
      </c>
      <c r="H15" s="96">
        <v>-8.0086408231862976</v>
      </c>
      <c r="I15" s="96">
        <v>2.4090884023779457</v>
      </c>
      <c r="J15" s="96">
        <v>-9.1163290251488505</v>
      </c>
      <c r="K15" s="96">
        <v>4.2904998637963265</v>
      </c>
    </row>
    <row r="16" spans="1:11" ht="22.5" customHeight="1" x14ac:dyDescent="0.25">
      <c r="A16" s="74" t="s">
        <v>3</v>
      </c>
      <c r="C16" s="96">
        <v>5.9078220210450061</v>
      </c>
      <c r="D16" s="96">
        <v>-4.4798436429987927</v>
      </c>
      <c r="E16" s="96">
        <v>-4.3360515490724953</v>
      </c>
      <c r="F16" s="96">
        <v>20.66992309710043</v>
      </c>
      <c r="G16" s="96">
        <v>34.438409608304624</v>
      </c>
      <c r="H16" s="96">
        <v>3.7102177534136249</v>
      </c>
      <c r="I16" s="96">
        <v>-11.151952433662181</v>
      </c>
      <c r="J16" s="96">
        <v>-16.453589039697203</v>
      </c>
      <c r="K16" s="96">
        <v>6.7142761059531209</v>
      </c>
    </row>
    <row r="17" spans="1:11" ht="22.5" customHeight="1" x14ac:dyDescent="0.25">
      <c r="A17" s="74" t="s">
        <v>8</v>
      </c>
      <c r="C17" s="96">
        <v>6.6619626986871516</v>
      </c>
      <c r="D17" s="96">
        <v>-3.9627828491145545</v>
      </c>
      <c r="E17" s="96">
        <v>6.594636071471438</v>
      </c>
      <c r="F17" s="96">
        <v>-7.3937020339224446</v>
      </c>
      <c r="G17" s="96">
        <v>3.7318903808605253</v>
      </c>
      <c r="H17" s="96">
        <v>3.0374431354547315</v>
      </c>
      <c r="I17" s="96">
        <v>-7.1602003528061235</v>
      </c>
      <c r="J17" s="96">
        <v>3.6670836466426993</v>
      </c>
      <c r="K17" s="96">
        <v>3.4750124330414911</v>
      </c>
    </row>
    <row r="18" spans="1:11" ht="22.5" customHeight="1" x14ac:dyDescent="0.25">
      <c r="A18" s="74" t="s">
        <v>13</v>
      </c>
      <c r="C18" s="96">
        <v>21.89411977202964</v>
      </c>
      <c r="D18" s="96">
        <v>-11.395050210491354</v>
      </c>
      <c r="E18" s="96">
        <v>-2.8415503217678606</v>
      </c>
      <c r="F18" s="96">
        <v>-2.244845469861434</v>
      </c>
      <c r="G18" s="96">
        <v>0.38112725493875121</v>
      </c>
      <c r="H18" s="96">
        <v>0.45432898698294366</v>
      </c>
      <c r="I18" s="96">
        <v>12.035088586201814</v>
      </c>
      <c r="J18" s="96">
        <v>1.0151282384037952</v>
      </c>
      <c r="K18" s="96">
        <v>3.4380432783138071</v>
      </c>
    </row>
    <row r="19" spans="1:11" ht="22.5" customHeight="1" x14ac:dyDescent="0.25">
      <c r="A19" s="74" t="s">
        <v>14</v>
      </c>
      <c r="C19" s="96">
        <v>5.9795193574518901</v>
      </c>
      <c r="D19" s="96">
        <v>-1.4928216218754509</v>
      </c>
      <c r="E19" s="96">
        <v>2.8523714133641187</v>
      </c>
      <c r="F19" s="96">
        <v>4.0921461362844802</v>
      </c>
      <c r="G19" s="96">
        <v>4.1413666976680918</v>
      </c>
      <c r="H19" s="96">
        <v>0.4315153645772396</v>
      </c>
      <c r="I19" s="96">
        <v>0.14831979545615326</v>
      </c>
      <c r="J19" s="96">
        <v>7.0669008423665858</v>
      </c>
      <c r="K19" s="96">
        <v>23.381633435720772</v>
      </c>
    </row>
    <row r="20" spans="1:11" ht="22.5" customHeight="1" x14ac:dyDescent="0.25">
      <c r="A20" s="74" t="s">
        <v>4</v>
      </c>
      <c r="C20" s="96">
        <v>1.8066113772549075</v>
      </c>
      <c r="D20" s="96">
        <v>8.6185719462093413</v>
      </c>
      <c r="E20" s="96">
        <v>4.4247462595245812</v>
      </c>
      <c r="F20" s="96">
        <v>12.493695540964067</v>
      </c>
      <c r="G20" s="96">
        <v>1.1264062325564428</v>
      </c>
      <c r="H20" s="96">
        <v>4.2544327321661246</v>
      </c>
      <c r="I20" s="96">
        <v>4.6128605752723706</v>
      </c>
      <c r="J20" s="96">
        <v>1.0037789352877358</v>
      </c>
      <c r="K20" s="96">
        <v>-4.4243436426280596</v>
      </c>
    </row>
    <row r="21" spans="1:11" ht="22.5" customHeight="1" x14ac:dyDescent="0.25">
      <c r="A21" s="87" t="s">
        <v>6</v>
      </c>
      <c r="B21" s="81"/>
      <c r="C21" s="94">
        <v>6.7260207595402077</v>
      </c>
      <c r="D21" s="94">
        <v>8.7598929428178707E-2</v>
      </c>
      <c r="E21" s="94">
        <v>1.1516379270926747</v>
      </c>
      <c r="F21" s="94">
        <v>3.0040305437585735</v>
      </c>
      <c r="G21" s="94">
        <v>2.9837533984058862</v>
      </c>
      <c r="H21" s="94">
        <v>0.72884167952693701</v>
      </c>
      <c r="I21" s="94">
        <v>1.0634777125836159</v>
      </c>
      <c r="J21" s="110">
        <v>-1.8611920647448876E-3</v>
      </c>
      <c r="K21" s="94">
        <v>4.1321703415198696</v>
      </c>
    </row>
    <row r="22" spans="1:11" ht="22.5" customHeight="1" x14ac:dyDescent="0.25">
      <c r="A22" s="74" t="s">
        <v>73</v>
      </c>
      <c r="C22" s="96">
        <v>6.1716448828497805</v>
      </c>
      <c r="D22" s="96">
        <v>-9.8114166457092704</v>
      </c>
      <c r="E22" s="96">
        <v>3.7280686306380151</v>
      </c>
      <c r="F22" s="96">
        <v>10.601281519851691</v>
      </c>
      <c r="G22" s="96">
        <v>-10.807352320469921</v>
      </c>
      <c r="H22" s="96">
        <v>1.3259683468682448</v>
      </c>
      <c r="I22" s="96">
        <v>-2.590696367075318</v>
      </c>
      <c r="J22" s="96">
        <v>8.3866874020343651</v>
      </c>
      <c r="K22" s="96">
        <v>8.6765768302475621</v>
      </c>
    </row>
    <row r="23" spans="1:11" ht="22.5" customHeight="1" x14ac:dyDescent="0.25">
      <c r="A23" s="80" t="s">
        <v>5</v>
      </c>
      <c r="B23" s="83"/>
      <c r="C23" s="97">
        <v>6.650520500015733</v>
      </c>
      <c r="D23" s="97">
        <v>-1.270425971880762</v>
      </c>
      <c r="E23" s="97">
        <v>1.4667900569381276</v>
      </c>
      <c r="F23" s="97">
        <v>3.9688864006725</v>
      </c>
      <c r="G23" s="97">
        <v>1.0819182920780879</v>
      </c>
      <c r="H23" s="97">
        <v>0.80279754503265188</v>
      </c>
      <c r="I23" s="97">
        <v>0.61121268338191204</v>
      </c>
      <c r="J23" s="97">
        <v>1.0068637329398111</v>
      </c>
      <c r="K23" s="97">
        <v>4.7057914653346522</v>
      </c>
    </row>
    <row r="24" spans="1:11" ht="22.5" customHeight="1" x14ac:dyDescent="0.25">
      <c r="A24" s="74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K26"/>
  <sheetViews>
    <sheetView showGridLines="0" view="pageLayout" topLeftCell="A2" zoomScaleNormal="100" workbookViewId="0">
      <selection activeCell="A4" sqref="A4:H4"/>
    </sheetView>
  </sheetViews>
  <sheetFormatPr defaultRowHeight="20.25" customHeight="1" x14ac:dyDescent="0.25"/>
  <cols>
    <col min="1" max="1" width="51.28515625" style="136" customWidth="1"/>
    <col min="2" max="10" width="8.7109375" style="136" customWidth="1"/>
    <col min="11" max="16384" width="9.140625" style="136"/>
  </cols>
  <sheetData>
    <row r="1" spans="1:11" ht="20.25" hidden="1" customHeight="1" x14ac:dyDescent="0.25"/>
    <row r="4" spans="1:11" s="74" customFormat="1" ht="20.25" customHeight="1" x14ac:dyDescent="0.25">
      <c r="A4" s="165" t="s">
        <v>42</v>
      </c>
      <c r="B4" s="165"/>
      <c r="C4" s="165"/>
      <c r="D4" s="165"/>
      <c r="E4" s="165"/>
      <c r="F4" s="165"/>
      <c r="G4" s="165"/>
      <c r="H4" s="165"/>
    </row>
    <row r="5" spans="1:11" s="108" customFormat="1" ht="20.25" customHeight="1" x14ac:dyDescent="0.25">
      <c r="A5" s="84"/>
      <c r="B5" s="84">
        <v>2007</v>
      </c>
      <c r="C5" s="84">
        <v>2008</v>
      </c>
      <c r="D5" s="84">
        <v>2009</v>
      </c>
      <c r="E5" s="84">
        <v>2010</v>
      </c>
      <c r="F5" s="84">
        <v>2011</v>
      </c>
      <c r="G5" s="84">
        <v>2012</v>
      </c>
      <c r="H5" s="84">
        <v>2013</v>
      </c>
      <c r="I5" s="84">
        <v>2014</v>
      </c>
      <c r="J5" s="84">
        <v>2015</v>
      </c>
      <c r="K5" s="84">
        <v>2016</v>
      </c>
    </row>
    <row r="6" spans="1:11" s="74" customFormat="1" ht="20.25" customHeight="1" x14ac:dyDescent="0.25"/>
    <row r="7" spans="1:11" s="74" customFormat="1" ht="20.25" customHeight="1" x14ac:dyDescent="0.25">
      <c r="A7" s="87" t="s">
        <v>17</v>
      </c>
      <c r="B7" s="94">
        <v>9.1751250511612064</v>
      </c>
      <c r="C7" s="94">
        <v>8.8266396438527845</v>
      </c>
      <c r="D7" s="94">
        <v>9.2605831002323473</v>
      </c>
      <c r="E7" s="94">
        <v>8.4179516152848848</v>
      </c>
      <c r="F7" s="94">
        <v>8.4459845073146518</v>
      </c>
      <c r="G7" s="94">
        <v>8.7552250219250638</v>
      </c>
      <c r="H7" s="94">
        <v>8.6485759158154867</v>
      </c>
      <c r="I7" s="94">
        <v>8.6282990363901355</v>
      </c>
      <c r="J7" s="94">
        <v>8.9305608499903784</v>
      </c>
      <c r="K7" s="94">
        <v>8.3127339695529656</v>
      </c>
    </row>
    <row r="8" spans="1:11" s="74" customFormat="1" ht="20.25" customHeight="1" x14ac:dyDescent="0.25">
      <c r="A8" s="89" t="s">
        <v>16</v>
      </c>
      <c r="B8" s="95">
        <v>7.6950322429290523</v>
      </c>
      <c r="C8" s="95">
        <v>7.4596337275667306</v>
      </c>
      <c r="D8" s="95">
        <v>7.8569039806131338</v>
      </c>
      <c r="E8" s="95">
        <v>6.9343237393664063</v>
      </c>
      <c r="F8" s="95">
        <v>7.3759070713165658</v>
      </c>
      <c r="G8" s="95">
        <v>7.6090856905676585</v>
      </c>
      <c r="H8" s="95">
        <v>7.4436696479662627</v>
      </c>
      <c r="I8" s="95">
        <v>7.3487505240078344</v>
      </c>
      <c r="J8" s="95">
        <v>7.5042117431561115</v>
      </c>
      <c r="K8" s="95">
        <v>7.2873128034096419</v>
      </c>
    </row>
    <row r="9" spans="1:11" s="74" customFormat="1" ht="20.25" customHeight="1" x14ac:dyDescent="0.25">
      <c r="A9" s="74" t="s">
        <v>0</v>
      </c>
      <c r="B9" s="95">
        <v>0.82270540609294263</v>
      </c>
      <c r="C9" s="95">
        <v>0.60314654654745981</v>
      </c>
      <c r="D9" s="95">
        <v>0.82157929970235344</v>
      </c>
      <c r="E9" s="95">
        <v>0.96709962570357344</v>
      </c>
      <c r="F9" s="95">
        <v>0.64560174252940927</v>
      </c>
      <c r="G9" s="95">
        <v>0.87975689114160138</v>
      </c>
      <c r="H9" s="95">
        <v>0.82793063079115181</v>
      </c>
      <c r="I9" s="95">
        <v>0.86654860505231079</v>
      </c>
      <c r="J9" s="95">
        <v>1.0897041732639881</v>
      </c>
      <c r="K9" s="95">
        <v>0.67476719333003776</v>
      </c>
    </row>
    <row r="10" spans="1:11" s="74" customFormat="1" ht="20.25" customHeight="1" x14ac:dyDescent="0.25">
      <c r="A10" s="74" t="s">
        <v>9</v>
      </c>
      <c r="B10" s="95">
        <v>0.65738740213921054</v>
      </c>
      <c r="C10" s="95">
        <v>0.76385936973859536</v>
      </c>
      <c r="D10" s="95">
        <v>0.58209981991686011</v>
      </c>
      <c r="E10" s="95">
        <v>0.51652825021490434</v>
      </c>
      <c r="F10" s="95">
        <v>0.42447569346867781</v>
      </c>
      <c r="G10" s="95">
        <v>0.26638244021580487</v>
      </c>
      <c r="H10" s="95">
        <v>0.37697563705807213</v>
      </c>
      <c r="I10" s="95">
        <v>0.41299990732999203</v>
      </c>
      <c r="J10" s="95">
        <v>0.33664493357027886</v>
      </c>
      <c r="K10" s="95">
        <v>0.35065397281328525</v>
      </c>
    </row>
    <row r="11" spans="1:11" s="74" customFormat="1" ht="20.25" customHeight="1" x14ac:dyDescent="0.25">
      <c r="A11" s="87" t="s">
        <v>10</v>
      </c>
      <c r="B11" s="94">
        <v>16.2464457022589</v>
      </c>
      <c r="C11" s="94">
        <v>18.005352905805015</v>
      </c>
      <c r="D11" s="94">
        <v>17.398678128990401</v>
      </c>
      <c r="E11" s="94">
        <v>17.80715108642956</v>
      </c>
      <c r="F11" s="94">
        <v>17.253980173929524</v>
      </c>
      <c r="G11" s="94">
        <v>16.868439661195307</v>
      </c>
      <c r="H11" s="94">
        <v>16.920385178701316</v>
      </c>
      <c r="I11" s="94">
        <v>18.137127874734098</v>
      </c>
      <c r="J11" s="94">
        <v>17.96937403894287</v>
      </c>
      <c r="K11" s="94">
        <v>17.447943878377835</v>
      </c>
    </row>
    <row r="12" spans="1:11" s="74" customFormat="1" ht="20.25" customHeight="1" x14ac:dyDescent="0.25">
      <c r="A12" s="74" t="s">
        <v>1</v>
      </c>
      <c r="B12" s="95">
        <v>2.2164620003021973</v>
      </c>
      <c r="C12" s="95">
        <v>2.4353162439321818</v>
      </c>
      <c r="D12" s="95">
        <v>2.6713734117916212</v>
      </c>
      <c r="E12" s="95">
        <v>2.8204376842547689</v>
      </c>
      <c r="F12" s="95">
        <v>3.1943145220026303</v>
      </c>
      <c r="G12" s="95">
        <v>3.1896893136405891</v>
      </c>
      <c r="H12" s="95">
        <v>3.5337586016745206</v>
      </c>
      <c r="I12" s="95">
        <v>3.9058031286593202</v>
      </c>
      <c r="J12" s="95">
        <v>4.2105317384967362</v>
      </c>
      <c r="K12" s="95">
        <v>3.7623503511379339</v>
      </c>
    </row>
    <row r="13" spans="1:11" s="74" customFormat="1" ht="20.25" customHeight="1" x14ac:dyDescent="0.25">
      <c r="A13" s="74" t="s">
        <v>2</v>
      </c>
      <c r="B13" s="95">
        <v>2.3259316823043177</v>
      </c>
      <c r="C13" s="95">
        <v>2.3432072920323179</v>
      </c>
      <c r="D13" s="95">
        <v>2.1865490169411999</v>
      </c>
      <c r="E13" s="95">
        <v>2.531417102110761</v>
      </c>
      <c r="F13" s="95">
        <v>2.2872964515955618</v>
      </c>
      <c r="G13" s="95">
        <v>2.415406481517838</v>
      </c>
      <c r="H13" s="95">
        <v>2.2057499070939164</v>
      </c>
      <c r="I13" s="95">
        <v>2.3057306991494326</v>
      </c>
      <c r="J13" s="95">
        <v>2.2846351554819684</v>
      </c>
      <c r="K13" s="95">
        <v>2.0245156631965595</v>
      </c>
    </row>
    <row r="14" spans="1:11" s="74" customFormat="1" ht="27" customHeight="1" x14ac:dyDescent="0.25">
      <c r="A14" s="89" t="s">
        <v>77</v>
      </c>
      <c r="B14" s="95">
        <v>0.73771659666221368</v>
      </c>
      <c r="C14" s="95">
        <v>0.97772642658259856</v>
      </c>
      <c r="D14" s="95">
        <v>1.1474031046257533</v>
      </c>
      <c r="E14" s="95">
        <v>1.7443502248678768</v>
      </c>
      <c r="F14" s="95">
        <v>1.313825923197161</v>
      </c>
      <c r="G14" s="95">
        <v>2.2743187683651858</v>
      </c>
      <c r="H14" s="95">
        <v>2.4234176847574465</v>
      </c>
      <c r="I14" s="95">
        <v>2.6138661767057725</v>
      </c>
      <c r="J14" s="95">
        <v>3.6056971454866833</v>
      </c>
      <c r="K14" s="95">
        <v>3.6487924364264708</v>
      </c>
    </row>
    <row r="15" spans="1:11" s="74" customFormat="1" ht="20.25" customHeight="1" x14ac:dyDescent="0.25">
      <c r="A15" s="74" t="s">
        <v>11</v>
      </c>
      <c r="B15" s="95">
        <v>10.96633542299017</v>
      </c>
      <c r="C15" s="95">
        <v>12.24910294325792</v>
      </c>
      <c r="D15" s="95">
        <v>11.393352595631825</v>
      </c>
      <c r="E15" s="95">
        <v>10.710946075196153</v>
      </c>
      <c r="F15" s="95">
        <v>10.45854327713417</v>
      </c>
      <c r="G15" s="95">
        <v>8.9890250976716928</v>
      </c>
      <c r="H15" s="95">
        <v>8.7574589851754325</v>
      </c>
      <c r="I15" s="95">
        <v>9.3117278702195705</v>
      </c>
      <c r="J15" s="95">
        <v>7.8685099994774825</v>
      </c>
      <c r="K15" s="95">
        <v>8.0122854276168667</v>
      </c>
    </row>
    <row r="16" spans="1:11" s="74" customFormat="1" ht="20.25" customHeight="1" x14ac:dyDescent="0.25">
      <c r="A16" s="87" t="s">
        <v>36</v>
      </c>
      <c r="B16" s="94">
        <v>60.95946372174005</v>
      </c>
      <c r="C16" s="94">
        <v>59.610192968087929</v>
      </c>
      <c r="D16" s="94">
        <v>60.80874911114973</v>
      </c>
      <c r="E16" s="94">
        <v>61.270172147056179</v>
      </c>
      <c r="F16" s="94">
        <v>60.789805690051168</v>
      </c>
      <c r="G16" s="94">
        <v>62.208050873986288</v>
      </c>
      <c r="H16" s="94">
        <v>61.981469382710749</v>
      </c>
      <c r="I16" s="94">
        <v>61.251786350617124</v>
      </c>
      <c r="J16" s="94">
        <v>60.196462366888504</v>
      </c>
      <c r="K16" s="94">
        <v>61.13805776106873</v>
      </c>
    </row>
    <row r="17" spans="1:11" s="74" customFormat="1" ht="20.25" customHeight="1" x14ac:dyDescent="0.25">
      <c r="A17" s="74" t="s">
        <v>12</v>
      </c>
      <c r="B17" s="95">
        <v>12.616724345843638</v>
      </c>
      <c r="C17" s="95">
        <v>11.39135301463919</v>
      </c>
      <c r="D17" s="95">
        <v>12.374215906614319</v>
      </c>
      <c r="E17" s="95">
        <v>12.501757367867301</v>
      </c>
      <c r="F17" s="95">
        <v>12.487372650967545</v>
      </c>
      <c r="G17" s="95">
        <v>12.440916843883093</v>
      </c>
      <c r="H17" s="95">
        <v>11.401764758891508</v>
      </c>
      <c r="I17" s="95">
        <v>11.440858130596009</v>
      </c>
      <c r="J17" s="95">
        <v>10.324327575485336</v>
      </c>
      <c r="K17" s="95">
        <v>10.154020556157269</v>
      </c>
    </row>
    <row r="18" spans="1:11" s="74" customFormat="1" ht="20.25" customHeight="1" x14ac:dyDescent="0.25">
      <c r="A18" s="74" t="s">
        <v>3</v>
      </c>
      <c r="B18" s="95">
        <v>3.4881297179340138</v>
      </c>
      <c r="C18" s="95">
        <v>3.4638388975628014</v>
      </c>
      <c r="D18" s="95">
        <v>3.3841775667317804</v>
      </c>
      <c r="E18" s="95">
        <v>3.2284222170165111</v>
      </c>
      <c r="F18" s="95">
        <v>4.0142967249667718</v>
      </c>
      <c r="G18" s="95">
        <v>5.3013811427122546</v>
      </c>
      <c r="H18" s="95">
        <v>5.9199073375705966</v>
      </c>
      <c r="I18" s="95">
        <v>5.2076118517069627</v>
      </c>
      <c r="J18" s="95">
        <v>4.40298951988688</v>
      </c>
      <c r="K18" s="95">
        <v>4.6622716900468948</v>
      </c>
    </row>
    <row r="19" spans="1:11" s="74" customFormat="1" ht="20.25" customHeight="1" x14ac:dyDescent="0.25">
      <c r="A19" s="74" t="s">
        <v>8</v>
      </c>
      <c r="B19" s="95">
        <v>16.338712278133809</v>
      </c>
      <c r="C19" s="95">
        <v>16.340465207149489</v>
      </c>
      <c r="D19" s="95">
        <v>15.947623888506238</v>
      </c>
      <c r="E19" s="95">
        <v>16.171947639301791</v>
      </c>
      <c r="F19" s="95">
        <v>13.521101834241344</v>
      </c>
      <c r="G19" s="95">
        <v>14.071063065319464</v>
      </c>
      <c r="H19" s="95">
        <v>13.345657322474185</v>
      </c>
      <c r="I19" s="95">
        <v>12.482307583221324</v>
      </c>
      <c r="J19" s="95">
        <v>12.777624676751328</v>
      </c>
      <c r="K19" s="95">
        <v>13.084382357065778</v>
      </c>
    </row>
    <row r="20" spans="1:11" s="74" customFormat="1" ht="20.25" customHeight="1" x14ac:dyDescent="0.25">
      <c r="A20" s="74" t="s">
        <v>13</v>
      </c>
      <c r="B20" s="95">
        <v>3.9713217084215664</v>
      </c>
      <c r="C20" s="95">
        <v>4.538944223713643</v>
      </c>
      <c r="D20" s="95">
        <v>4.0081956938734065</v>
      </c>
      <c r="E20" s="95">
        <v>3.7461788944442214</v>
      </c>
      <c r="F20" s="95">
        <v>3.4736294595862653</v>
      </c>
      <c r="G20" s="95">
        <v>3.4086520777750642</v>
      </c>
      <c r="H20" s="95">
        <v>3.4713172090416418</v>
      </c>
      <c r="I20" s="95">
        <v>3.8953550816610329</v>
      </c>
      <c r="J20" s="95">
        <v>3.876148441995416</v>
      </c>
      <c r="K20" s="95">
        <v>3.820597095635144</v>
      </c>
    </row>
    <row r="21" spans="1:11" s="74" customFormat="1" ht="20.25" customHeight="1" x14ac:dyDescent="0.25">
      <c r="A21" s="74" t="s">
        <v>14</v>
      </c>
      <c r="B21" s="95">
        <v>11.393540782965763</v>
      </c>
      <c r="C21" s="95">
        <v>11.321857317687067</v>
      </c>
      <c r="D21" s="95">
        <v>11.420572565291835</v>
      </c>
      <c r="E21" s="95">
        <v>11.612437642976241</v>
      </c>
      <c r="F21" s="95">
        <v>11.995210204461349</v>
      </c>
      <c r="G21" s="95">
        <v>12.041237366612648</v>
      </c>
      <c r="H21" s="95">
        <v>12.364770982365563</v>
      </c>
      <c r="I21" s="95">
        <v>12.138935188039431</v>
      </c>
      <c r="J21" s="95">
        <v>12.496704204170218</v>
      </c>
      <c r="K21" s="95">
        <v>14.519167569527969</v>
      </c>
    </row>
    <row r="22" spans="1:11" s="74" customFormat="1" ht="20.25" customHeight="1" x14ac:dyDescent="0.25">
      <c r="A22" s="74" t="s">
        <v>4</v>
      </c>
      <c r="B22" s="95">
        <v>13.151034888441254</v>
      </c>
      <c r="C22" s="95">
        <v>12.553734307335725</v>
      </c>
      <c r="D22" s="95">
        <v>13.673963490132145</v>
      </c>
      <c r="E22" s="95">
        <v>14.009428385450112</v>
      </c>
      <c r="F22" s="95">
        <v>15.298194815827898</v>
      </c>
      <c r="G22" s="95">
        <v>14.944800377683762</v>
      </c>
      <c r="H22" s="95">
        <v>15.478051772367268</v>
      </c>
      <c r="I22" s="95">
        <v>16.08671851539237</v>
      </c>
      <c r="J22" s="95">
        <v>16.318667948599323</v>
      </c>
      <c r="K22" s="95">
        <v>14.897618492635681</v>
      </c>
    </row>
    <row r="23" spans="1:11" s="74" customFormat="1" ht="20.25" customHeight="1" x14ac:dyDescent="0.25">
      <c r="A23" s="87" t="s">
        <v>6</v>
      </c>
      <c r="B23" s="94">
        <v>86.381034475160163</v>
      </c>
      <c r="C23" s="94">
        <v>86.442185517745727</v>
      </c>
      <c r="D23" s="94">
        <v>87.468010340372487</v>
      </c>
      <c r="E23" s="94">
        <v>87.49527484877062</v>
      </c>
      <c r="F23" s="94">
        <v>86.48977037129535</v>
      </c>
      <c r="G23" s="94">
        <v>87.831715557106676</v>
      </c>
      <c r="H23" s="94">
        <v>87.550430477227565</v>
      </c>
      <c r="I23" s="94">
        <v>88.017213261741361</v>
      </c>
      <c r="J23" s="94">
        <v>87.096397255821742</v>
      </c>
      <c r="K23" s="94">
        <v>86.89873560899953</v>
      </c>
    </row>
    <row r="24" spans="1:11" s="74" customFormat="1" ht="20.25" customHeight="1" x14ac:dyDescent="0.25">
      <c r="A24" s="74" t="s">
        <v>72</v>
      </c>
      <c r="B24" s="95">
        <v>13.61896552483984</v>
      </c>
      <c r="C24" s="95">
        <v>13.557814482254271</v>
      </c>
      <c r="D24" s="95">
        <v>12.531989659627527</v>
      </c>
      <c r="E24" s="95">
        <v>12.50472515122938</v>
      </c>
      <c r="F24" s="95">
        <v>13.510229628704657</v>
      </c>
      <c r="G24" s="95">
        <v>12.168284442893349</v>
      </c>
      <c r="H24" s="95">
        <v>12.449569522772444</v>
      </c>
      <c r="I24" s="95">
        <v>11.982786738258635</v>
      </c>
      <c r="J24" s="95">
        <v>12.903602744178253</v>
      </c>
      <c r="K24" s="95">
        <v>13.101264391000472</v>
      </c>
    </row>
    <row r="25" spans="1:11" s="74" customFormat="1" ht="20.25" customHeight="1" x14ac:dyDescent="0.25">
      <c r="A25" s="80" t="s">
        <v>5</v>
      </c>
      <c r="B25" s="97">
        <v>100</v>
      </c>
      <c r="C25" s="97">
        <v>100</v>
      </c>
      <c r="D25" s="97">
        <v>100</v>
      </c>
      <c r="E25" s="97">
        <v>100</v>
      </c>
      <c r="F25" s="97">
        <v>100</v>
      </c>
      <c r="G25" s="97">
        <v>100.00000000000003</v>
      </c>
      <c r="H25" s="97">
        <v>100.00000000000001</v>
      </c>
      <c r="I25" s="97">
        <v>100</v>
      </c>
      <c r="J25" s="97">
        <v>100</v>
      </c>
      <c r="K25" s="97">
        <v>100</v>
      </c>
    </row>
    <row r="26" spans="1:11" ht="20.25" customHeight="1" x14ac:dyDescent="0.25">
      <c r="A26" s="136" t="s">
        <v>90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T37"/>
  <sheetViews>
    <sheetView showGridLines="0" view="pageLayout" zoomScaleNormal="100" workbookViewId="0">
      <selection activeCell="A2" sqref="A2:K2"/>
    </sheetView>
  </sheetViews>
  <sheetFormatPr defaultRowHeight="24" customHeight="1" x14ac:dyDescent="0.25"/>
  <cols>
    <col min="1" max="1" width="39" style="74" customWidth="1"/>
    <col min="2" max="10" width="8.7109375" style="74" customWidth="1"/>
    <col min="11" max="11" width="8.42578125" style="74" bestFit="1" customWidth="1"/>
    <col min="12" max="12" width="13.28515625" style="74" bestFit="1" customWidth="1"/>
    <col min="13" max="16384" width="9.140625" style="74"/>
  </cols>
  <sheetData>
    <row r="1" spans="1:20" ht="9" customHeight="1" x14ac:dyDescent="0.25"/>
    <row r="2" spans="1:20" ht="12.75" x14ac:dyDescent="0.25">
      <c r="A2" s="165" t="s">
        <v>82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20" ht="18" customHeight="1" x14ac:dyDescent="0.25">
      <c r="A3" s="75"/>
      <c r="B3" s="137">
        <v>2007</v>
      </c>
      <c r="C3" s="137">
        <v>2008</v>
      </c>
      <c r="D3" s="137">
        <v>2009</v>
      </c>
      <c r="E3" s="137">
        <v>2010</v>
      </c>
      <c r="F3" s="137">
        <v>2011</v>
      </c>
      <c r="G3" s="137">
        <v>2012</v>
      </c>
      <c r="H3" s="137">
        <v>2013</v>
      </c>
      <c r="I3" s="137">
        <v>2014</v>
      </c>
      <c r="J3" s="137">
        <v>2015</v>
      </c>
      <c r="K3" s="137">
        <v>2016</v>
      </c>
    </row>
    <row r="4" spans="1:20" ht="12.75" x14ac:dyDescent="0.25">
      <c r="A4" s="138" t="s">
        <v>21</v>
      </c>
      <c r="B4" s="139">
        <v>98066.513120885793</v>
      </c>
      <c r="C4" s="139">
        <v>104603.057305366</v>
      </c>
      <c r="D4" s="139">
        <v>111547.08808513801</v>
      </c>
      <c r="E4" s="139">
        <v>112864.59574877609</v>
      </c>
      <c r="F4" s="139">
        <v>120265.17627560298</v>
      </c>
      <c r="G4" s="139">
        <v>123618.83829624021</v>
      </c>
      <c r="H4" s="139">
        <v>127166.90801368401</v>
      </c>
      <c r="I4" s="139">
        <v>128675.76012017413</v>
      </c>
      <c r="J4" s="139">
        <v>133409.79170422463</v>
      </c>
      <c r="K4" s="139">
        <v>133414.63439770057</v>
      </c>
      <c r="L4" s="76"/>
      <c r="M4" s="76"/>
      <c r="N4" s="76"/>
      <c r="O4" s="76"/>
      <c r="P4" s="76"/>
      <c r="Q4" s="76"/>
    </row>
    <row r="5" spans="1:20" ht="12.75" x14ac:dyDescent="0.25">
      <c r="A5" s="140" t="s">
        <v>22</v>
      </c>
      <c r="B5" s="141">
        <v>76770.164065748293</v>
      </c>
      <c r="C5" s="141">
        <v>81863.730503059705</v>
      </c>
      <c r="D5" s="141">
        <v>86838.660037105205</v>
      </c>
      <c r="E5" s="141">
        <v>87328.197496258494</v>
      </c>
      <c r="F5" s="141">
        <v>92864.263928066459</v>
      </c>
      <c r="G5" s="77">
        <v>97655.99865300933</v>
      </c>
      <c r="H5" s="142">
        <v>100330.05433399745</v>
      </c>
      <c r="I5" s="77">
        <v>100179.60030791184</v>
      </c>
      <c r="J5" s="77">
        <v>103491.4634505531</v>
      </c>
      <c r="K5" s="76">
        <v>104749.93343126299</v>
      </c>
      <c r="L5" s="76"/>
      <c r="M5" s="76"/>
      <c r="N5" s="76"/>
      <c r="O5" s="76"/>
      <c r="P5" s="76"/>
      <c r="Q5" s="76"/>
    </row>
    <row r="6" spans="1:20" ht="12.75" x14ac:dyDescent="0.25">
      <c r="A6" s="143" t="s">
        <v>23</v>
      </c>
      <c r="B6" s="144">
        <v>21296.3490551375</v>
      </c>
      <c r="C6" s="144">
        <v>22739.326802306299</v>
      </c>
      <c r="D6" s="144">
        <v>24708.428048032802</v>
      </c>
      <c r="E6" s="144">
        <v>25536.3982525176</v>
      </c>
      <c r="F6" s="141">
        <v>27400.912347536512</v>
      </c>
      <c r="G6" s="141">
        <v>25962.839643230884</v>
      </c>
      <c r="H6" s="142">
        <v>26836.853679686559</v>
      </c>
      <c r="I6" s="77">
        <v>28496.1598122623</v>
      </c>
      <c r="J6" s="77">
        <v>29918.328253671531</v>
      </c>
      <c r="K6" s="76">
        <v>28664.700966437569</v>
      </c>
      <c r="L6" s="76"/>
      <c r="M6" s="76"/>
      <c r="N6" s="76"/>
      <c r="O6" s="76"/>
      <c r="P6" s="76"/>
      <c r="Q6" s="76"/>
    </row>
    <row r="7" spans="1:20" ht="12.75" x14ac:dyDescent="0.25">
      <c r="A7" s="145" t="s">
        <v>24</v>
      </c>
      <c r="B7" s="146">
        <v>53943.814354965798</v>
      </c>
      <c r="C7" s="146">
        <v>57285.150247818397</v>
      </c>
      <c r="D7" s="146">
        <v>52336.742088137697</v>
      </c>
      <c r="E7" s="146">
        <v>62624.94375887396</v>
      </c>
      <c r="F7" s="146">
        <v>69128.203737175645</v>
      </c>
      <c r="G7" s="147">
        <v>52844.4415036762</v>
      </c>
      <c r="H7" s="147">
        <v>46336.836830700195</v>
      </c>
      <c r="I7" s="139">
        <v>53317.161828884768</v>
      </c>
      <c r="J7" s="139">
        <v>45680.578624709196</v>
      </c>
      <c r="K7" s="139">
        <v>54886.02072001648</v>
      </c>
      <c r="L7" s="148"/>
      <c r="M7" s="148"/>
      <c r="N7" s="148"/>
      <c r="O7" s="76"/>
      <c r="P7" s="76"/>
      <c r="Q7" s="76"/>
    </row>
    <row r="8" spans="1:20" ht="12.75" x14ac:dyDescent="0.25">
      <c r="A8" s="143" t="s">
        <v>22</v>
      </c>
      <c r="B8" s="144">
        <v>43858.400459465796</v>
      </c>
      <c r="C8" s="144">
        <v>42456.966406290296</v>
      </c>
      <c r="D8" s="144">
        <v>37933.655145791097</v>
      </c>
      <c r="E8" s="144">
        <v>38689.909467190955</v>
      </c>
      <c r="F8" s="141">
        <v>49891.838665801333</v>
      </c>
      <c r="G8" s="77">
        <v>30524.0988826762</v>
      </c>
      <c r="H8" s="77">
        <v>27885.928377750195</v>
      </c>
      <c r="I8" s="76">
        <v>42192.385856221372</v>
      </c>
      <c r="J8" s="76">
        <v>34045.358547709198</v>
      </c>
      <c r="K8" s="76">
        <v>44045.132516605481</v>
      </c>
      <c r="L8" s="76"/>
      <c r="M8" s="76"/>
      <c r="N8" s="76"/>
      <c r="O8" s="76"/>
      <c r="P8" s="76"/>
      <c r="Q8" s="76"/>
    </row>
    <row r="9" spans="1:20" ht="12.75" x14ac:dyDescent="0.25">
      <c r="A9" s="78" t="s">
        <v>23</v>
      </c>
      <c r="B9" s="149">
        <v>10085.4138955</v>
      </c>
      <c r="C9" s="141">
        <v>14828.1838415281</v>
      </c>
      <c r="D9" s="141">
        <v>14403.086942346599</v>
      </c>
      <c r="E9" s="141">
        <v>23935.034291683001</v>
      </c>
      <c r="F9" s="141">
        <v>19236.365071374308</v>
      </c>
      <c r="G9" s="141">
        <v>22320.342621</v>
      </c>
      <c r="H9" s="77">
        <v>18450.90845295</v>
      </c>
      <c r="I9" s="77">
        <v>11124.775972663399</v>
      </c>
      <c r="J9" s="77">
        <v>11635.220077</v>
      </c>
      <c r="K9" s="76">
        <v>10840.888203410999</v>
      </c>
      <c r="L9" s="76"/>
      <c r="M9" s="76"/>
      <c r="N9" s="76"/>
      <c r="O9" s="76"/>
      <c r="P9" s="76"/>
      <c r="Q9" s="76"/>
    </row>
    <row r="10" spans="1:20" ht="12.75" x14ac:dyDescent="0.25">
      <c r="A10" s="138" t="s">
        <v>25</v>
      </c>
      <c r="B10" s="147">
        <v>6786.5518686831101</v>
      </c>
      <c r="C10" s="147">
        <v>8090.9575732729099</v>
      </c>
      <c r="D10" s="147">
        <v>7163.9287740567997</v>
      </c>
      <c r="E10" s="147">
        <v>3399.2431654090724</v>
      </c>
      <c r="F10" s="147">
        <v>1148.6867174120737</v>
      </c>
      <c r="G10" s="147">
        <v>3076.49707611952</v>
      </c>
      <c r="H10" s="147">
        <v>2285.1641595040587</v>
      </c>
      <c r="I10" s="139">
        <v>3830.5892212703648</v>
      </c>
      <c r="J10" s="139">
        <v>2225.27895608262</v>
      </c>
      <c r="K10" s="139">
        <v>3563.1751432188139</v>
      </c>
      <c r="L10" s="76"/>
      <c r="M10" s="76"/>
      <c r="N10" s="76"/>
      <c r="O10" s="76"/>
      <c r="P10" s="76"/>
      <c r="Q10" s="76"/>
    </row>
    <row r="11" spans="1:20" ht="12.75" x14ac:dyDescent="0.25">
      <c r="A11" s="143" t="s">
        <v>26</v>
      </c>
      <c r="B11" s="144">
        <v>60730.366223648911</v>
      </c>
      <c r="C11" s="144">
        <v>65376.107821091311</v>
      </c>
      <c r="D11" s="144">
        <v>59500.6708621945</v>
      </c>
      <c r="E11" s="144">
        <v>66024.186924283029</v>
      </c>
      <c r="F11" s="76">
        <v>70276.890454587716</v>
      </c>
      <c r="G11" s="142">
        <v>55920.938579795722</v>
      </c>
      <c r="H11" s="142">
        <v>48622.000990204251</v>
      </c>
      <c r="I11" s="142">
        <v>57147.75105015513</v>
      </c>
      <c r="J11" s="76">
        <v>47905.857580791817</v>
      </c>
      <c r="K11" s="76">
        <v>58449.195863235291</v>
      </c>
      <c r="L11" s="76"/>
      <c r="M11" s="76"/>
      <c r="N11" s="76"/>
      <c r="O11" s="76"/>
      <c r="P11" s="76"/>
      <c r="Q11" s="76"/>
    </row>
    <row r="12" spans="1:20" ht="12.75" x14ac:dyDescent="0.25">
      <c r="A12" s="138" t="s">
        <v>27</v>
      </c>
      <c r="B12" s="147">
        <v>-36823.154506903571</v>
      </c>
      <c r="C12" s="147">
        <v>-35280.804563593345</v>
      </c>
      <c r="D12" s="147">
        <v>-35168.675362250098</v>
      </c>
      <c r="E12" s="147">
        <v>-40320.265212486585</v>
      </c>
      <c r="F12" s="147">
        <v>-42617.896135415904</v>
      </c>
      <c r="G12" s="147">
        <v>-29188.49595350142</v>
      </c>
      <c r="H12" s="147">
        <v>-22065.736399113259</v>
      </c>
      <c r="I12" s="147">
        <v>-31387.768076306929</v>
      </c>
      <c r="J12" s="147">
        <v>-22616.535031023057</v>
      </c>
      <c r="K12" s="147">
        <v>-26081.653912768437</v>
      </c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12.75" x14ac:dyDescent="0.25">
      <c r="A13" s="140" t="s">
        <v>28</v>
      </c>
      <c r="B13" s="76">
        <v>43931.780464670162</v>
      </c>
      <c r="C13" s="76">
        <v>49698.250993068032</v>
      </c>
      <c r="D13" s="76">
        <v>42227.756517946953</v>
      </c>
      <c r="E13" s="76">
        <v>45270.775376439502</v>
      </c>
      <c r="F13" s="76">
        <v>52541.480243230551</v>
      </c>
      <c r="G13" s="76">
        <v>60789.735630724084</v>
      </c>
      <c r="H13" s="76">
        <v>62246.267805709242</v>
      </c>
      <c r="I13" s="76">
        <v>62332.025978689569</v>
      </c>
      <c r="J13" s="76">
        <v>71267.713219692872</v>
      </c>
      <c r="K13" s="76">
        <v>73324.94101123359</v>
      </c>
      <c r="L13" s="76"/>
      <c r="M13" s="76"/>
      <c r="N13" s="76"/>
      <c r="O13" s="76"/>
      <c r="P13" s="76"/>
      <c r="Q13" s="76"/>
      <c r="R13" s="76"/>
      <c r="S13" s="76"/>
      <c r="T13" s="76"/>
    </row>
    <row r="14" spans="1:20" ht="12.75" x14ac:dyDescent="0.25">
      <c r="A14" s="143" t="s">
        <v>29</v>
      </c>
      <c r="B14" s="144">
        <v>2426.8529952155095</v>
      </c>
      <c r="C14" s="144">
        <v>3373.515888752343</v>
      </c>
      <c r="D14" s="144">
        <v>3106.6464873615705</v>
      </c>
      <c r="E14" s="144">
        <v>4501.3439107222803</v>
      </c>
      <c r="F14" s="141">
        <v>5827.985638647704</v>
      </c>
      <c r="G14" s="79">
        <v>5426.5062713688903</v>
      </c>
      <c r="H14" s="142">
        <v>6575.1904781448402</v>
      </c>
      <c r="I14" s="141">
        <v>8062.5073831217396</v>
      </c>
      <c r="J14" s="141">
        <v>15186.464159324963</v>
      </c>
      <c r="K14" s="76">
        <v>15704.917159440234</v>
      </c>
      <c r="L14" s="76"/>
      <c r="M14" s="76"/>
      <c r="N14" s="76"/>
      <c r="O14" s="76"/>
      <c r="P14" s="76"/>
      <c r="Q14" s="76"/>
    </row>
    <row r="15" spans="1:20" ht="12.75" x14ac:dyDescent="0.25">
      <c r="A15" s="140" t="s">
        <v>30</v>
      </c>
      <c r="B15" s="141">
        <v>41504.927469454655</v>
      </c>
      <c r="C15" s="141">
        <v>46324.735104315689</v>
      </c>
      <c r="D15" s="141">
        <v>39121.110030585383</v>
      </c>
      <c r="E15" s="141">
        <v>40769.431465717222</v>
      </c>
      <c r="F15" s="141">
        <v>46713.494604582847</v>
      </c>
      <c r="G15" s="142">
        <v>55363.229359355195</v>
      </c>
      <c r="H15" s="142">
        <v>55671.077327564402</v>
      </c>
      <c r="I15" s="76">
        <v>54269.518595567832</v>
      </c>
      <c r="J15" s="76">
        <v>56081.249060367911</v>
      </c>
      <c r="K15" s="76">
        <v>57620.023851793354</v>
      </c>
      <c r="L15" s="76"/>
      <c r="M15" s="76"/>
      <c r="N15" s="76"/>
      <c r="O15" s="76"/>
      <c r="P15" s="76"/>
      <c r="Q15" s="76"/>
      <c r="R15" s="76"/>
      <c r="S15" s="76"/>
    </row>
    <row r="16" spans="1:20" ht="12.75" x14ac:dyDescent="0.25">
      <c r="A16" s="138" t="s">
        <v>31</v>
      </c>
      <c r="B16" s="139">
        <v>80754.934971573733</v>
      </c>
      <c r="C16" s="139">
        <v>84979.055556661377</v>
      </c>
      <c r="D16" s="139">
        <v>77396.431880197051</v>
      </c>
      <c r="E16" s="139">
        <v>85591.040588926087</v>
      </c>
      <c r="F16" s="139">
        <v>95159.376378646455</v>
      </c>
      <c r="G16" s="139">
        <v>89978.231584225505</v>
      </c>
      <c r="H16" s="139">
        <v>84312.0042048225</v>
      </c>
      <c r="I16" s="139">
        <v>93719.794054996499</v>
      </c>
      <c r="J16" s="139">
        <v>93884.248250715929</v>
      </c>
      <c r="K16" s="139">
        <v>99406.594924002027</v>
      </c>
      <c r="L16" s="148"/>
      <c r="M16" s="148"/>
      <c r="N16" s="148"/>
      <c r="O16" s="148"/>
      <c r="P16" s="148"/>
      <c r="Q16" s="148"/>
      <c r="R16" s="148"/>
      <c r="S16" s="148"/>
      <c r="T16" s="76"/>
    </row>
    <row r="17" spans="1:20" ht="12.75" x14ac:dyDescent="0.25">
      <c r="A17" s="140" t="s">
        <v>32</v>
      </c>
      <c r="B17" s="141">
        <v>63267.178862171335</v>
      </c>
      <c r="C17" s="141">
        <v>66006.457571882143</v>
      </c>
      <c r="D17" s="141">
        <v>58758.066490018748</v>
      </c>
      <c r="E17" s="141">
        <v>66673.257841947969</v>
      </c>
      <c r="F17" s="141">
        <v>76791.057075077289</v>
      </c>
      <c r="G17" s="77">
        <v>68286.722088042603</v>
      </c>
      <c r="H17" s="142">
        <v>62594.341273747945</v>
      </c>
      <c r="I17" s="141">
        <v>70628.662108797696</v>
      </c>
      <c r="J17" s="141">
        <v>70786.806674276362</v>
      </c>
      <c r="K17" s="76">
        <v>74963.066928116386</v>
      </c>
      <c r="L17" s="76"/>
      <c r="M17" s="76"/>
      <c r="N17" s="76"/>
      <c r="O17" s="76"/>
      <c r="P17" s="76"/>
      <c r="Q17" s="76"/>
    </row>
    <row r="18" spans="1:20" ht="12.75" x14ac:dyDescent="0.25">
      <c r="A18" s="143" t="s">
        <v>33</v>
      </c>
      <c r="B18" s="144">
        <v>17487.756109402402</v>
      </c>
      <c r="C18" s="144">
        <v>18972.59798477923</v>
      </c>
      <c r="D18" s="144">
        <v>18638.3653901783</v>
      </c>
      <c r="E18" s="144">
        <v>18917.782746978111</v>
      </c>
      <c r="F18" s="141">
        <v>18368.319303569166</v>
      </c>
      <c r="G18" s="142">
        <v>21691.509496182905</v>
      </c>
      <c r="H18" s="142">
        <v>21717.662931074556</v>
      </c>
      <c r="I18" s="76">
        <v>23091.131946198802</v>
      </c>
      <c r="J18" s="76">
        <v>23097.44157643956</v>
      </c>
      <c r="K18" s="76">
        <v>24443.527995885644</v>
      </c>
      <c r="L18" s="148"/>
      <c r="M18" s="148"/>
      <c r="N18" s="148"/>
      <c r="O18" s="148"/>
      <c r="P18" s="148"/>
      <c r="Q18" s="148"/>
      <c r="R18" s="148"/>
      <c r="S18" s="148"/>
      <c r="T18" s="148"/>
    </row>
    <row r="19" spans="1:20" ht="12.75" x14ac:dyDescent="0.25">
      <c r="A19" s="80" t="s">
        <v>34</v>
      </c>
      <c r="B19" s="150">
        <v>121973.724837631</v>
      </c>
      <c r="C19" s="150">
        <v>134698.36056286399</v>
      </c>
      <c r="D19" s="150">
        <v>135879.083585082</v>
      </c>
      <c r="E19" s="150">
        <v>138568.517460573</v>
      </c>
      <c r="F19" s="150">
        <v>147924.170594775</v>
      </c>
      <c r="G19" s="150">
        <v>150351.28092253453</v>
      </c>
      <c r="H19" s="150">
        <v>153723.172604775</v>
      </c>
      <c r="I19" s="150">
        <v>154435.74309402233</v>
      </c>
      <c r="J19" s="150">
        <v>158699.11425399338</v>
      </c>
      <c r="K19" s="150">
        <v>165782.17634816741</v>
      </c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8.75" customHeight="1" x14ac:dyDescent="0.25">
      <c r="A20" s="151" t="s">
        <v>35</v>
      </c>
      <c r="B20" s="151"/>
      <c r="C20" s="151"/>
      <c r="D20" s="151"/>
      <c r="E20" s="151"/>
      <c r="F20" s="151"/>
      <c r="G20" s="151"/>
      <c r="H20" s="151"/>
    </row>
    <row r="21" spans="1:20" ht="12.75" x14ac:dyDescent="0.25">
      <c r="A21" s="145" t="s">
        <v>21</v>
      </c>
      <c r="B21" s="81"/>
      <c r="C21" s="152">
        <v>6.6654191899559789</v>
      </c>
      <c r="D21" s="152">
        <v>6.6384587206666401</v>
      </c>
      <c r="E21" s="152">
        <v>1.1811224176757618</v>
      </c>
      <c r="F21" s="152">
        <v>6.557043400305762</v>
      </c>
      <c r="G21" s="152">
        <v>2.7885561926520586</v>
      </c>
      <c r="H21" s="152">
        <v>2.870169115277732</v>
      </c>
      <c r="I21" s="152">
        <v>1.1865131660885986</v>
      </c>
      <c r="J21" s="152">
        <v>3.679039144302898</v>
      </c>
      <c r="K21" s="152">
        <v>3.6299385630433889E-3</v>
      </c>
    </row>
    <row r="22" spans="1:20" ht="12.75" x14ac:dyDescent="0.25">
      <c r="A22" s="140" t="s">
        <v>22</v>
      </c>
      <c r="C22" s="153">
        <v>6.634825520171006</v>
      </c>
      <c r="D22" s="153">
        <v>6.0770862792034031</v>
      </c>
      <c r="E22" s="153">
        <v>0.56373216600085208</v>
      </c>
      <c r="F22" s="153">
        <v>6.3393801664635818</v>
      </c>
      <c r="G22" s="153">
        <v>5.1599339964128577</v>
      </c>
      <c r="H22" s="153">
        <v>2.7382400649954564</v>
      </c>
      <c r="I22" s="153">
        <v>-0.14995907964402422</v>
      </c>
      <c r="J22" s="153">
        <v>3.3059256899228284</v>
      </c>
      <c r="K22" s="153">
        <v>1.2160133200852519</v>
      </c>
    </row>
    <row r="23" spans="1:20" ht="12.75" x14ac:dyDescent="0.25">
      <c r="A23" s="140" t="s">
        <v>23</v>
      </c>
      <c r="C23" s="153">
        <v>6.7757048094621464</v>
      </c>
      <c r="D23" s="153">
        <v>8.6594526867294519</v>
      </c>
      <c r="E23" s="153">
        <v>3.3509626872063158</v>
      </c>
      <c r="F23" s="153">
        <v>7.3013980929557798</v>
      </c>
      <c r="G23" s="153">
        <v>-5.2482657732924709</v>
      </c>
      <c r="H23" s="153">
        <v>3.366403862081202</v>
      </c>
      <c r="I23" s="153">
        <v>6.182938403959426</v>
      </c>
      <c r="J23" s="153">
        <v>4.9907371757413221</v>
      </c>
      <c r="K23" s="153">
        <v>-4.1901648935886548</v>
      </c>
    </row>
    <row r="24" spans="1:20" ht="12.75" x14ac:dyDescent="0.25">
      <c r="A24" s="145" t="s">
        <v>24</v>
      </c>
      <c r="B24" s="81"/>
      <c r="C24" s="154">
        <v>6.194103870493195</v>
      </c>
      <c r="D24" s="154">
        <v>-8.6382040341583135</v>
      </c>
      <c r="E24" s="154">
        <v>19.657703670989711</v>
      </c>
      <c r="F24" s="154">
        <v>10.384456397024987</v>
      </c>
      <c r="G24" s="154">
        <v>-23.555887977951883</v>
      </c>
      <c r="H24" s="154">
        <v>-12.314643674535375</v>
      </c>
      <c r="I24" s="154">
        <v>15.064310547757987</v>
      </c>
      <c r="J24" s="154">
        <v>-14.322936447150536</v>
      </c>
      <c r="K24" s="154">
        <v>20.151763336745354</v>
      </c>
    </row>
    <row r="25" spans="1:20" ht="12.75" x14ac:dyDescent="0.25">
      <c r="A25" s="140" t="s">
        <v>22</v>
      </c>
      <c r="C25" s="153">
        <v>-3.1953606116363331</v>
      </c>
      <c r="D25" s="153">
        <v>-10.653872952705912</v>
      </c>
      <c r="E25" s="153">
        <v>1.993623652910137</v>
      </c>
      <c r="F25" s="153">
        <v>28.953102638065388</v>
      </c>
      <c r="G25" s="153">
        <v>-38.819454846832237</v>
      </c>
      <c r="H25" s="153">
        <v>-8.6429103609780515</v>
      </c>
      <c r="I25" s="153">
        <v>51.303500764515</v>
      </c>
      <c r="J25" s="153">
        <v>-19.309235880319086</v>
      </c>
      <c r="K25" s="153">
        <v>29.371915572230421</v>
      </c>
    </row>
    <row r="26" spans="1:20" ht="12.75" x14ac:dyDescent="0.25">
      <c r="A26" s="78" t="s">
        <v>23</v>
      </c>
      <c r="C26" s="153">
        <v>47.0260318036553</v>
      </c>
      <c r="D26" s="153">
        <v>-2.8668170271194393</v>
      </c>
      <c r="E26" s="153">
        <v>66.179891765503868</v>
      </c>
      <c r="F26" s="153">
        <v>-19.63092746410393</v>
      </c>
      <c r="G26" s="153">
        <v>16.03201820189495</v>
      </c>
      <c r="H26" s="153">
        <v>-17.335908474852257</v>
      </c>
      <c r="I26" s="153">
        <v>-39.706080050032824</v>
      </c>
      <c r="J26" s="153">
        <v>4.588354009023643</v>
      </c>
      <c r="K26" s="153">
        <v>-6.8269604556874803</v>
      </c>
    </row>
    <row r="27" spans="1:20" ht="12.75" x14ac:dyDescent="0.25">
      <c r="A27" s="145" t="s">
        <v>25</v>
      </c>
      <c r="B27" s="81"/>
      <c r="C27" s="154">
        <v>19.22044846675448</v>
      </c>
      <c r="D27" s="154">
        <v>-11.457590659953409</v>
      </c>
      <c r="E27" s="154">
        <v>-52.550572840436772</v>
      </c>
      <c r="F27" s="154">
        <v>-66.207574406527101</v>
      </c>
      <c r="G27" s="154">
        <v>167.82733964667878</v>
      </c>
      <c r="H27" s="154">
        <v>-25.721880991143141</v>
      </c>
      <c r="I27" s="154">
        <v>67.628623324011187</v>
      </c>
      <c r="J27" s="154">
        <v>-41.907658912467902</v>
      </c>
      <c r="K27" s="154">
        <v>60.122627928474451</v>
      </c>
    </row>
    <row r="28" spans="1:20" ht="12.75" x14ac:dyDescent="0.25">
      <c r="A28" s="143" t="s">
        <v>26</v>
      </c>
      <c r="B28" s="82"/>
      <c r="C28" s="155">
        <v>7.649783603039273</v>
      </c>
      <c r="D28" s="155">
        <v>-8.9871317744634975</v>
      </c>
      <c r="E28" s="155">
        <v>10.96376892488693</v>
      </c>
      <c r="F28" s="155">
        <v>6.4411297259619582</v>
      </c>
      <c r="G28" s="155">
        <v>-20.427699321825688</v>
      </c>
      <c r="H28" s="155">
        <v>-13.052244427507842</v>
      </c>
      <c r="I28" s="155">
        <v>17.53475769470807</v>
      </c>
      <c r="J28" s="155">
        <v>-16.171928552800374</v>
      </c>
      <c r="K28" s="155">
        <v>22.008453276642513</v>
      </c>
    </row>
    <row r="29" spans="1:20" ht="12.75" x14ac:dyDescent="0.25">
      <c r="A29" s="140" t="s">
        <v>27</v>
      </c>
      <c r="C29" s="153">
        <v>-4.1885329053518934</v>
      </c>
      <c r="D29" s="153">
        <v>-0.31781928652203639</v>
      </c>
      <c r="E29" s="153">
        <v>14.648233967225789</v>
      </c>
      <c r="F29" s="153">
        <v>5.6984519095320207</v>
      </c>
      <c r="G29" s="153">
        <v>-31.511175819762048</v>
      </c>
      <c r="H29" s="153">
        <v>-24.40262617757022</v>
      </c>
      <c r="I29" s="153">
        <v>42.246637540582086</v>
      </c>
      <c r="J29" s="153">
        <v>-27.944749126347858</v>
      </c>
      <c r="K29" s="153">
        <v>15.32117487047544</v>
      </c>
    </row>
    <row r="30" spans="1:20" ht="12.75" x14ac:dyDescent="0.25">
      <c r="A30" s="145" t="s">
        <v>28</v>
      </c>
      <c r="B30" s="81"/>
      <c r="C30" s="154">
        <v>13.125965912160687</v>
      </c>
      <c r="D30" s="152">
        <v>-15.031704991314632</v>
      </c>
      <c r="E30" s="152">
        <v>7.206205371576524</v>
      </c>
      <c r="F30" s="152">
        <v>16.060482300850932</v>
      </c>
      <c r="G30" s="152">
        <v>15.698559213234642</v>
      </c>
      <c r="H30" s="152">
        <v>2.3960166299012542</v>
      </c>
      <c r="I30" s="152">
        <v>0.13777239343570891</v>
      </c>
      <c r="J30" s="152">
        <v>14.335627794383399</v>
      </c>
      <c r="K30" s="152">
        <v>2.886619618618913</v>
      </c>
    </row>
    <row r="31" spans="1:20" ht="12.75" x14ac:dyDescent="0.25">
      <c r="A31" s="140" t="s">
        <v>29</v>
      </c>
      <c r="C31" s="153">
        <v>39.007838357047575</v>
      </c>
      <c r="D31" s="153">
        <v>-7.9107201563965663</v>
      </c>
      <c r="E31" s="153">
        <v>44.893985493187081</v>
      </c>
      <c r="F31" s="153">
        <v>29.472125530451908</v>
      </c>
      <c r="G31" s="153">
        <v>-6.8888187475350531</v>
      </c>
      <c r="H31" s="153">
        <v>21.168025048392369</v>
      </c>
      <c r="I31" s="153">
        <v>22.620134122662549</v>
      </c>
      <c r="J31" s="153">
        <v>88.35907289978671</v>
      </c>
      <c r="K31" s="153">
        <v>3.4139151462516226</v>
      </c>
    </row>
    <row r="32" spans="1:20" ht="12.75" x14ac:dyDescent="0.25">
      <c r="A32" s="140" t="s">
        <v>30</v>
      </c>
      <c r="C32" s="153">
        <v>11.612615486217015</v>
      </c>
      <c r="D32" s="153">
        <v>-15.550277961674098</v>
      </c>
      <c r="E32" s="153">
        <v>4.2133810463025112</v>
      </c>
      <c r="F32" s="153">
        <v>14.579705738266057</v>
      </c>
      <c r="G32" s="153">
        <v>18.516565347957847</v>
      </c>
      <c r="H32" s="153">
        <v>0.5560513210149054</v>
      </c>
      <c r="I32" s="153">
        <v>-2.517570701479166</v>
      </c>
      <c r="J32" s="153">
        <v>3.3383942067030548</v>
      </c>
      <c r="K32" s="153">
        <v>2.7438311685409333</v>
      </c>
    </row>
    <row r="33" spans="1:11" ht="12.75" x14ac:dyDescent="0.25">
      <c r="A33" s="145" t="s">
        <v>31</v>
      </c>
      <c r="B33" s="81"/>
      <c r="C33" s="154">
        <v>5.230789408194747</v>
      </c>
      <c r="D33" s="152">
        <v>-8.9229323940985257</v>
      </c>
      <c r="E33" s="154">
        <v>10.587837849441929</v>
      </c>
      <c r="F33" s="152">
        <v>11.179132446437778</v>
      </c>
      <c r="G33" s="152">
        <v>-5.4447023421052894</v>
      </c>
      <c r="H33" s="152">
        <v>-6.2973313429693807</v>
      </c>
      <c r="I33" s="152">
        <v>11.15830413344141</v>
      </c>
      <c r="J33" s="152">
        <v>0.1754743460308239</v>
      </c>
      <c r="K33" s="152">
        <v>5.8820800892379621</v>
      </c>
    </row>
    <row r="34" spans="1:11" ht="12.75" x14ac:dyDescent="0.25">
      <c r="A34" s="140" t="s">
        <v>32</v>
      </c>
      <c r="C34" s="153">
        <v>4.3296994728947436</v>
      </c>
      <c r="D34" s="153">
        <v>-10.981336294209964</v>
      </c>
      <c r="E34" s="153">
        <v>13.470816561456767</v>
      </c>
      <c r="F34" s="153">
        <v>15.175198513793987</v>
      </c>
      <c r="G34" s="153">
        <v>-11.074642427073433</v>
      </c>
      <c r="H34" s="153">
        <v>-8.3359995036156871</v>
      </c>
      <c r="I34" s="153">
        <v>12.835538599108709</v>
      </c>
      <c r="J34" s="153">
        <v>0.22390989827196783</v>
      </c>
      <c r="K34" s="153">
        <v>5.8997720762528294</v>
      </c>
    </row>
    <row r="35" spans="1:11" ht="12.75" x14ac:dyDescent="0.25">
      <c r="A35" s="140" t="s">
        <v>33</v>
      </c>
      <c r="C35" s="153">
        <v>8.4907512781384966</v>
      </c>
      <c r="D35" s="153">
        <v>-1.7616596043887545</v>
      </c>
      <c r="E35" s="153">
        <v>1.4991516205978828</v>
      </c>
      <c r="F35" s="153">
        <v>-2.9044812003495291</v>
      </c>
      <c r="G35" s="153">
        <v>18.091966595811559</v>
      </c>
      <c r="H35" s="153">
        <v>0.1205699165208074</v>
      </c>
      <c r="I35" s="153">
        <v>6.3242026523905093</v>
      </c>
      <c r="J35" s="153">
        <v>2.7324906615477929E-2</v>
      </c>
      <c r="K35" s="153">
        <v>5.8278593972899362</v>
      </c>
    </row>
    <row r="36" spans="1:11" ht="12.75" x14ac:dyDescent="0.25">
      <c r="A36" s="80" t="s">
        <v>34</v>
      </c>
      <c r="B36" s="83"/>
      <c r="C36" s="156">
        <v>10.432276084190907</v>
      </c>
      <c r="D36" s="156">
        <v>0.87656822049215766</v>
      </c>
      <c r="E36" s="156">
        <v>1.9792846732050506</v>
      </c>
      <c r="F36" s="156">
        <v>6.7516441004458194</v>
      </c>
      <c r="G36" s="156">
        <v>1.6407800821194973</v>
      </c>
      <c r="H36" s="156">
        <v>2.2426757268385167</v>
      </c>
      <c r="I36" s="156">
        <v>0.46354136281026026</v>
      </c>
      <c r="J36" s="156">
        <v>2.7606116787196378</v>
      </c>
      <c r="K36" s="156">
        <v>4.4632020332752376</v>
      </c>
    </row>
    <row r="37" spans="1:11" ht="24" customHeight="1" x14ac:dyDescent="0.25">
      <c r="A37" s="74" t="s">
        <v>90</v>
      </c>
    </row>
  </sheetData>
  <mergeCells count="1">
    <mergeCell ref="A2:K2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S38"/>
  <sheetViews>
    <sheetView showGridLines="0" view="pageLayout" zoomScaleNormal="100" workbookViewId="0">
      <selection activeCell="A2" sqref="A2:K2"/>
    </sheetView>
  </sheetViews>
  <sheetFormatPr defaultRowHeight="20.25" customHeight="1" x14ac:dyDescent="0.25"/>
  <cols>
    <col min="1" max="1" width="43" style="74" customWidth="1"/>
    <col min="2" max="11" width="8.42578125" style="74" bestFit="1" customWidth="1"/>
    <col min="12" max="12" width="2.140625" style="74" bestFit="1" customWidth="1"/>
    <col min="13" max="16384" width="9.140625" style="74"/>
  </cols>
  <sheetData>
    <row r="1" spans="1:19" ht="38.25" customHeight="1" x14ac:dyDescent="0.25"/>
    <row r="2" spans="1:19" ht="20.25" customHeight="1" x14ac:dyDescent="0.25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9" ht="20.25" customHeight="1" x14ac:dyDescent="0.25">
      <c r="A3" s="75"/>
      <c r="B3" s="157">
        <v>2007</v>
      </c>
      <c r="C3" s="157">
        <v>2008</v>
      </c>
      <c r="D3" s="157">
        <v>2009</v>
      </c>
      <c r="E3" s="157">
        <v>2010</v>
      </c>
      <c r="F3" s="157">
        <v>2011</v>
      </c>
      <c r="G3" s="157">
        <v>2012</v>
      </c>
      <c r="H3" s="157">
        <v>2013</v>
      </c>
      <c r="I3" s="157">
        <v>2014</v>
      </c>
      <c r="J3" s="157">
        <v>2015</v>
      </c>
      <c r="K3" s="157">
        <v>2016</v>
      </c>
    </row>
    <row r="4" spans="1:19" ht="12.75" x14ac:dyDescent="0.25">
      <c r="A4" s="138" t="s">
        <v>21</v>
      </c>
      <c r="B4" s="147">
        <v>98066.513120885793</v>
      </c>
      <c r="C4" s="147">
        <v>100122.703174009</v>
      </c>
      <c r="D4" s="147">
        <v>111230.496986268</v>
      </c>
      <c r="E4" s="147">
        <v>110964.63468798299</v>
      </c>
      <c r="F4" s="147">
        <v>116296.18761564347</v>
      </c>
      <c r="G4" s="147">
        <v>121751.235723701</v>
      </c>
      <c r="H4" s="147">
        <v>125878.5446762932</v>
      </c>
      <c r="I4" s="147">
        <v>129744.34186243765</v>
      </c>
      <c r="J4" s="147">
        <v>132936.71944541769</v>
      </c>
      <c r="K4" s="147">
        <v>134291.18387021517</v>
      </c>
    </row>
    <row r="5" spans="1:19" ht="12.75" x14ac:dyDescent="0.25">
      <c r="A5" s="140" t="s">
        <v>22</v>
      </c>
      <c r="B5" s="141">
        <v>76770.164065748293</v>
      </c>
      <c r="C5" s="141">
        <v>78008.480041231101</v>
      </c>
      <c r="D5" s="141">
        <v>86842.235014954</v>
      </c>
      <c r="E5" s="141">
        <v>85764.181271034002</v>
      </c>
      <c r="F5" s="141">
        <v>89217.239223482306</v>
      </c>
      <c r="G5" s="141">
        <v>95975.005040842108</v>
      </c>
      <c r="H5" s="141">
        <v>99412.694514250616</v>
      </c>
      <c r="I5" s="141">
        <v>101522.701985273</v>
      </c>
      <c r="J5" s="141">
        <v>103366.24241337269</v>
      </c>
      <c r="K5" s="141">
        <v>106027.2256332043</v>
      </c>
    </row>
    <row r="6" spans="1:19" ht="12.75" x14ac:dyDescent="0.25">
      <c r="A6" s="143" t="s">
        <v>23</v>
      </c>
      <c r="B6" s="144">
        <v>21296.3490551375</v>
      </c>
      <c r="C6" s="144">
        <v>22114.223132777901</v>
      </c>
      <c r="D6" s="144">
        <v>24388.261971314001</v>
      </c>
      <c r="E6" s="144">
        <v>25200.453416949</v>
      </c>
      <c r="F6" s="141">
        <v>27078.948392161172</v>
      </c>
      <c r="G6" s="141">
        <v>25776.230682858899</v>
      </c>
      <c r="H6" s="141">
        <v>26465.850162042574</v>
      </c>
      <c r="I6" s="141">
        <v>28221.639877164645</v>
      </c>
      <c r="J6" s="141">
        <v>29570.477032045008</v>
      </c>
      <c r="K6" s="141">
        <v>28263.95823701088</v>
      </c>
      <c r="L6" s="76"/>
    </row>
    <row r="7" spans="1:19" ht="12.75" x14ac:dyDescent="0.25">
      <c r="A7" s="145" t="s">
        <v>24</v>
      </c>
      <c r="B7" s="146">
        <v>53943.814354965798</v>
      </c>
      <c r="C7" s="146">
        <v>55287.438596140928</v>
      </c>
      <c r="D7" s="146">
        <v>52400.390398723197</v>
      </c>
      <c r="E7" s="146">
        <v>62258.729802712623</v>
      </c>
      <c r="F7" s="146">
        <v>66106.573799655802</v>
      </c>
      <c r="G7" s="146">
        <v>52849.215744321104</v>
      </c>
      <c r="H7" s="146">
        <v>46492.055276604689</v>
      </c>
      <c r="I7" s="146">
        <v>53241.922338407261</v>
      </c>
      <c r="J7" s="146">
        <v>44866.513106825398</v>
      </c>
      <c r="K7" s="146">
        <v>54682.439836340287</v>
      </c>
      <c r="L7" s="148"/>
      <c r="M7" s="148"/>
    </row>
    <row r="8" spans="1:19" ht="12.75" x14ac:dyDescent="0.25">
      <c r="A8" s="143" t="s">
        <v>22</v>
      </c>
      <c r="B8" s="144">
        <v>43858.400459465796</v>
      </c>
      <c r="C8" s="144">
        <v>41122.951618824925</v>
      </c>
      <c r="D8" s="144">
        <v>38163.7789270637</v>
      </c>
      <c r="E8" s="144">
        <v>38466.161587581126</v>
      </c>
      <c r="F8" s="76">
        <v>47711.040305646304</v>
      </c>
      <c r="G8" s="144">
        <v>30526.856587921786</v>
      </c>
      <c r="H8" s="142">
        <v>27979.340245314939</v>
      </c>
      <c r="I8" s="144">
        <v>42132.845297328895</v>
      </c>
      <c r="J8" s="141">
        <v>33438.642230357451</v>
      </c>
      <c r="K8" s="141">
        <v>43953.985242381299</v>
      </c>
      <c r="L8" s="76"/>
      <c r="M8" s="76"/>
    </row>
    <row r="9" spans="1:19" ht="12.75" x14ac:dyDescent="0.25">
      <c r="A9" s="78" t="s">
        <v>23</v>
      </c>
      <c r="B9" s="149">
        <v>10085.4138955</v>
      </c>
      <c r="C9" s="141">
        <v>14164.486977316001</v>
      </c>
      <c r="D9" s="141">
        <v>14236.6114716595</v>
      </c>
      <c r="E9" s="141">
        <v>23792.568215131501</v>
      </c>
      <c r="F9" s="76">
        <v>18395.533494009494</v>
      </c>
      <c r="G9" s="141">
        <v>22322.359156399318</v>
      </c>
      <c r="H9" s="142">
        <v>18512.715031289754</v>
      </c>
      <c r="I9" s="141">
        <v>11109.077041078366</v>
      </c>
      <c r="J9" s="141">
        <v>11427.870876467949</v>
      </c>
      <c r="K9" s="141">
        <v>10728.454593958986</v>
      </c>
      <c r="L9" s="76"/>
      <c r="M9" s="76"/>
    </row>
    <row r="10" spans="1:19" ht="12.75" x14ac:dyDescent="0.25">
      <c r="A10" s="138" t="s">
        <v>25</v>
      </c>
      <c r="B10" s="147">
        <v>6786.5518686831101</v>
      </c>
      <c r="C10" s="147">
        <v>7769.1440842028605</v>
      </c>
      <c r="D10" s="147">
        <v>7060.479177939128</v>
      </c>
      <c r="E10" s="147">
        <v>3304.1114971587135</v>
      </c>
      <c r="F10" s="147">
        <v>1053.2063871891962</v>
      </c>
      <c r="G10" s="147">
        <v>3011.3177229957601</v>
      </c>
      <c r="H10" s="147">
        <v>2296.9980779339098</v>
      </c>
      <c r="I10" s="147">
        <v>3819.7042736983908</v>
      </c>
      <c r="J10" s="147">
        <v>2108.8357262222453</v>
      </c>
      <c r="K10" s="147">
        <v>3553.3384125840721</v>
      </c>
    </row>
    <row r="11" spans="1:19" ht="12.75" x14ac:dyDescent="0.25">
      <c r="A11" s="140" t="s">
        <v>26</v>
      </c>
      <c r="B11" s="141">
        <v>60730.366223648911</v>
      </c>
      <c r="C11" s="141">
        <v>63056.582680343789</v>
      </c>
      <c r="D11" s="141">
        <v>59460.869576662328</v>
      </c>
      <c r="E11" s="141">
        <v>65562.841299871332</v>
      </c>
      <c r="F11" s="76">
        <v>67159.780186845004</v>
      </c>
      <c r="G11" s="76">
        <v>55860.533467316862</v>
      </c>
      <c r="H11" s="76">
        <v>48789.053354538599</v>
      </c>
      <c r="I11" s="76">
        <v>57061.626612105654</v>
      </c>
      <c r="J11" s="76">
        <v>46975.348833047639</v>
      </c>
      <c r="K11" s="76">
        <v>58235.778248924362</v>
      </c>
    </row>
    <row r="12" spans="1:19" ht="12.75" x14ac:dyDescent="0.25">
      <c r="A12" s="143" t="s">
        <v>27</v>
      </c>
      <c r="B12" s="144">
        <v>-36823.154506903571</v>
      </c>
      <c r="C12" s="144">
        <v>-33093.673441762126</v>
      </c>
      <c r="D12" s="144">
        <v>-37704.248956354546</v>
      </c>
      <c r="E12" s="144">
        <v>-38655.331515286896</v>
      </c>
      <c r="F12" s="144">
        <v>-39387.823296809642</v>
      </c>
      <c r="G12" s="144">
        <v>-28087.179936173117</v>
      </c>
      <c r="H12" s="144">
        <v>-23109.300716126105</v>
      </c>
      <c r="I12" s="144">
        <v>-32143.220341511194</v>
      </c>
      <c r="J12" s="144">
        <v>-23921.367696533227</v>
      </c>
      <c r="K12" s="144">
        <v>-26359.79849102009</v>
      </c>
    </row>
    <row r="13" spans="1:19" ht="12.75" x14ac:dyDescent="0.25">
      <c r="A13" s="145" t="s">
        <v>28</v>
      </c>
      <c r="B13" s="146">
        <v>43931.780464670162</v>
      </c>
      <c r="C13" s="146">
        <v>47391.983409212764</v>
      </c>
      <c r="D13" s="146">
        <v>41334.221342366545</v>
      </c>
      <c r="E13" s="146">
        <v>45130.894556747509</v>
      </c>
      <c r="F13" s="146">
        <v>50214.328982882987</v>
      </c>
      <c r="G13" s="146">
        <v>59620.035611881372</v>
      </c>
      <c r="H13" s="146">
        <v>61148.713774210089</v>
      </c>
      <c r="I13" s="146">
        <v>61483.90906112572</v>
      </c>
      <c r="J13" s="146">
        <v>71528.101943226327</v>
      </c>
      <c r="K13" s="146">
        <v>74437.672462788454</v>
      </c>
    </row>
    <row r="14" spans="1:19" ht="12.75" x14ac:dyDescent="0.25">
      <c r="A14" s="143" t="s">
        <v>29</v>
      </c>
      <c r="B14" s="144">
        <v>2426.8529952155095</v>
      </c>
      <c r="C14" s="144">
        <v>3158.3570247521443</v>
      </c>
      <c r="D14" s="144">
        <v>3075.4934494377508</v>
      </c>
      <c r="E14" s="144">
        <v>4474.1925729989107</v>
      </c>
      <c r="F14" s="144">
        <v>5662.152220664625</v>
      </c>
      <c r="G14" s="76">
        <v>5374.371266289394</v>
      </c>
      <c r="H14" s="76">
        <v>6380.1817964018301</v>
      </c>
      <c r="I14" s="76">
        <v>7854.0191292207282</v>
      </c>
      <c r="J14" s="76">
        <v>16076.363707499861</v>
      </c>
      <c r="K14" s="76">
        <v>16526.117938701478</v>
      </c>
    </row>
    <row r="15" spans="1:19" ht="12.75" x14ac:dyDescent="0.25">
      <c r="A15" s="140" t="s">
        <v>30</v>
      </c>
      <c r="B15" s="141">
        <v>41504.927469454655</v>
      </c>
      <c r="C15" s="141">
        <v>44233.626384460622</v>
      </c>
      <c r="D15" s="141">
        <v>38258.727892928793</v>
      </c>
      <c r="E15" s="141">
        <v>40656.7019837486</v>
      </c>
      <c r="F15" s="144">
        <v>44552.176762218362</v>
      </c>
      <c r="G15" s="76">
        <v>54245.664345591977</v>
      </c>
      <c r="H15" s="76">
        <v>54768.531977808263</v>
      </c>
      <c r="I15" s="76">
        <v>53629.889931904989</v>
      </c>
      <c r="J15" s="76">
        <v>55451.738235726465</v>
      </c>
      <c r="K15" s="76">
        <v>57911.554524086976</v>
      </c>
    </row>
    <row r="16" spans="1:19" ht="12.75" x14ac:dyDescent="0.25">
      <c r="A16" s="138" t="s">
        <v>31</v>
      </c>
      <c r="B16" s="146">
        <v>80754.934971573733</v>
      </c>
      <c r="C16" s="146">
        <v>80485.65685097489</v>
      </c>
      <c r="D16" s="146">
        <v>79038.470298721091</v>
      </c>
      <c r="E16" s="146">
        <v>83786.226072034406</v>
      </c>
      <c r="F16" s="146">
        <v>89602.152279692629</v>
      </c>
      <c r="G16" s="146">
        <v>87707.21554805449</v>
      </c>
      <c r="H16" s="146">
        <v>84258.014490336194</v>
      </c>
      <c r="I16" s="146">
        <v>93627.129402636914</v>
      </c>
      <c r="J16" s="146">
        <v>95449.469639759554</v>
      </c>
      <c r="K16" s="146">
        <v>100797.47095380854</v>
      </c>
      <c r="L16" s="76"/>
      <c r="M16" s="76"/>
      <c r="N16" s="76"/>
      <c r="O16" s="76"/>
      <c r="P16" s="76"/>
      <c r="Q16" s="76"/>
      <c r="R16" s="76"/>
      <c r="S16" s="76"/>
    </row>
    <row r="17" spans="1:19" ht="12.75" x14ac:dyDescent="0.25">
      <c r="A17" s="140" t="s">
        <v>32</v>
      </c>
      <c r="B17" s="141">
        <v>63267.178862171335</v>
      </c>
      <c r="C17" s="141">
        <v>62373.867528514704</v>
      </c>
      <c r="D17" s="141">
        <v>60326.891796258067</v>
      </c>
      <c r="E17" s="141">
        <v>65039.76684809295</v>
      </c>
      <c r="F17" s="141">
        <v>71949.507643360528</v>
      </c>
      <c r="G17" s="76">
        <v>66396.763769496552</v>
      </c>
      <c r="H17" s="76">
        <v>62776.9042571022</v>
      </c>
      <c r="I17" s="76">
        <v>70432.876391794634</v>
      </c>
      <c r="J17" s="76">
        <v>72603.048719825718</v>
      </c>
      <c r="K17" s="76">
        <v>76178.203414914286</v>
      </c>
      <c r="L17" s="76"/>
      <c r="M17" s="76"/>
      <c r="N17" s="76"/>
      <c r="O17" s="76"/>
      <c r="P17" s="76"/>
      <c r="Q17" s="76"/>
      <c r="R17" s="76"/>
      <c r="S17" s="76"/>
    </row>
    <row r="18" spans="1:19" ht="12.75" x14ac:dyDescent="0.25">
      <c r="A18" s="143" t="s">
        <v>33</v>
      </c>
      <c r="B18" s="144">
        <v>17487.756109402402</v>
      </c>
      <c r="C18" s="144">
        <v>18111.789322460183</v>
      </c>
      <c r="D18" s="144">
        <v>18711.57850246302</v>
      </c>
      <c r="E18" s="144">
        <v>18746.459223941452</v>
      </c>
      <c r="F18" s="141">
        <v>17652.644636332097</v>
      </c>
      <c r="G18" s="76">
        <v>21310.451778557934</v>
      </c>
      <c r="H18" s="76">
        <v>21481.110233233994</v>
      </c>
      <c r="I18" s="76">
        <v>23194.25301084228</v>
      </c>
      <c r="J18" s="76">
        <v>22846.42091993384</v>
      </c>
      <c r="K18" s="76">
        <v>24619.267538894252</v>
      </c>
      <c r="L18" s="76"/>
      <c r="M18" s="76"/>
      <c r="N18" s="76"/>
      <c r="O18" s="76"/>
      <c r="P18" s="76"/>
      <c r="Q18" s="76"/>
      <c r="R18" s="76"/>
      <c r="S18" s="76"/>
    </row>
    <row r="19" spans="1:19" ht="12.75" x14ac:dyDescent="0.25">
      <c r="A19" s="158" t="s">
        <v>34</v>
      </c>
      <c r="B19" s="159">
        <v>121973.72483763113</v>
      </c>
      <c r="C19" s="159">
        <v>130085.61241259065</v>
      </c>
      <c r="D19" s="159">
        <v>132987.1176065758</v>
      </c>
      <c r="E19" s="159">
        <v>137872.14447256742</v>
      </c>
      <c r="F19" s="159">
        <v>144068.14450567885</v>
      </c>
      <c r="G19" s="159">
        <v>149524.58925484476</v>
      </c>
      <c r="H19" s="159">
        <v>151558.29731470568</v>
      </c>
      <c r="I19" s="159">
        <v>154662.74813303212</v>
      </c>
      <c r="J19" s="159">
        <v>155990.70058193209</v>
      </c>
      <c r="K19" s="159">
        <v>166167.16362811945</v>
      </c>
    </row>
    <row r="20" spans="1:19" ht="12.75" x14ac:dyDescent="0.25">
      <c r="A20" s="140"/>
      <c r="B20" s="160"/>
      <c r="C20" s="160"/>
      <c r="D20" s="160"/>
      <c r="E20" s="160"/>
      <c r="F20" s="160"/>
      <c r="G20" s="160"/>
      <c r="I20" s="76"/>
    </row>
    <row r="21" spans="1:19" ht="12.75" x14ac:dyDescent="0.25">
      <c r="A21" s="166" t="s">
        <v>75</v>
      </c>
      <c r="B21" s="166"/>
      <c r="C21" s="166"/>
      <c r="D21" s="166"/>
      <c r="E21" s="166"/>
      <c r="F21" s="166"/>
      <c r="G21" s="166"/>
      <c r="H21" s="166"/>
    </row>
    <row r="22" spans="1:19" ht="12.75" x14ac:dyDescent="0.25">
      <c r="A22" s="138" t="s">
        <v>21</v>
      </c>
      <c r="B22" s="138"/>
      <c r="C22" s="152">
        <v>2.0967300536000044</v>
      </c>
      <c r="D22" s="152">
        <v>6.3357992124021933</v>
      </c>
      <c r="E22" s="152">
        <v>-0.52215921289712197</v>
      </c>
      <c r="F22" s="152">
        <v>3.0404502351700557</v>
      </c>
      <c r="G22" s="152">
        <v>1.2356523260669716</v>
      </c>
      <c r="H22" s="152">
        <v>1.8279628017841665</v>
      </c>
      <c r="I22" s="152">
        <v>2.0268117618117198</v>
      </c>
      <c r="J22" s="152">
        <v>3.3113923875515594</v>
      </c>
      <c r="K22" s="152">
        <v>0.66066527406372089</v>
      </c>
    </row>
    <row r="23" spans="1:19" ht="12.75" x14ac:dyDescent="0.25">
      <c r="A23" s="140" t="s">
        <v>22</v>
      </c>
      <c r="C23" s="153">
        <v>1.6130172320880876</v>
      </c>
      <c r="D23" s="153">
        <v>6.0814532654460685</v>
      </c>
      <c r="E23" s="153">
        <v>-1.2373276667466904</v>
      </c>
      <c r="F23" s="153">
        <v>2.1631520876229438</v>
      </c>
      <c r="G23" s="153">
        <v>3.3497720018383692</v>
      </c>
      <c r="H23" s="153">
        <v>1.7988611918077435</v>
      </c>
      <c r="I23" s="153">
        <v>1.1887242154830613</v>
      </c>
      <c r="J23" s="153">
        <v>3.1809291469185208</v>
      </c>
      <c r="K23" s="153">
        <v>2.4502138612261026</v>
      </c>
    </row>
    <row r="24" spans="1:19" ht="12.75" x14ac:dyDescent="0.25">
      <c r="A24" s="143" t="s">
        <v>23</v>
      </c>
      <c r="B24" s="82"/>
      <c r="C24" s="153">
        <v>3.8404426764553801</v>
      </c>
      <c r="D24" s="153">
        <v>7.2514687147222867</v>
      </c>
      <c r="E24" s="153">
        <v>1.9913260688203538</v>
      </c>
      <c r="F24" s="153">
        <v>6.0405939960287647</v>
      </c>
      <c r="G24" s="153">
        <v>-5.9292976966282662</v>
      </c>
      <c r="H24" s="153">
        <v>1.9374248954421969</v>
      </c>
      <c r="I24" s="153">
        <v>5.1600169453778433</v>
      </c>
      <c r="J24" s="153">
        <v>3.7700420929012823</v>
      </c>
      <c r="K24" s="153">
        <v>-5.5296205143334776</v>
      </c>
    </row>
    <row r="25" spans="1:19" ht="12.75" x14ac:dyDescent="0.25">
      <c r="A25" s="145" t="s">
        <v>24</v>
      </c>
      <c r="B25" s="81"/>
      <c r="C25" s="152">
        <v>2.4907846381305054</v>
      </c>
      <c r="D25" s="152">
        <v>-8.5270961636017102</v>
      </c>
      <c r="E25" s="152">
        <v>18.957977357218383</v>
      </c>
      <c r="F25" s="152">
        <v>5.559494079846572</v>
      </c>
      <c r="G25" s="152">
        <v>-23.548981620796916</v>
      </c>
      <c r="H25" s="152">
        <v>-12.020916573845518</v>
      </c>
      <c r="I25" s="152">
        <v>14.901935436240521</v>
      </c>
      <c r="J25" s="152">
        <v>-15.849772253783401</v>
      </c>
      <c r="K25" s="152">
        <v>19.706101548288778</v>
      </c>
    </row>
    <row r="26" spans="1:19" ht="12.75" x14ac:dyDescent="0.25">
      <c r="A26" s="143" t="s">
        <v>22</v>
      </c>
      <c r="B26" s="82"/>
      <c r="C26" s="153">
        <v>-6.2370009211097148</v>
      </c>
      <c r="D26" s="153">
        <v>-10.111856410425336</v>
      </c>
      <c r="E26" s="153">
        <v>1.4037836315626162</v>
      </c>
      <c r="F26" s="153">
        <v>23.31649508279483</v>
      </c>
      <c r="G26" s="153">
        <v>-38.813927479392319</v>
      </c>
      <c r="H26" s="153">
        <v>-8.3368837427188591</v>
      </c>
      <c r="I26" s="153">
        <v>51.089986055282722</v>
      </c>
      <c r="J26" s="153">
        <v>-20.747211726054026</v>
      </c>
      <c r="K26" s="153">
        <v>29.104192516541506</v>
      </c>
    </row>
    <row r="27" spans="1:19" ht="12.75" x14ac:dyDescent="0.25">
      <c r="A27" s="78" t="s">
        <v>23</v>
      </c>
      <c r="C27" s="153">
        <v>40.445271994598443</v>
      </c>
      <c r="D27" s="153">
        <v>-3.9895133226756418</v>
      </c>
      <c r="E27" s="153">
        <v>65.190756053682037</v>
      </c>
      <c r="F27" s="153">
        <v>-23.14390165548409</v>
      </c>
      <c r="G27" s="153">
        <v>16.042501135608433</v>
      </c>
      <c r="H27" s="153">
        <v>-17.05900153220702</v>
      </c>
      <c r="I27" s="153">
        <v>-39.7911649206508</v>
      </c>
      <c r="J27" s="153">
        <v>2.7245034376362831</v>
      </c>
      <c r="K27" s="153">
        <v>-7.7932817517862745</v>
      </c>
    </row>
    <row r="28" spans="1:19" ht="12.75" x14ac:dyDescent="0.25">
      <c r="A28" s="138" t="s">
        <v>25</v>
      </c>
      <c r="B28" s="138"/>
      <c r="C28" s="152">
        <v>14.478519202866069</v>
      </c>
      <c r="D28" s="152">
        <v>-12.736173512240267</v>
      </c>
      <c r="E28" s="152">
        <v>-53.878498776759102</v>
      </c>
      <c r="F28" s="152">
        <v>-69.016444663132788</v>
      </c>
      <c r="G28" s="152">
        <v>162.15308990253573</v>
      </c>
      <c r="H28" s="152">
        <v>-25.337225386504059</v>
      </c>
      <c r="I28" s="152">
        <v>67.152292224264883</v>
      </c>
      <c r="J28" s="152">
        <v>-44.947484462380501</v>
      </c>
      <c r="K28" s="152">
        <v>59.680583095944392</v>
      </c>
    </row>
    <row r="29" spans="1:19" ht="12.75" x14ac:dyDescent="0.25">
      <c r="A29" s="140" t="s">
        <v>26</v>
      </c>
      <c r="C29" s="153">
        <v>3.8304008379073995</v>
      </c>
      <c r="D29" s="153">
        <v>-9.048012250311178</v>
      </c>
      <c r="E29" s="153">
        <v>10.188406869759525</v>
      </c>
      <c r="F29" s="153">
        <v>1.7199655390899071</v>
      </c>
      <c r="G29" s="153">
        <v>-20.51365234576873</v>
      </c>
      <c r="H29" s="153">
        <v>-12.753514884376205</v>
      </c>
      <c r="I29" s="153">
        <v>17.357627103009833</v>
      </c>
      <c r="J29" s="153">
        <v>-17.800179412449303</v>
      </c>
      <c r="K29" s="153">
        <v>21.562959499705102</v>
      </c>
    </row>
    <row r="30" spans="1:19" ht="12.75" x14ac:dyDescent="0.25">
      <c r="A30" s="143" t="s">
        <v>27</v>
      </c>
      <c r="B30" s="82"/>
      <c r="C30" s="153">
        <v>-10.128086838519623</v>
      </c>
      <c r="D30" s="153">
        <v>6.8690168003197494</v>
      </c>
      <c r="E30" s="153">
        <v>9.9140957602837698</v>
      </c>
      <c r="F30" s="153">
        <v>-2.3125887460387573</v>
      </c>
      <c r="G30" s="153">
        <v>-34.095339087298612</v>
      </c>
      <c r="H30" s="153">
        <v>-20.82736721706986</v>
      </c>
      <c r="I30" s="153">
        <v>45.670281562880042</v>
      </c>
      <c r="J30" s="153">
        <v>-23.787611663314536</v>
      </c>
      <c r="K30" s="153">
        <v>16.551003302948075</v>
      </c>
    </row>
    <row r="31" spans="1:19" ht="12.75" x14ac:dyDescent="0.25">
      <c r="A31" s="145" t="s">
        <v>28</v>
      </c>
      <c r="B31" s="81"/>
      <c r="C31" s="152">
        <v>7.876309377730073</v>
      </c>
      <c r="D31" s="152">
        <v>-16.829625758596833</v>
      </c>
      <c r="E31" s="152">
        <v>6.8749521125203827</v>
      </c>
      <c r="F31" s="152">
        <v>10.9199667232037</v>
      </c>
      <c r="G31" s="152">
        <v>13.472318130136474</v>
      </c>
      <c r="H31" s="152">
        <v>0.59052427150969589</v>
      </c>
      <c r="I31" s="152">
        <v>-1.2247461116272729</v>
      </c>
      <c r="J31" s="152">
        <v>14.753372476102044</v>
      </c>
      <c r="K31" s="152">
        <v>4.4479598122135977</v>
      </c>
    </row>
    <row r="32" spans="1:19" ht="12.75" x14ac:dyDescent="0.25">
      <c r="A32" s="143" t="s">
        <v>29</v>
      </c>
      <c r="B32" s="82"/>
      <c r="C32" s="153">
        <v>30.14208239966656</v>
      </c>
      <c r="D32" s="153">
        <v>-8.8341792107228692</v>
      </c>
      <c r="E32" s="153">
        <v>44.020009717899278</v>
      </c>
      <c r="F32" s="153">
        <v>25.788038705002727</v>
      </c>
      <c r="G32" s="153">
        <v>-7.7833817803223742</v>
      </c>
      <c r="H32" s="153">
        <v>17.57439275551349</v>
      </c>
      <c r="I32" s="153">
        <v>19.449301968156885</v>
      </c>
      <c r="J32" s="153">
        <v>99.396576568159617</v>
      </c>
      <c r="K32" s="153">
        <v>8.8213672736581437</v>
      </c>
    </row>
    <row r="33" spans="1:11" ht="12.75" x14ac:dyDescent="0.25">
      <c r="A33" s="140" t="s">
        <v>30</v>
      </c>
      <c r="C33" s="153">
        <v>6.5743975025956525</v>
      </c>
      <c r="D33" s="153">
        <v>-17.411879837463886</v>
      </c>
      <c r="E33" s="153">
        <v>3.9252259252425814</v>
      </c>
      <c r="F33" s="153">
        <v>9.2783861842224304</v>
      </c>
      <c r="G33" s="153">
        <v>16.124183824753246</v>
      </c>
      <c r="H33" s="153">
        <v>-1.0741739389637739</v>
      </c>
      <c r="I33" s="153">
        <v>-3.6665131943634188</v>
      </c>
      <c r="J33" s="153">
        <v>2.1784229356609508</v>
      </c>
      <c r="K33" s="153">
        <v>3.2636674367734875</v>
      </c>
    </row>
    <row r="34" spans="1:11" ht="12.75" x14ac:dyDescent="0.25">
      <c r="A34" s="138" t="s">
        <v>31</v>
      </c>
      <c r="B34" s="138"/>
      <c r="C34" s="152">
        <v>-0.33345097818929803</v>
      </c>
      <c r="D34" s="152">
        <v>-6.9906463645966088</v>
      </c>
      <c r="E34" s="152">
        <v>8.2559286476257654</v>
      </c>
      <c r="F34" s="152">
        <v>4.6863686469603483</v>
      </c>
      <c r="G34" s="152">
        <v>-7.8312417695333032</v>
      </c>
      <c r="H34" s="152">
        <v>-6.3573344276441013</v>
      </c>
      <c r="I34" s="152">
        <v>11.048397301984192</v>
      </c>
      <c r="J34" s="152">
        <v>1.8455819309078469</v>
      </c>
      <c r="K34" s="152">
        <v>7.363559736486347</v>
      </c>
    </row>
    <row r="35" spans="1:11" ht="12.75" x14ac:dyDescent="0.25">
      <c r="A35" s="140" t="s">
        <v>32</v>
      </c>
      <c r="C35" s="153">
        <v>-1.4119664409293908</v>
      </c>
      <c r="D35" s="153">
        <v>-8.6045608029167937</v>
      </c>
      <c r="E35" s="153">
        <v>10.690788062505895</v>
      </c>
      <c r="F35" s="153">
        <v>7.9135923040091427</v>
      </c>
      <c r="G35" s="153">
        <v>-13.535812243629374</v>
      </c>
      <c r="H35" s="153">
        <v>-8.0686518000330327</v>
      </c>
      <c r="I35" s="153">
        <v>12.522753588484804</v>
      </c>
      <c r="J35" s="153">
        <v>2.7954467097035529</v>
      </c>
      <c r="K35" s="153">
        <v>7.616386434051603</v>
      </c>
    </row>
    <row r="36" spans="1:11" ht="12.75" x14ac:dyDescent="0.25">
      <c r="A36" s="143" t="s">
        <v>33</v>
      </c>
      <c r="B36" s="82"/>
      <c r="C36" s="153">
        <v>3.5684007093526704</v>
      </c>
      <c r="D36" s="153">
        <v>-1.3757709014106112</v>
      </c>
      <c r="E36" s="153">
        <v>0.57995339988405892</v>
      </c>
      <c r="F36" s="153">
        <v>-6.6875602049511045</v>
      </c>
      <c r="G36" s="153">
        <v>16.017428847815584</v>
      </c>
      <c r="H36" s="153">
        <v>-0.96996137122654646</v>
      </c>
      <c r="I36" s="153">
        <v>6.799028442673527</v>
      </c>
      <c r="J36" s="153">
        <v>-1.0597619330014907</v>
      </c>
      <c r="K36" s="153">
        <v>6.5887209084101395</v>
      </c>
    </row>
    <row r="37" spans="1:11" ht="12.75" x14ac:dyDescent="0.25">
      <c r="A37" s="80" t="s">
        <v>34</v>
      </c>
      <c r="B37" s="83"/>
      <c r="C37" s="97">
        <v>6.6505205000159107</v>
      </c>
      <c r="D37" s="97">
        <v>-1.2704259718807398</v>
      </c>
      <c r="E37" s="97">
        <v>1.4667900569387049</v>
      </c>
      <c r="F37" s="97">
        <v>3.9688864006722557</v>
      </c>
      <c r="G37" s="97">
        <v>1.0819182920781545</v>
      </c>
      <c r="H37" s="97">
        <v>0.80279754503258527</v>
      </c>
      <c r="I37" s="97">
        <v>0.61121268338168999</v>
      </c>
      <c r="J37" s="97">
        <v>1.0068637329397889</v>
      </c>
      <c r="K37" s="97">
        <v>4.70579146533463</v>
      </c>
    </row>
    <row r="38" spans="1:11" ht="20.25" customHeight="1" x14ac:dyDescent="0.25">
      <c r="A38" s="74" t="s">
        <v>90</v>
      </c>
    </row>
  </sheetData>
  <mergeCells count="2">
    <mergeCell ref="A21:H21"/>
    <mergeCell ref="A2:K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3:K26"/>
  <sheetViews>
    <sheetView showGridLines="0" view="pageLayout" zoomScaleNormal="100" workbookViewId="0">
      <selection activeCell="B14" sqref="B14:B15"/>
    </sheetView>
  </sheetViews>
  <sheetFormatPr defaultRowHeight="15" x14ac:dyDescent="0.25"/>
  <cols>
    <col min="1" max="1" width="61.5703125" style="50" customWidth="1"/>
    <col min="2" max="10" width="6.85546875" style="50" customWidth="1"/>
    <col min="11" max="11" width="6.28515625" style="50" customWidth="1"/>
    <col min="12" max="16384" width="9.140625" style="50"/>
  </cols>
  <sheetData>
    <row r="3" spans="1:11" x14ac:dyDescent="0.25">
      <c r="A3" s="169" t="s">
        <v>84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x14ac:dyDescent="0.25">
      <c r="A5" s="43" t="s">
        <v>43</v>
      </c>
      <c r="B5" s="116">
        <v>2007</v>
      </c>
      <c r="C5" s="116">
        <v>2008</v>
      </c>
      <c r="D5" s="117">
        <v>2009</v>
      </c>
      <c r="E5" s="117">
        <v>2010</v>
      </c>
      <c r="F5" s="115">
        <v>2011</v>
      </c>
      <c r="G5" s="117">
        <v>2012</v>
      </c>
      <c r="H5" s="115">
        <v>2013</v>
      </c>
      <c r="I5" s="115">
        <v>2014</v>
      </c>
      <c r="J5" s="115">
        <v>2015</v>
      </c>
      <c r="K5" s="115">
        <v>2016</v>
      </c>
    </row>
    <row r="7" spans="1:11" x14ac:dyDescent="0.25">
      <c r="A7" s="43" t="s">
        <v>44</v>
      </c>
      <c r="B7" s="112">
        <v>100</v>
      </c>
      <c r="C7" s="66">
        <v>102.5997691621471</v>
      </c>
      <c r="D7" s="66">
        <v>110.298288299398</v>
      </c>
      <c r="E7" s="66">
        <v>105.99328585469937</v>
      </c>
      <c r="F7" s="66">
        <v>109.4931246218929</v>
      </c>
      <c r="G7" s="66">
        <v>117.3593812312716</v>
      </c>
      <c r="H7" s="66">
        <v>116.10783993753768</v>
      </c>
      <c r="I7" s="66">
        <v>116.30947644526272</v>
      </c>
      <c r="J7" s="66">
        <v>123.78602087804563</v>
      </c>
      <c r="K7" s="66">
        <v>118.47448067364165</v>
      </c>
    </row>
    <row r="8" spans="1:11" x14ac:dyDescent="0.25">
      <c r="A8" s="50" t="s">
        <v>74</v>
      </c>
      <c r="B8" s="50">
        <v>100</v>
      </c>
      <c r="C8" s="60">
        <v>103.38797742082438</v>
      </c>
      <c r="D8" s="60">
        <v>111.88340397749411</v>
      </c>
      <c r="E8" s="60">
        <v>106.50699674923113</v>
      </c>
      <c r="F8" s="60">
        <v>116.62242582305061</v>
      </c>
      <c r="G8" s="60">
        <v>125.20951650664536</v>
      </c>
      <c r="H8" s="60">
        <v>121.14943618423469</v>
      </c>
      <c r="I8" s="60">
        <v>120.86149238113363</v>
      </c>
      <c r="J8" s="60">
        <v>129.25402107280084</v>
      </c>
      <c r="K8" s="60">
        <v>130.48781562880779</v>
      </c>
    </row>
    <row r="9" spans="1:11" x14ac:dyDescent="0.25">
      <c r="A9" s="50" t="s">
        <v>0</v>
      </c>
      <c r="B9" s="50">
        <v>100</v>
      </c>
      <c r="C9" s="60">
        <v>78.188246546913447</v>
      </c>
      <c r="D9" s="60">
        <v>108.63968341380952</v>
      </c>
      <c r="E9" s="60">
        <v>114.89802614516469</v>
      </c>
      <c r="F9" s="60">
        <v>78.195170625921776</v>
      </c>
      <c r="G9" s="60">
        <v>102.37357353332162</v>
      </c>
      <c r="H9" s="60">
        <v>123.52786974568795</v>
      </c>
      <c r="I9" s="60">
        <v>124.10564958785427</v>
      </c>
      <c r="J9" s="60">
        <v>147.1735331126817</v>
      </c>
      <c r="K9" s="60">
        <v>88.171726602294626</v>
      </c>
    </row>
    <row r="10" spans="1:11" x14ac:dyDescent="0.25">
      <c r="A10" s="50" t="s">
        <v>9</v>
      </c>
      <c r="B10" s="50">
        <v>100</v>
      </c>
      <c r="C10" s="60">
        <v>123.9238827916931</v>
      </c>
      <c r="D10" s="60">
        <v>94.59150578414517</v>
      </c>
      <c r="E10" s="60">
        <v>87.082717274440213</v>
      </c>
      <c r="F10" s="60">
        <v>75.247360479351926</v>
      </c>
      <c r="G10" s="60">
        <v>48.988471849197346</v>
      </c>
      <c r="H10" s="60">
        <v>50.941316714270918</v>
      </c>
      <c r="I10" s="60">
        <v>54.707499353814079</v>
      </c>
      <c r="J10" s="60">
        <v>40.450231843706604</v>
      </c>
      <c r="K10" s="60">
        <v>41.631200011342706</v>
      </c>
    </row>
    <row r="11" spans="1:11" x14ac:dyDescent="0.25">
      <c r="A11" s="43" t="s">
        <v>18</v>
      </c>
      <c r="B11" s="112">
        <v>100</v>
      </c>
      <c r="C11" s="66">
        <v>118.19694562014757</v>
      </c>
      <c r="D11" s="66">
        <v>112.76379082495858</v>
      </c>
      <c r="E11" s="66">
        <v>109.00194763779726</v>
      </c>
      <c r="F11" s="66">
        <v>110.86088576323158</v>
      </c>
      <c r="G11" s="66">
        <v>108.94516434473688</v>
      </c>
      <c r="H11" s="66">
        <v>111.67543921605302</v>
      </c>
      <c r="I11" s="66">
        <v>118.97421500267296</v>
      </c>
      <c r="J11" s="66">
        <v>118.20951677493697</v>
      </c>
      <c r="K11" s="66">
        <v>121.56548686661259</v>
      </c>
    </row>
    <row r="12" spans="1:11" x14ac:dyDescent="0.25">
      <c r="A12" s="50" t="s">
        <v>1</v>
      </c>
      <c r="B12" s="50">
        <v>100</v>
      </c>
      <c r="C12" s="60">
        <v>117.18123070104457</v>
      </c>
      <c r="D12" s="60">
        <v>123.70440116502499</v>
      </c>
      <c r="E12" s="60">
        <v>126.24811923377794</v>
      </c>
      <c r="F12" s="60">
        <v>146.18799768877898</v>
      </c>
      <c r="G12" s="60">
        <v>151.79257129531163</v>
      </c>
      <c r="H12" s="60">
        <v>162.83677892849002</v>
      </c>
      <c r="I12" s="60">
        <v>177.25879569089136</v>
      </c>
      <c r="J12" s="60">
        <v>185.61910896311548</v>
      </c>
      <c r="K12" s="60">
        <v>174.88403415737233</v>
      </c>
    </row>
    <row r="13" spans="1:11" x14ac:dyDescent="0.25">
      <c r="A13" s="50" t="s">
        <v>2</v>
      </c>
      <c r="B13" s="50">
        <v>100</v>
      </c>
      <c r="C13" s="60">
        <v>107.44265587676121</v>
      </c>
      <c r="D13" s="60">
        <v>98.825133732558427</v>
      </c>
      <c r="E13" s="60">
        <v>119.81698187922004</v>
      </c>
      <c r="F13" s="60">
        <v>111.10718068703913</v>
      </c>
      <c r="G13" s="60">
        <v>115.95445098194297</v>
      </c>
      <c r="H13" s="60">
        <v>109.06743744227954</v>
      </c>
      <c r="I13" s="60">
        <v>115.51643598475108</v>
      </c>
      <c r="J13" s="60">
        <v>114.66928177488245</v>
      </c>
      <c r="K13" s="60">
        <v>102.76771084846088</v>
      </c>
    </row>
    <row r="14" spans="1:11" ht="30" x14ac:dyDescent="0.25">
      <c r="A14" s="134" t="s">
        <v>78</v>
      </c>
      <c r="B14" s="50">
        <v>100</v>
      </c>
      <c r="C14" s="60">
        <v>141.34836165194758</v>
      </c>
      <c r="D14" s="60">
        <v>163.68717009313022</v>
      </c>
      <c r="E14" s="60">
        <v>185.23281003218494</v>
      </c>
      <c r="F14" s="60">
        <v>180.76111987201793</v>
      </c>
      <c r="G14" s="60">
        <v>284.93298077891245</v>
      </c>
      <c r="H14" s="60">
        <v>320.2520491422049</v>
      </c>
      <c r="I14" s="60">
        <v>323.73007236760435</v>
      </c>
      <c r="J14" s="60">
        <v>447.26206516804075</v>
      </c>
      <c r="K14" s="60">
        <v>518.13151301666278</v>
      </c>
    </row>
    <row r="15" spans="1:11" x14ac:dyDescent="0.25">
      <c r="A15" s="50" t="s">
        <v>11</v>
      </c>
      <c r="B15" s="50">
        <v>100</v>
      </c>
      <c r="C15" s="60">
        <v>119.12577485255557</v>
      </c>
      <c r="D15" s="60">
        <v>110.00109581132966</v>
      </c>
      <c r="E15" s="60">
        <v>97.950155923031829</v>
      </c>
      <c r="F15" s="60">
        <v>98.566730331552833</v>
      </c>
      <c r="G15" s="60">
        <v>85.722616966345726</v>
      </c>
      <c r="H15" s="60">
        <v>86.17542206759353</v>
      </c>
      <c r="I15" s="60">
        <v>92.514960502600928</v>
      </c>
      <c r="J15" s="60">
        <v>79.528380163345162</v>
      </c>
      <c r="K15" s="60">
        <v>84.238535764324638</v>
      </c>
    </row>
    <row r="16" spans="1:11" x14ac:dyDescent="0.25">
      <c r="A16" s="43" t="s">
        <v>20</v>
      </c>
      <c r="B16" s="112">
        <v>100</v>
      </c>
      <c r="C16" s="66">
        <v>104.28992840509005</v>
      </c>
      <c r="D16" s="66">
        <v>104.752442152261</v>
      </c>
      <c r="E16" s="66">
        <v>108.20068003143814</v>
      </c>
      <c r="F16" s="66">
        <v>111.81147099271692</v>
      </c>
      <c r="G16" s="66">
        <v>116.01610918242828</v>
      </c>
      <c r="H16" s="66">
        <v>116.6050208099938</v>
      </c>
      <c r="I16" s="66">
        <v>116.22281005318055</v>
      </c>
      <c r="J16" s="66">
        <v>115.4084359452753</v>
      </c>
      <c r="K16" s="66">
        <v>122.07616230222557</v>
      </c>
    </row>
    <row r="17" spans="1:11" x14ac:dyDescent="0.25">
      <c r="A17" s="50" t="s">
        <v>12</v>
      </c>
      <c r="B17" s="50">
        <v>100</v>
      </c>
      <c r="C17" s="60">
        <v>96.292325559995191</v>
      </c>
      <c r="D17" s="60">
        <v>101.96838098763544</v>
      </c>
      <c r="E17" s="60">
        <v>104.40994651862212</v>
      </c>
      <c r="F17" s="60">
        <v>106.66666264474971</v>
      </c>
      <c r="G17" s="60">
        <v>104.41760642746129</v>
      </c>
      <c r="H17" s="60">
        <v>96.055175372517624</v>
      </c>
      <c r="I17" s="60">
        <v>98.369229462300737</v>
      </c>
      <c r="J17" s="60">
        <v>89.401566845013747</v>
      </c>
      <c r="K17" s="60">
        <v>93.237340948730846</v>
      </c>
    </row>
    <row r="18" spans="1:11" x14ac:dyDescent="0.25">
      <c r="A18" s="50" t="s">
        <v>3</v>
      </c>
      <c r="B18" s="50">
        <v>100</v>
      </c>
      <c r="C18" s="60">
        <v>105.90782202104501</v>
      </c>
      <c r="D18" s="60">
        <v>101.16331718879675</v>
      </c>
      <c r="E18" s="60">
        <v>96.776823606738802</v>
      </c>
      <c r="F18" s="60">
        <v>116.78051862206824</v>
      </c>
      <c r="G18" s="60">
        <v>156.99787196783856</v>
      </c>
      <c r="H18" s="60">
        <v>162.82283488607089</v>
      </c>
      <c r="I18" s="60">
        <v>144.66490978843595</v>
      </c>
      <c r="J18" s="60">
        <v>120.862340047198</v>
      </c>
      <c r="K18" s="60">
        <v>128.97737126608283</v>
      </c>
    </row>
    <row r="19" spans="1:11" x14ac:dyDescent="0.25">
      <c r="A19" s="50" t="s">
        <v>8</v>
      </c>
      <c r="B19" s="50">
        <v>100</v>
      </c>
      <c r="C19" s="60">
        <v>106.66196269868715</v>
      </c>
      <c r="D19" s="60">
        <v>102.43518073433461</v>
      </c>
      <c r="E19" s="60">
        <v>109.19040811291799</v>
      </c>
      <c r="F19" s="60">
        <v>101.11719468742496</v>
      </c>
      <c r="G19" s="60">
        <v>104.89077754936098</v>
      </c>
      <c r="H19" s="60">
        <v>108.07677527175913</v>
      </c>
      <c r="I19" s="60">
        <v>100.33826162744916</v>
      </c>
      <c r="J19" s="60">
        <v>104.0177496109149</v>
      </c>
      <c r="K19" s="60">
        <v>107.63237934246416</v>
      </c>
    </row>
    <row r="20" spans="1:11" x14ac:dyDescent="0.25">
      <c r="A20" s="50" t="s">
        <v>13</v>
      </c>
      <c r="B20" s="50">
        <v>100</v>
      </c>
      <c r="C20" s="60">
        <v>121.89411977202967</v>
      </c>
      <c r="D20" s="60">
        <v>108.00422362037041</v>
      </c>
      <c r="E20" s="60">
        <v>104.93522925656291</v>
      </c>
      <c r="F20" s="60">
        <v>102.57959551630826</v>
      </c>
      <c r="G20" s="60">
        <v>102.97055431282683</v>
      </c>
      <c r="H20" s="60">
        <v>103.43837938912702</v>
      </c>
      <c r="I20" s="60">
        <v>115.88727998073998</v>
      </c>
      <c r="J20" s="60">
        <v>117.06368448454253</v>
      </c>
      <c r="K20" s="60">
        <v>121.08838462030984</v>
      </c>
    </row>
    <row r="21" spans="1:11" x14ac:dyDescent="0.25">
      <c r="A21" s="50" t="s">
        <v>14</v>
      </c>
      <c r="B21" s="50">
        <v>100</v>
      </c>
      <c r="C21" s="60">
        <v>105.97951935745189</v>
      </c>
      <c r="D21" s="60">
        <v>104.39743417772416</v>
      </c>
      <c r="E21" s="60">
        <v>107.37523674649519</v>
      </c>
      <c r="F21" s="60">
        <v>115.52500171967571</v>
      </c>
      <c r="G21" s="60">
        <v>120.30931566837485</v>
      </c>
      <c r="H21" s="60">
        <v>120.82846885050162</v>
      </c>
      <c r="I21" s="60">
        <v>121.00768138835349</v>
      </c>
      <c r="J21" s="60">
        <v>129.55917424371532</v>
      </c>
      <c r="K21" s="60">
        <v>159.85222544772759</v>
      </c>
    </row>
    <row r="22" spans="1:11" x14ac:dyDescent="0.25">
      <c r="A22" s="50" t="s">
        <v>4</v>
      </c>
      <c r="B22" s="50">
        <v>100</v>
      </c>
      <c r="C22" s="60">
        <v>101.80661137725491</v>
      </c>
      <c r="D22" s="60">
        <v>110.58088742480136</v>
      </c>
      <c r="E22" s="60">
        <v>115.47381110487935</v>
      </c>
      <c r="F22" s="60">
        <v>126.47811714393927</v>
      </c>
      <c r="G22" s="60">
        <v>127.90277453826864</v>
      </c>
      <c r="H22" s="60">
        <v>133.34431204357338</v>
      </c>
      <c r="I22" s="60">
        <v>139.49529924319955</v>
      </c>
      <c r="J22" s="60">
        <v>140.89552367271938</v>
      </c>
      <c r="K22" s="60">
        <v>134.6618215283579</v>
      </c>
    </row>
    <row r="23" spans="1:11" x14ac:dyDescent="0.25">
      <c r="A23" s="43" t="s">
        <v>46</v>
      </c>
      <c r="B23" s="112">
        <v>100</v>
      </c>
      <c r="C23" s="66">
        <v>106.72602075954021</v>
      </c>
      <c r="D23" s="66">
        <v>106.81951161114686</v>
      </c>
      <c r="E23" s="66">
        <v>108.04968562039599</v>
      </c>
      <c r="F23" s="66">
        <v>111.2955311788678</v>
      </c>
      <c r="G23" s="66">
        <v>114.61631537269116</v>
      </c>
      <c r="H23" s="66">
        <v>115.45168685066537</v>
      </c>
      <c r="I23" s="66">
        <v>116.67948980912402</v>
      </c>
      <c r="J23" s="66">
        <v>116.67731817971851</v>
      </c>
      <c r="K23" s="66">
        <v>121.49862371682161</v>
      </c>
    </row>
    <row r="24" spans="1:11" x14ac:dyDescent="0.25">
      <c r="A24" s="50" t="s">
        <v>76</v>
      </c>
      <c r="B24" s="50">
        <v>100</v>
      </c>
      <c r="C24" s="60">
        <v>106.17164488284978</v>
      </c>
      <c r="D24" s="60">
        <v>95.754702443790535</v>
      </c>
      <c r="E24" s="60">
        <v>99.324503467958252</v>
      </c>
      <c r="F24" s="60">
        <v>109.85417369879137</v>
      </c>
      <c r="G24" s="60">
        <v>97.98184610842199</v>
      </c>
      <c r="H24" s="60">
        <v>99.281054373496815</v>
      </c>
      <c r="I24" s="60">
        <v>96.70898370464856</v>
      </c>
      <c r="J24" s="60">
        <v>104.81966385764179</v>
      </c>
      <c r="K24" s="60">
        <v>113.91442252545731</v>
      </c>
    </row>
    <row r="25" spans="1:11" ht="15.75" thickBot="1" x14ac:dyDescent="0.3">
      <c r="A25" s="113" t="s">
        <v>5</v>
      </c>
      <c r="B25" s="114">
        <v>100</v>
      </c>
      <c r="C25" s="70">
        <v>106.65052050001573</v>
      </c>
      <c r="D25" s="70">
        <v>105.29560458843751</v>
      </c>
      <c r="E25" s="70">
        <v>106.84007004693359</v>
      </c>
      <c r="F25" s="70">
        <v>111.08043105749532</v>
      </c>
      <c r="G25" s="70">
        <v>112.28223056002555</v>
      </c>
      <c r="H25" s="70">
        <v>113.18362955046933</v>
      </c>
      <c r="I25" s="70">
        <v>113.8754222497938</v>
      </c>
      <c r="J25" s="70">
        <v>115.02199257715904</v>
      </c>
      <c r="K25" s="70">
        <v>120.43468768711284</v>
      </c>
    </row>
    <row r="26" spans="1:11" x14ac:dyDescent="0.25">
      <c r="A26" s="74" t="s">
        <v>90</v>
      </c>
      <c r="C26" s="60"/>
      <c r="D26" s="60"/>
      <c r="E26" s="60"/>
      <c r="F26" s="60"/>
      <c r="G26" s="60"/>
      <c r="H26" s="60"/>
      <c r="K26" s="60"/>
    </row>
  </sheetData>
  <mergeCells count="1">
    <mergeCell ref="A3:K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17</vt:i4>
      </vt:variant>
    </vt:vector>
  </HeadingPairs>
  <TitlesOfParts>
    <vt:vector size="17" baseType="lpstr">
      <vt:lpstr>PIB a Preço Merc - Corrente</vt:lpstr>
      <vt:lpstr>Tx. Var.PIB P.Merc. Ano Corrent</vt:lpstr>
      <vt:lpstr>Estrutura do PIB corrente, merc</vt:lpstr>
      <vt:lpstr>PIB a P. Merc. Ano anterior</vt:lpstr>
      <vt:lpstr>TX. Var.do PIB em Vol, Ano Ant.</vt:lpstr>
      <vt:lpstr>Estrutura do PIB P.ano anterior</vt:lpstr>
      <vt:lpstr>Emprego do PIB P. Corrente</vt:lpstr>
      <vt:lpstr>Emprego do PIB P. Merc. A. Ant.</vt:lpstr>
      <vt:lpstr>Índice de Vol..enc.do PIB setor</vt:lpstr>
      <vt:lpstr>Índice de Val.enc.do PIB setor</vt:lpstr>
      <vt:lpstr>Índice Impl.enc.do PIB sector</vt:lpstr>
      <vt:lpstr>Índice de Vol.Enc. PIB A.Demand</vt:lpstr>
      <vt:lpstr>Índice de Val.Enc. PIB A.Demand</vt:lpstr>
      <vt:lpstr>Índice Impl.Enc. PIB A.Demanda</vt:lpstr>
      <vt:lpstr>PIB P.Merc. Prin. Atividades</vt:lpstr>
      <vt:lpstr>PIB P. merc. ano anterior ativ.</vt:lpstr>
      <vt:lpstr>PIB Enc. em Vol. P.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Joseph.Brites</dc:creator>
  <cp:lastModifiedBy>INECV - Rosangela Gisele Garcia Silva</cp:lastModifiedBy>
  <cp:lastPrinted>2018-07-17T16:59:19Z</cp:lastPrinted>
  <dcterms:created xsi:type="dcterms:W3CDTF">2013-01-22T15:43:11Z</dcterms:created>
  <dcterms:modified xsi:type="dcterms:W3CDTF">2018-08-23T12:22:19Z</dcterms:modified>
</cp:coreProperties>
</file>