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slicers/slicer2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slicers/slicer3.xml" ContentType="application/vnd.ms-excel.slicer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slicers/slicer4.xml" ContentType="application/vnd.ms-excel.slicer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slicers/slicer5.xml" ContentType="application/vnd.ms-excel.slicer+xml"/>
  <Override PartName="/xl/charts/chart2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janecas.fortes\Documents\SIE\modelos\1 Semestre 2019\"/>
    </mc:Choice>
  </mc:AlternateContent>
  <bookViews>
    <workbookView xWindow="0" yWindow="0" windowWidth="11520" windowHeight="4815" firstSheet="2" activeTab="2"/>
  </bookViews>
  <sheets>
    <sheet name="SIE - Capa" sheetId="7" r:id="rId1"/>
    <sheet name="Enquadramento" sheetId="15" r:id="rId2"/>
    <sheet name="INDICE" sheetId="6" r:id="rId3"/>
    <sheet name="BASEDADOS" sheetId="1" r:id="rId4"/>
    <sheet name="BASEDADOS2" sheetId="16" r:id="rId5"/>
    <sheet name="Macroagregados" sheetId="2" state="hidden" r:id="rId6"/>
    <sheet name="Microagragados" sheetId="4" state="hidden" r:id="rId7"/>
    <sheet name="Monet&amp;Fin" sheetId="14" state="hidden" r:id="rId8"/>
    <sheet name="FinPUB" sheetId="13" state="hidden" r:id="rId9"/>
    <sheet name="Conj.Inter" sheetId="17" state="hidden" r:id="rId10"/>
    <sheet name="Tabelas" sheetId="8" r:id="rId11"/>
    <sheet name="CONJ. INTER." sheetId="9" r:id="rId12"/>
    <sheet name="IND.LP" sheetId="3" r:id="rId13"/>
    <sheet name="IND.CP" sheetId="5" r:id="rId14"/>
    <sheet name="MONET.&amp;FIN" sheetId="10" r:id="rId15"/>
    <sheet name="FIN.PUB" sheetId="11" r:id="rId16"/>
    <sheet name="Anexos&amp;Observações" sheetId="18" r:id="rId17"/>
  </sheets>
  <definedNames>
    <definedName name="SegmentaçãoDeDados_ANOS">#N/A</definedName>
    <definedName name="SegmentaçãoDeDados_ANOS1">#N/A</definedName>
    <definedName name="SegmentaçãoDeDados_ANOS2">#N/A</definedName>
    <definedName name="SegmentaçãoDeDados_ANOS3">#N/A</definedName>
    <definedName name="SegmentaçãoDeDados_ANOS4">#N/A</definedName>
    <definedName name="SegmentaçãoDeDados_DIMENSÕES">#N/A</definedName>
    <definedName name="SegmentaçãoDeDados_DIMENSÕES1">#N/A</definedName>
    <definedName name="SegmentaçãoDeDados_PAÍS_GRUPO_ECONÓMICO">#N/A</definedName>
    <definedName name="SegmentaçãoDeDados_PERIODICIDADE">#N/A</definedName>
    <definedName name="SegmentaçãoDeDados_PERIODICIDADE1">#N/A</definedName>
  </definedNames>
  <calcPr calcId="162913"/>
  <pivotCaches>
    <pivotCache cacheId="0" r:id="rId18"/>
    <pivotCache cacheId="1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99" i="8" l="1"/>
  <c r="R99" i="8"/>
  <c r="Q99" i="8"/>
  <c r="P99" i="8"/>
  <c r="O99" i="8"/>
  <c r="S94" i="8"/>
  <c r="R94" i="8"/>
  <c r="Q94" i="8"/>
  <c r="P94" i="8"/>
  <c r="O94" i="8"/>
  <c r="S89" i="8"/>
  <c r="R89" i="8"/>
  <c r="Q89" i="8"/>
  <c r="P89" i="8"/>
  <c r="O89" i="8"/>
  <c r="E42" i="8"/>
  <c r="F42" i="8"/>
  <c r="G42" i="8"/>
  <c r="H42" i="8"/>
  <c r="I42" i="8"/>
  <c r="J42" i="8"/>
  <c r="K42" i="8"/>
  <c r="L42" i="8"/>
  <c r="M42" i="8"/>
  <c r="N42" i="8"/>
  <c r="O42" i="8"/>
  <c r="P42" i="8"/>
  <c r="D42" i="8"/>
  <c r="H521" i="1" l="1"/>
  <c r="H522" i="1"/>
  <c r="H520" i="1"/>
  <c r="H348" i="1" l="1"/>
  <c r="H349" i="1"/>
  <c r="H350" i="1"/>
  <c r="H351" i="1"/>
  <c r="H352" i="1"/>
  <c r="H353" i="1"/>
  <c r="H354" i="1"/>
  <c r="H355" i="1"/>
  <c r="H356" i="1"/>
  <c r="H357" i="1"/>
  <c r="H358" i="1"/>
  <c r="H359" i="1"/>
  <c r="H493" i="1"/>
  <c r="H494" i="1"/>
  <c r="H495" i="1"/>
  <c r="H502" i="1"/>
  <c r="H503" i="1"/>
  <c r="H504" i="1"/>
  <c r="H511" i="1"/>
  <c r="H512" i="1"/>
  <c r="H513" i="1"/>
  <c r="H530" i="1"/>
  <c r="H531" i="1"/>
  <c r="H532" i="1"/>
  <c r="H533" i="1"/>
  <c r="H541" i="1"/>
  <c r="H542" i="1"/>
  <c r="H543" i="1"/>
  <c r="H544" i="1"/>
  <c r="H552" i="1"/>
  <c r="H553" i="1"/>
  <c r="H554" i="1"/>
  <c r="H555" i="1"/>
  <c r="V80" i="8" l="1"/>
  <c r="U80" i="8"/>
  <c r="T80" i="8"/>
  <c r="S80" i="8"/>
  <c r="R80" i="8"/>
  <c r="Q80" i="8"/>
  <c r="V75" i="8"/>
  <c r="U75" i="8"/>
  <c r="T75" i="8"/>
  <c r="S75" i="8"/>
  <c r="R75" i="8"/>
  <c r="Q75" i="8"/>
  <c r="V70" i="8"/>
  <c r="U70" i="8"/>
  <c r="T70" i="8"/>
  <c r="S70" i="8"/>
  <c r="R70" i="8"/>
  <c r="Q70" i="8"/>
  <c r="K147" i="8" l="1"/>
  <c r="J147" i="8"/>
  <c r="I147" i="8"/>
  <c r="H147" i="8"/>
  <c r="G147" i="8"/>
  <c r="F147" i="8"/>
  <c r="E147" i="8"/>
  <c r="D147" i="8"/>
  <c r="K141" i="8"/>
  <c r="J141" i="8"/>
  <c r="I141" i="8"/>
  <c r="H141" i="8"/>
  <c r="G141" i="8"/>
  <c r="F141" i="8"/>
  <c r="E141" i="8"/>
  <c r="D141" i="8"/>
  <c r="E135" i="8"/>
  <c r="F135" i="8"/>
  <c r="G135" i="8"/>
  <c r="H135" i="8"/>
  <c r="I135" i="8"/>
  <c r="J135" i="8"/>
  <c r="K135" i="8"/>
  <c r="D135" i="8"/>
  <c r="F80" i="8"/>
  <c r="G80" i="8"/>
  <c r="H80" i="8"/>
  <c r="I80" i="8"/>
  <c r="J80" i="8"/>
  <c r="K80" i="8"/>
  <c r="L80" i="8"/>
  <c r="M80" i="8"/>
  <c r="N80" i="8"/>
  <c r="O80" i="8"/>
  <c r="P80" i="8"/>
  <c r="F75" i="8"/>
  <c r="G75" i="8"/>
  <c r="H75" i="8"/>
  <c r="I75" i="8"/>
  <c r="J75" i="8"/>
  <c r="K75" i="8"/>
  <c r="L75" i="8"/>
  <c r="M75" i="8"/>
  <c r="N75" i="8"/>
  <c r="O75" i="8"/>
  <c r="P75" i="8"/>
  <c r="E80" i="8"/>
  <c r="E75" i="8"/>
  <c r="N89" i="8"/>
  <c r="M89" i="8"/>
  <c r="L89" i="8"/>
  <c r="K89" i="8"/>
  <c r="J89" i="8"/>
  <c r="I89" i="8"/>
  <c r="H89" i="8"/>
  <c r="G89" i="8"/>
  <c r="F89" i="8"/>
  <c r="E89" i="8"/>
  <c r="N94" i="8"/>
  <c r="M94" i="8"/>
  <c r="L94" i="8"/>
  <c r="K94" i="8"/>
  <c r="J94" i="8"/>
  <c r="I94" i="8"/>
  <c r="H94" i="8"/>
  <c r="G94" i="8"/>
  <c r="F94" i="8"/>
  <c r="E94" i="8"/>
  <c r="F99" i="8"/>
  <c r="G99" i="8"/>
  <c r="H99" i="8"/>
  <c r="I99" i="8"/>
  <c r="J99" i="8"/>
  <c r="K99" i="8"/>
  <c r="L99" i="8"/>
  <c r="M99" i="8"/>
  <c r="N99" i="8"/>
  <c r="E99" i="8"/>
  <c r="F70" i="8"/>
  <c r="G70" i="8"/>
  <c r="H70" i="8"/>
  <c r="I70" i="8"/>
  <c r="J70" i="8"/>
  <c r="K70" i="8"/>
  <c r="L70" i="8"/>
  <c r="M70" i="8"/>
  <c r="N70" i="8"/>
  <c r="O70" i="8"/>
  <c r="P70" i="8"/>
  <c r="E70" i="8"/>
</calcChain>
</file>

<file path=xl/sharedStrings.xml><?xml version="1.0" encoding="utf-8"?>
<sst xmlns="http://schemas.openxmlformats.org/spreadsheetml/2006/main" count="9851" uniqueCount="322">
  <si>
    <t>Indicador</t>
  </si>
  <si>
    <t>Variaveis</t>
  </si>
  <si>
    <t>Microagregados</t>
  </si>
  <si>
    <t>Estatisticas de Transporte</t>
  </si>
  <si>
    <t>Aéreo</t>
  </si>
  <si>
    <t>Tráfego</t>
  </si>
  <si>
    <t>Quantidade</t>
  </si>
  <si>
    <t>1 T</t>
  </si>
  <si>
    <t>2 T</t>
  </si>
  <si>
    <t>3 T</t>
  </si>
  <si>
    <t>4 T</t>
  </si>
  <si>
    <t>Passageiros</t>
  </si>
  <si>
    <t>Mercadorias</t>
  </si>
  <si>
    <t>Toneladas</t>
  </si>
  <si>
    <t>Correios</t>
  </si>
  <si>
    <t>Marítimo</t>
  </si>
  <si>
    <t>Contentores</t>
  </si>
  <si>
    <t>Terrestre</t>
  </si>
  <si>
    <t>Pass/KM</t>
  </si>
  <si>
    <t>Indicador da Atividade do Setor de Serviços</t>
  </si>
  <si>
    <t>Volume de Negócios</t>
  </si>
  <si>
    <t>G</t>
  </si>
  <si>
    <t>Milhões de Escudos</t>
  </si>
  <si>
    <t>H</t>
  </si>
  <si>
    <t>I</t>
  </si>
  <si>
    <t>J</t>
  </si>
  <si>
    <t>Outros</t>
  </si>
  <si>
    <t>Emprego (NPSR_IP)</t>
  </si>
  <si>
    <t>Remuneração</t>
  </si>
  <si>
    <t>Índice de Produção na Construção Civil</t>
  </si>
  <si>
    <t>Produção na Construção Civil</t>
  </si>
  <si>
    <t>Global</t>
  </si>
  <si>
    <t>Índice (base 2012)</t>
  </si>
  <si>
    <t>Macroagregados</t>
  </si>
  <si>
    <t>Índice de Preço no Consumidor</t>
  </si>
  <si>
    <t>Inflação</t>
  </si>
  <si>
    <t>Preço</t>
  </si>
  <si>
    <t xml:space="preserve">Indice (base 2007) </t>
  </si>
  <si>
    <t>Anual</t>
  </si>
  <si>
    <t>Índice de Preços do Comércio Externo</t>
  </si>
  <si>
    <t>Índice Global da Exportação</t>
  </si>
  <si>
    <t>Preço na Exportação</t>
  </si>
  <si>
    <t xml:space="preserve">Indice (base 2015) </t>
  </si>
  <si>
    <t>Índice Global da Importação</t>
  </si>
  <si>
    <t>Preço na Importação</t>
  </si>
  <si>
    <t>Índice Global de Termos de Troca</t>
  </si>
  <si>
    <t>Termos de Troca</t>
  </si>
  <si>
    <t>Boletim de Comércio Externo</t>
  </si>
  <si>
    <t>Balança Comercial</t>
  </si>
  <si>
    <t>Importação</t>
  </si>
  <si>
    <t xml:space="preserve">Contos </t>
  </si>
  <si>
    <t>Exportação</t>
  </si>
  <si>
    <t>Saldo (I-E)</t>
  </si>
  <si>
    <t>Reexportação</t>
  </si>
  <si>
    <t>Produção Interno Bruto</t>
  </si>
  <si>
    <t>PIB</t>
  </si>
  <si>
    <t>Sector Primário</t>
  </si>
  <si>
    <t>Preço Corrente</t>
  </si>
  <si>
    <t>Sector Secundário</t>
  </si>
  <si>
    <t>Sector Terciário</t>
  </si>
  <si>
    <t>Valor Acrescentado Bruto</t>
  </si>
  <si>
    <t>Impostos Líquidos de Subsídios sobre os produtos</t>
  </si>
  <si>
    <t>Sectores Institucionais</t>
  </si>
  <si>
    <t xml:space="preserve">Sociedades Não Financeiras </t>
  </si>
  <si>
    <t xml:space="preserve">Sociedades Financeiras </t>
  </si>
  <si>
    <t>Administrações Públicas</t>
  </si>
  <si>
    <t xml:space="preserve">Famílias </t>
  </si>
  <si>
    <t>D.21 - D.31</t>
  </si>
  <si>
    <t xml:space="preserve">Produto Interno Bruto </t>
  </si>
  <si>
    <t>Produção Interno Bruto Trimestral</t>
  </si>
  <si>
    <t>Variação Percentual</t>
  </si>
  <si>
    <t>Percentagem</t>
  </si>
  <si>
    <t>Finanças Públicas</t>
  </si>
  <si>
    <t>Receitas do Estado</t>
  </si>
  <si>
    <t>Despesas do Estado</t>
  </si>
  <si>
    <t>Balança de Pagamentos</t>
  </si>
  <si>
    <t>Remessas de Emigrantes</t>
  </si>
  <si>
    <t>Massa Monetária</t>
  </si>
  <si>
    <t>Síntese Monetária</t>
  </si>
  <si>
    <t>Crédito Interno à Economia</t>
  </si>
  <si>
    <t>Governo Central</t>
  </si>
  <si>
    <t>Dados BCV</t>
  </si>
  <si>
    <t xml:space="preserve">Crédito Líquido ao Sector Público Administrativo     </t>
  </si>
  <si>
    <t>Crédito Interno Líquido</t>
  </si>
  <si>
    <t>Passivos Monetários (M1)</t>
  </si>
  <si>
    <t>Passivos Quase Monetários (Quase-Moeda)</t>
  </si>
  <si>
    <t>Ativo Externo Liquido</t>
  </si>
  <si>
    <t>Banco de Cabo Verde</t>
  </si>
  <si>
    <t>Bancos Comeciais</t>
  </si>
  <si>
    <t>Crédito Concedido a Empresas não Financeiras</t>
  </si>
  <si>
    <t>Crédito Concedido a Particulares (inclui crédito a emigrantes)</t>
  </si>
  <si>
    <t xml:space="preserve">Distribuição dos Empréstimos Bancários </t>
  </si>
  <si>
    <t xml:space="preserve">Pagamentos da Dívida Externa </t>
  </si>
  <si>
    <t xml:space="preserve">Desembolsos da Dívida Externa </t>
  </si>
  <si>
    <t>Dívida Pública Interna Bruta</t>
  </si>
  <si>
    <t>Rótulos de Linha</t>
  </si>
  <si>
    <t>Rótulos de Coluna</t>
  </si>
  <si>
    <t>Economia Monetária</t>
  </si>
  <si>
    <t>Activos Externos Líquidos</t>
  </si>
  <si>
    <t>Componentes dos Activos Externos Líquidos</t>
  </si>
  <si>
    <t>Componentes do Crédito Interno Líquido</t>
  </si>
  <si>
    <t>Componentes da Massa Monetária</t>
  </si>
  <si>
    <t>Total</t>
  </si>
  <si>
    <t>Total Geral</t>
  </si>
  <si>
    <t>PIB Anual</t>
  </si>
  <si>
    <t>Peso Percentual dos Sectores</t>
  </si>
  <si>
    <t>PIB Trimestral</t>
  </si>
  <si>
    <t>Comercio Externo</t>
  </si>
  <si>
    <t>Estatíticas de Transporte</t>
  </si>
  <si>
    <t>Indicador de Actividade do Sector de Serviços</t>
  </si>
  <si>
    <t>Índice de Preço no Consumidor (VAR.%)</t>
  </si>
  <si>
    <t>Peso Percentual dos Sectores no PIB</t>
  </si>
  <si>
    <t>Peso Percentual dos SI no PIB</t>
  </si>
  <si>
    <t>Total Ano</t>
  </si>
  <si>
    <t>2017</t>
  </si>
  <si>
    <t>2018</t>
  </si>
  <si>
    <t>Comércio Externo</t>
  </si>
  <si>
    <t>2007</t>
  </si>
  <si>
    <t>Trimestre</t>
  </si>
  <si>
    <t>Produto Interno Bruto Trimestral</t>
  </si>
  <si>
    <t>IPCC</t>
  </si>
  <si>
    <t>IPCE</t>
  </si>
  <si>
    <t>Estatísticas de Transportes</t>
  </si>
  <si>
    <t>Indicador de Atividade do Sector de Serviços</t>
  </si>
  <si>
    <t>Índice de Preço no Comercio Externo</t>
  </si>
  <si>
    <t>Balança de Pagamento</t>
  </si>
  <si>
    <t>Remessas de Emigrates</t>
  </si>
  <si>
    <t>TABELAS DE DADOS DA ECONOMIA NACIONAL</t>
  </si>
  <si>
    <t>Índice de Produção na Construção Cívil</t>
  </si>
  <si>
    <t>Angola</t>
  </si>
  <si>
    <t>Brazil</t>
  </si>
  <si>
    <t>China</t>
  </si>
  <si>
    <t>India</t>
  </si>
  <si>
    <t>Portugal</t>
  </si>
  <si>
    <t>Senegal</t>
  </si>
  <si>
    <t>PAÍS/GRUPO ECONÓMICO</t>
  </si>
  <si>
    <t>ESCALA</t>
  </si>
  <si>
    <t>.Valores</t>
  </si>
  <si>
    <t>Mundo</t>
  </si>
  <si>
    <t>Economias Avançadas</t>
  </si>
  <si>
    <t xml:space="preserve">União Europeia </t>
  </si>
  <si>
    <t>Maiores Economias do Mundo (G7)</t>
  </si>
  <si>
    <t>Oriente Médio e Norte de África</t>
  </si>
  <si>
    <t>África Subsaariana</t>
  </si>
  <si>
    <t>Itália</t>
  </si>
  <si>
    <t>Luxemburgo</t>
  </si>
  <si>
    <t>Países Baixos</t>
  </si>
  <si>
    <t>Espanha</t>
  </si>
  <si>
    <t>Reino Unido</t>
  </si>
  <si>
    <t>Estados Unidos da América</t>
  </si>
  <si>
    <t>Produto Interno Bruto, Preços Correntes</t>
  </si>
  <si>
    <t>Investimento</t>
  </si>
  <si>
    <t>Índice de Preços ao Consumidor (Inflação Média)</t>
  </si>
  <si>
    <t>Taxa de Desemprego</t>
  </si>
  <si>
    <t>Emprego</t>
  </si>
  <si>
    <t>Importações de Bens&amp;Serviços</t>
  </si>
  <si>
    <t>Exportações de Bens&amp;Serviços</t>
  </si>
  <si>
    <t>População</t>
  </si>
  <si>
    <t>Volume de Importações de Bens&amp;Serviços</t>
  </si>
  <si>
    <t>Volume de Exportações de Bens&amp;Serviços</t>
  </si>
  <si>
    <t>Bilhões</t>
  </si>
  <si>
    <t>Milhões</t>
  </si>
  <si>
    <t>Dolar Americano</t>
  </si>
  <si>
    <t>Percentagem do PIB</t>
  </si>
  <si>
    <t>Percentagem do Total da Força de Trabalho</t>
  </si>
  <si>
    <t>Índice 2000=100</t>
  </si>
  <si>
    <t xml:space="preserve">Índice </t>
  </si>
  <si>
    <t>Pessoas</t>
  </si>
  <si>
    <t>Desagregação dos Grupos de Paises</t>
  </si>
  <si>
    <t>Africa Subsaariana</t>
  </si>
  <si>
    <t>Benin</t>
  </si>
  <si>
    <t>Botswana</t>
  </si>
  <si>
    <t>Burkina Faso</t>
  </si>
  <si>
    <t>Burundi</t>
  </si>
  <si>
    <t>Cameroon</t>
  </si>
  <si>
    <t>Central African Republic</t>
  </si>
  <si>
    <t>Chad</t>
  </si>
  <si>
    <t>Comoros</t>
  </si>
  <si>
    <t>Democratic Republic of the Congo</t>
  </si>
  <si>
    <t>Republic of Congo</t>
  </si>
  <si>
    <t>Côte d'Ivoire</t>
  </si>
  <si>
    <t>Equatorial Guinea</t>
  </si>
  <si>
    <t>Eritrea</t>
  </si>
  <si>
    <t>Eswatini</t>
  </si>
  <si>
    <t>Ethiopia</t>
  </si>
  <si>
    <t>Gabon</t>
  </si>
  <si>
    <t>The Gambia</t>
  </si>
  <si>
    <t>Ghana</t>
  </si>
  <si>
    <t>Guinea</t>
  </si>
  <si>
    <t>Guinea-Bissau</t>
  </si>
  <si>
    <t>Kenya</t>
  </si>
  <si>
    <t>Lesotho</t>
  </si>
  <si>
    <t>Liberia</t>
  </si>
  <si>
    <t>Madagascar</t>
  </si>
  <si>
    <t>Malawi</t>
  </si>
  <si>
    <t>Mali</t>
  </si>
  <si>
    <t>Mauritius</t>
  </si>
  <si>
    <t>Mozambique</t>
  </si>
  <si>
    <t>Namibia</t>
  </si>
  <si>
    <t>Niger</t>
  </si>
  <si>
    <t>Nigeria</t>
  </si>
  <si>
    <t>Rwanda</t>
  </si>
  <si>
    <t>São Tomé and Príncipe</t>
  </si>
  <si>
    <t>Seychelles</t>
  </si>
  <si>
    <t>Sierra Leone</t>
  </si>
  <si>
    <t>South Africa</t>
  </si>
  <si>
    <t>South Sudan</t>
  </si>
  <si>
    <t>Tanzania</t>
  </si>
  <si>
    <t>Togo</t>
  </si>
  <si>
    <t>Uganda</t>
  </si>
  <si>
    <t>Zambia</t>
  </si>
  <si>
    <t>Zimbabwe</t>
  </si>
  <si>
    <t>Algeria</t>
  </si>
  <si>
    <t>Bahrain</t>
  </si>
  <si>
    <t>Djibouti</t>
  </si>
  <si>
    <t>Egypt</t>
  </si>
  <si>
    <t>Iran</t>
  </si>
  <si>
    <t>Iraq</t>
  </si>
  <si>
    <t>Jordan</t>
  </si>
  <si>
    <t>Kuwait</t>
  </si>
  <si>
    <t>Lebanon</t>
  </si>
  <si>
    <t>Libya</t>
  </si>
  <si>
    <t>Mauritania</t>
  </si>
  <si>
    <t>Morocco</t>
  </si>
  <si>
    <t>Oman</t>
  </si>
  <si>
    <t>Qatar</t>
  </si>
  <si>
    <t>Saudi Arabia</t>
  </si>
  <si>
    <t>Somalia</t>
  </si>
  <si>
    <t>Tunisia</t>
  </si>
  <si>
    <t>United Arab Emirates</t>
  </si>
  <si>
    <t>Yemen</t>
  </si>
  <si>
    <t>Sudan1</t>
  </si>
  <si>
    <t>Syria2</t>
  </si>
  <si>
    <t>Oriente Médio e África do Norte</t>
  </si>
  <si>
    <t>Euro Zona</t>
  </si>
  <si>
    <t>Maiores Economias Avançadas (G7)</t>
  </si>
  <si>
    <t>Canada</t>
  </si>
  <si>
    <t>France</t>
  </si>
  <si>
    <t>Germany</t>
  </si>
  <si>
    <t>Italy</t>
  </si>
  <si>
    <t>Japan</t>
  </si>
  <si>
    <t>United Kingdom</t>
  </si>
  <si>
    <t>United States</t>
  </si>
  <si>
    <t>Australia</t>
  </si>
  <si>
    <t>Austria</t>
  </si>
  <si>
    <t>Belgium</t>
  </si>
  <si>
    <t>Cyprus</t>
  </si>
  <si>
    <t>Czech Republic</t>
  </si>
  <si>
    <t>Denmark</t>
  </si>
  <si>
    <t>Estonia</t>
  </si>
  <si>
    <t>Finland</t>
  </si>
  <si>
    <t>Greece</t>
  </si>
  <si>
    <t>Hong Kong SAR</t>
  </si>
  <si>
    <t>Iceland</t>
  </si>
  <si>
    <t>Ireland</t>
  </si>
  <si>
    <t>Israel</t>
  </si>
  <si>
    <t>Korea</t>
  </si>
  <si>
    <t>Latvia</t>
  </si>
  <si>
    <t>Lithuania</t>
  </si>
  <si>
    <t>Luxembourg</t>
  </si>
  <si>
    <t>Macao SAR</t>
  </si>
  <si>
    <t>Malta</t>
  </si>
  <si>
    <t>Netherlands</t>
  </si>
  <si>
    <t>New Zealand</t>
  </si>
  <si>
    <t>Norway</t>
  </si>
  <si>
    <t>Puerto Rico</t>
  </si>
  <si>
    <t>San Marino</t>
  </si>
  <si>
    <t>Singapore</t>
  </si>
  <si>
    <t>Slovak Republic</t>
  </si>
  <si>
    <t>Slovenia</t>
  </si>
  <si>
    <t>Spain</t>
  </si>
  <si>
    <t>Sweden</t>
  </si>
  <si>
    <t>Switzerland</t>
  </si>
  <si>
    <t>Taiwan Province of China</t>
  </si>
  <si>
    <t xml:space="preserve">Indice (base 2013) </t>
  </si>
  <si>
    <t>Abreviatura</t>
  </si>
  <si>
    <t>Designção</t>
  </si>
  <si>
    <t>ME</t>
  </si>
  <si>
    <t>ANOS</t>
  </si>
  <si>
    <t>TIPOS DE AGREGADOS</t>
  </si>
  <si>
    <t>INDICADORES</t>
  </si>
  <si>
    <t>DIMENSÕES</t>
  </si>
  <si>
    <t>VARIAVEIS/TIPO</t>
  </si>
  <si>
    <t>UNIDADES</t>
  </si>
  <si>
    <t>PERIODICIDADE</t>
  </si>
  <si>
    <t>VALORES</t>
  </si>
  <si>
    <t>DADOS</t>
  </si>
  <si>
    <t>Produto Interno Brunto (PIB)</t>
  </si>
  <si>
    <t>Sectores Institucionais (SI)</t>
  </si>
  <si>
    <t>SI</t>
  </si>
  <si>
    <t>Produto Interno Bruto</t>
  </si>
  <si>
    <t>Setores Institucionais</t>
  </si>
  <si>
    <t>NPSR_IP</t>
  </si>
  <si>
    <t>Primeiro Trimestre</t>
  </si>
  <si>
    <t>Segundo Trimestre</t>
  </si>
  <si>
    <t>Terceiro Trimestre</t>
  </si>
  <si>
    <t>Quarto Trimestre</t>
  </si>
  <si>
    <t>3 - Indicadores Monetários e Financeiros (Fonte: Banco de Cabo Verde)</t>
  </si>
  <si>
    <t>4 - Finanças Públicas (Fonte: Banco de Cabo Verde)</t>
  </si>
  <si>
    <t>2 - Dados de Curto Prazo (Fonte: Instituto Nacional de Estatística)</t>
  </si>
  <si>
    <t>1 - Dados de Longo Prazo (Fonte: Instituto Nacional de Estatística)</t>
  </si>
  <si>
    <t>% do PIB/milhões</t>
  </si>
  <si>
    <t>Anos</t>
  </si>
  <si>
    <t>Remessas de Emigrates - % do PIB/milhões</t>
  </si>
  <si>
    <t>Valor</t>
  </si>
  <si>
    <t>%</t>
  </si>
  <si>
    <t>Indicadores de Conjuntura</t>
  </si>
  <si>
    <t>Indicador de Clima Económico</t>
  </si>
  <si>
    <t>Indicador de Confiança no Consumidor</t>
  </si>
  <si>
    <t>Indicadore de Conjuntura</t>
  </si>
  <si>
    <t>Indicador de Conficaça no Consumidor</t>
  </si>
  <si>
    <t>(em branco)</t>
  </si>
  <si>
    <t>Val.</t>
  </si>
  <si>
    <t xml:space="preserve">A expressão Indicadores Económicos e Financeiros designa todo o tipo de indicadores baseados em dados económicos e financeiros de determinada entidade e podem ser expressos em valores monetários absolutos, valores relativos, taxas de variação, tempo, entre outros. Embora todos os indicadores devam ser olhados de forma integrada, é habitual separá-los em indicadores económicos e em indicadores financeiros. 
Nos dias atuais, as politicas publicas, os gestores, decisores e as empresas, particularmente estes se encontram em um ambiente empresarial cada vez mais competitivo. Para facilitar o seu desempenho e se manter no mercado, os gestores, os fazedores de politicas e administradores devem sempre estar em busca de informações tanto para o planeamento quanto para a tomada de decisões. Nesse contexto, os dados sínteses e resumidos vem ganhando importância na gestão e tomadas de decisão, fornecendo ferramentas capazes de gerar informações claras e objetivas. Diante do exposto a problematização que originou a compelação é: quais aspetos que devem ser considerados na análise dos indicadores econômicos e financeiros como suporte para a toma de decisão em varias áreas. 
</t>
  </si>
  <si>
    <t xml:space="preserve">A metodologia utilizada é a pesquisa exploratória, recorrendo a diversas fontes, interna e externa à instituição. Com os resultados obtidos, será apresentado um relatório, por meio de gráficos e tabelas, a fim de proporcionar uma visão geral da situação econômica e financeira num determinado momento, facilitando a tomada de decisão e a projeção para investimentos futuros. </t>
  </si>
  <si>
    <t>Nesse sentido, o documento está estruturado com a contextualização/enquadramento, a conjuntura nacional e internacional, de curto e longo prazo, com os indicadores monetários e financeiros e, as informações sobre as finanças públicas.</t>
  </si>
  <si>
    <r>
      <t>O Departamento de Estatísticas Económicas e Empresariais (DEEE), optou por apresentar esse conjunto de indicadores em formato de “</t>
    </r>
    <r>
      <rPr>
        <i/>
        <sz val="12"/>
        <color theme="1"/>
        <rFont val="Calibri"/>
        <family val="2"/>
        <scheme val="minor"/>
      </rPr>
      <t>Dashboards</t>
    </r>
    <r>
      <rPr>
        <sz val="12"/>
        <color theme="1"/>
        <rFont val="Calibri"/>
        <family val="2"/>
        <scheme val="minor"/>
      </rPr>
      <t>” ou Painel de Controlo, por entender que se trata de um formato que permite uma maior interação do utilizador com os respetivos dados, podendo o utilizador, utilizar da forma que melhor lhe adequar e entender.</t>
    </r>
  </si>
  <si>
    <t>Taxa de Inflação</t>
  </si>
  <si>
    <t>Politica de Divulgação/ Atualização dos dados</t>
  </si>
  <si>
    <t xml:space="preserve">  _ 60 dias após o termino do Semestre</t>
  </si>
  <si>
    <t>(Tudo)</t>
  </si>
  <si>
    <t>Soma de VALORES2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</si>
</sst>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\ _€_-;\-* #,##0.00\ _€_-;_-* &quot;-&quot;??\ _€_-;_-@_-"/>
    <numFmt numFmtId="164" formatCode="#,##0.0"/>
    <numFmt numFmtId="165" formatCode="0.0%"/>
    <numFmt numFmtId="166" formatCode="[$-816]dd/mmm/yy;@"/>
    <numFmt numFmtId="167" formatCode="#,##0\.\ &quot;Contos&quot;"/>
    <numFmt numFmtId="168" formatCode="#,##0\.\ &quot;ME&quot;"/>
    <numFmt numFmtId="169" formatCode="#,##0\.\ &quot;Tons&quot;"/>
    <numFmt numFmtId="170" formatCode="0.0"/>
    <numFmt numFmtId="171" formatCode="#,##0\.\ &quot;HT&quot;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Euphemia"/>
      <family val="2"/>
    </font>
    <font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/>
        <bgColor theme="9"/>
      </patternFill>
    </fill>
    <fill>
      <patternFill patternType="solid">
        <fgColor theme="4"/>
        <bgColor theme="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theme="1"/>
      </top>
      <bottom/>
      <diagonal/>
    </border>
    <border>
      <left/>
      <right/>
      <top style="double">
        <color indexed="64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166" fontId="5" fillId="0" borderId="0"/>
    <xf numFmtId="0" fontId="5" fillId="0" borderId="0"/>
    <xf numFmtId="43" fontId="1" fillId="0" borderId="0" applyFont="0" applyFill="0" applyBorder="0" applyAlignment="0" applyProtection="0"/>
  </cellStyleXfs>
  <cellXfs count="373">
    <xf numFmtId="0" fontId="0" fillId="0" borderId="0" xfId="0"/>
    <xf numFmtId="0" fontId="0" fillId="0" borderId="0" xfId="0" applyBorder="1"/>
    <xf numFmtId="0" fontId="0" fillId="0" borderId="0" xfId="0" pivotButton="1"/>
    <xf numFmtId="3" fontId="0" fillId="0" borderId="0" xfId="0" applyNumberFormat="1"/>
    <xf numFmtId="0" fontId="3" fillId="0" borderId="0" xfId="0" applyFont="1"/>
    <xf numFmtId="164" fontId="0" fillId="0" borderId="0" xfId="0" applyNumberFormat="1"/>
    <xf numFmtId="10" fontId="0" fillId="0" borderId="1" xfId="1" applyNumberFormat="1" applyFont="1" applyBorder="1"/>
    <xf numFmtId="10" fontId="0" fillId="0" borderId="0" xfId="0" applyNumberFormat="1"/>
    <xf numFmtId="3" fontId="0" fillId="0" borderId="1" xfId="0" applyNumberFormat="1" applyFont="1" applyBorder="1" applyAlignment="1"/>
    <xf numFmtId="3" fontId="0" fillId="2" borderId="1" xfId="0" applyNumberFormat="1" applyFont="1" applyFill="1" applyBorder="1" applyAlignment="1"/>
    <xf numFmtId="0" fontId="0" fillId="2" borderId="4" xfId="0" applyFont="1" applyFill="1" applyBorder="1" applyAlignment="1"/>
    <xf numFmtId="0" fontId="0" fillId="0" borderId="1" xfId="0" applyFont="1" applyBorder="1" applyAlignment="1"/>
    <xf numFmtId="0" fontId="0" fillId="2" borderId="1" xfId="0" applyFont="1" applyFill="1" applyBorder="1" applyAlignment="1"/>
    <xf numFmtId="0" fontId="0" fillId="2" borderId="5" xfId="0" applyFont="1" applyFill="1" applyBorder="1" applyAlignment="1"/>
    <xf numFmtId="0" fontId="0" fillId="0" borderId="5" xfId="0" applyFont="1" applyBorder="1" applyAlignment="1"/>
    <xf numFmtId="0" fontId="0" fillId="2" borderId="4" xfId="0" applyFont="1" applyFill="1" applyBorder="1"/>
    <xf numFmtId="0" fontId="0" fillId="2" borderId="5" xfId="0" applyFont="1" applyFill="1" applyBorder="1"/>
    <xf numFmtId="0" fontId="0" fillId="0" borderId="4" xfId="0" applyFont="1" applyBorder="1" applyAlignment="1"/>
    <xf numFmtId="0" fontId="0" fillId="2" borderId="3" xfId="0" applyFont="1" applyFill="1" applyBorder="1" applyAlignment="1"/>
    <xf numFmtId="0" fontId="0" fillId="0" borderId="6" xfId="0" applyFont="1" applyBorder="1" applyAlignment="1"/>
    <xf numFmtId="0" fontId="0" fillId="2" borderId="6" xfId="0" applyFont="1" applyFill="1" applyBorder="1" applyAlignment="1"/>
    <xf numFmtId="0" fontId="0" fillId="2" borderId="7" xfId="0" applyFont="1" applyFill="1" applyBorder="1" applyAlignment="1"/>
    <xf numFmtId="0" fontId="0" fillId="0" borderId="7" xfId="0" applyFont="1" applyBorder="1" applyAlignment="1"/>
    <xf numFmtId="0" fontId="0" fillId="0" borderId="3" xfId="0" applyFont="1" applyBorder="1" applyAlignment="1"/>
    <xf numFmtId="3" fontId="0" fillId="2" borderId="4" xfId="0" applyNumberFormat="1" applyFont="1" applyFill="1" applyBorder="1"/>
    <xf numFmtId="3" fontId="0" fillId="0" borderId="1" xfId="0" applyNumberFormat="1" applyFont="1" applyBorder="1"/>
    <xf numFmtId="3" fontId="0" fillId="2" borderId="1" xfId="0" applyNumberFormat="1" applyFont="1" applyFill="1" applyBorder="1"/>
    <xf numFmtId="3" fontId="0" fillId="2" borderId="5" xfId="0" applyNumberFormat="1" applyFont="1" applyFill="1" applyBorder="1"/>
    <xf numFmtId="3" fontId="0" fillId="2" borderId="5" xfId="0" applyNumberFormat="1" applyFont="1" applyFill="1" applyBorder="1" applyAlignment="1"/>
    <xf numFmtId="3" fontId="0" fillId="0" borderId="5" xfId="0" applyNumberFormat="1" applyFont="1" applyBorder="1"/>
    <xf numFmtId="3" fontId="0" fillId="0" borderId="5" xfId="0" applyNumberFormat="1" applyFont="1" applyBorder="1" applyAlignment="1"/>
    <xf numFmtId="164" fontId="0" fillId="2" borderId="5" xfId="0" applyNumberFormat="1" applyFont="1" applyFill="1" applyBorder="1"/>
    <xf numFmtId="164" fontId="0" fillId="0" borderId="1" xfId="0" applyNumberFormat="1" applyFont="1" applyBorder="1" applyAlignment="1"/>
    <xf numFmtId="164" fontId="0" fillId="2" borderId="1" xfId="0" applyNumberFormat="1" applyFont="1" applyFill="1" applyBorder="1" applyAlignment="1"/>
    <xf numFmtId="164" fontId="0" fillId="0" borderId="1" xfId="0" applyNumberFormat="1" applyFont="1" applyBorder="1"/>
    <xf numFmtId="164" fontId="0" fillId="2" borderId="4" xfId="0" applyNumberFormat="1" applyFont="1" applyFill="1" applyBorder="1"/>
    <xf numFmtId="164" fontId="0" fillId="2" borderId="1" xfId="0" applyNumberFormat="1" applyFont="1" applyFill="1" applyBorder="1"/>
    <xf numFmtId="165" fontId="0" fillId="0" borderId="4" xfId="1" applyNumberFormat="1" applyFont="1" applyBorder="1"/>
    <xf numFmtId="165" fontId="0" fillId="2" borderId="1" xfId="1" applyNumberFormat="1" applyFont="1" applyFill="1" applyBorder="1"/>
    <xf numFmtId="165" fontId="0" fillId="0" borderId="1" xfId="1" applyNumberFormat="1" applyFont="1" applyBorder="1"/>
    <xf numFmtId="9" fontId="0" fillId="0" borderId="1" xfId="1" applyNumberFormat="1" applyFont="1" applyBorder="1" applyAlignment="1"/>
    <xf numFmtId="3" fontId="0" fillId="0" borderId="4" xfId="0" applyNumberFormat="1" applyFont="1" applyBorder="1"/>
    <xf numFmtId="10" fontId="0" fillId="2" borderId="1" xfId="1" applyNumberFormat="1" applyFont="1" applyFill="1" applyBorder="1"/>
    <xf numFmtId="0" fontId="6" fillId="3" borderId="0" xfId="0" applyFont="1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0" fontId="0" fillId="0" borderId="0" xfId="0" applyAlignment="1">
      <alignment horizontal="left"/>
    </xf>
    <xf numFmtId="4" fontId="0" fillId="0" borderId="0" xfId="0" applyNumberFormat="1"/>
    <xf numFmtId="0" fontId="0" fillId="0" borderId="0" xfId="0" applyFont="1" applyFill="1" applyBorder="1"/>
    <xf numFmtId="0" fontId="0" fillId="0" borderId="0" xfId="0" applyFont="1"/>
    <xf numFmtId="0" fontId="0" fillId="0" borderId="0" xfId="0" applyFont="1" applyBorder="1"/>
    <xf numFmtId="0" fontId="0" fillId="0" borderId="14" xfId="0" applyBorder="1"/>
    <xf numFmtId="0" fontId="6" fillId="4" borderId="18" xfId="0" applyFont="1" applyFill="1" applyBorder="1"/>
    <xf numFmtId="0" fontId="2" fillId="2" borderId="18" xfId="0" applyFont="1" applyFill="1" applyBorder="1"/>
    <xf numFmtId="0" fontId="2" fillId="0" borderId="13" xfId="0" applyFont="1" applyBorder="1"/>
    <xf numFmtId="0" fontId="0" fillId="5" borderId="11" xfId="0" applyFill="1" applyBorder="1" applyAlignment="1">
      <alignment horizontal="centerContinuous"/>
    </xf>
    <xf numFmtId="0" fontId="0" fillId="5" borderId="12" xfId="0" applyFill="1" applyBorder="1" applyAlignment="1">
      <alignment horizontal="centerContinuous"/>
    </xf>
    <xf numFmtId="0" fontId="12" fillId="6" borderId="20" xfId="0" applyFont="1" applyFill="1" applyBorder="1" applyAlignment="1">
      <alignment horizontal="centerContinuous" vertical="center"/>
    </xf>
    <xf numFmtId="0" fontId="12" fillId="6" borderId="21" xfId="0" applyFont="1" applyFill="1" applyBorder="1" applyAlignment="1">
      <alignment horizontal="centerContinuous" vertical="center"/>
    </xf>
    <xf numFmtId="0" fontId="7" fillId="6" borderId="12" xfId="0" applyFont="1" applyFill="1" applyBorder="1" applyAlignment="1">
      <alignment horizontal="centerContinuous"/>
    </xf>
    <xf numFmtId="0" fontId="12" fillId="5" borderId="9" xfId="0" applyFont="1" applyFill="1" applyBorder="1" applyAlignment="1">
      <alignment horizontal="centerContinuous"/>
    </xf>
    <xf numFmtId="0" fontId="13" fillId="5" borderId="24" xfId="0" applyFont="1" applyFill="1" applyBorder="1" applyAlignment="1">
      <alignment horizontal="centerContinuous"/>
    </xf>
    <xf numFmtId="0" fontId="6" fillId="5" borderId="24" xfId="0" applyFont="1" applyFill="1" applyBorder="1" applyAlignment="1">
      <alignment horizontal="centerContinuous"/>
    </xf>
    <xf numFmtId="0" fontId="6" fillId="5" borderId="25" xfId="0" applyFont="1" applyFill="1" applyBorder="1" applyAlignment="1">
      <alignment horizontal="centerContinuous"/>
    </xf>
    <xf numFmtId="0" fontId="0" fillId="0" borderId="27" xfId="0" applyBorder="1"/>
    <xf numFmtId="0" fontId="0" fillId="0" borderId="32" xfId="0" applyBorder="1"/>
    <xf numFmtId="0" fontId="0" fillId="0" borderId="33" xfId="0" applyBorder="1"/>
    <xf numFmtId="0" fontId="6" fillId="5" borderId="15" xfId="0" applyFont="1" applyFill="1" applyBorder="1" applyAlignment="1">
      <alignment horizontal="center"/>
    </xf>
    <xf numFmtId="0" fontId="6" fillId="5" borderId="40" xfId="0" applyFont="1" applyFill="1" applyBorder="1" applyAlignment="1">
      <alignment horizontal="center"/>
    </xf>
    <xf numFmtId="0" fontId="13" fillId="5" borderId="42" xfId="0" applyFont="1" applyFill="1" applyBorder="1" applyAlignment="1">
      <alignment horizontal="centerContinuous"/>
    </xf>
    <xf numFmtId="0" fontId="6" fillId="5" borderId="50" xfId="0" applyFont="1" applyFill="1" applyBorder="1" applyAlignment="1">
      <alignment horizontal="center"/>
    </xf>
    <xf numFmtId="0" fontId="13" fillId="5" borderId="51" xfId="0" applyFont="1" applyFill="1" applyBorder="1" applyAlignment="1">
      <alignment horizontal="centerContinuous"/>
    </xf>
    <xf numFmtId="0" fontId="6" fillId="5" borderId="28" xfId="0" applyFont="1" applyFill="1" applyBorder="1" applyAlignment="1">
      <alignment horizontal="center"/>
    </xf>
    <xf numFmtId="0" fontId="13" fillId="5" borderId="25" xfId="0" applyFont="1" applyFill="1" applyBorder="1" applyAlignment="1">
      <alignment horizontal="centerContinuous"/>
    </xf>
    <xf numFmtId="0" fontId="13" fillId="5" borderId="20" xfId="0" applyFont="1" applyFill="1" applyBorder="1" applyAlignment="1">
      <alignment horizontal="centerContinuous"/>
    </xf>
    <xf numFmtId="0" fontId="13" fillId="5" borderId="21" xfId="0" applyFont="1" applyFill="1" applyBorder="1" applyAlignment="1">
      <alignment horizontal="centerContinuous"/>
    </xf>
    <xf numFmtId="0" fontId="13" fillId="5" borderId="76" xfId="0" applyFont="1" applyFill="1" applyBorder="1" applyAlignment="1">
      <alignment horizontal="centerContinuous"/>
    </xf>
    <xf numFmtId="0" fontId="13" fillId="5" borderId="77" xfId="0" applyFont="1" applyFill="1" applyBorder="1" applyAlignment="1">
      <alignment horizontal="centerContinuous"/>
    </xf>
    <xf numFmtId="0" fontId="8" fillId="0" borderId="48" xfId="0" applyFont="1" applyBorder="1"/>
    <xf numFmtId="0" fontId="8" fillId="0" borderId="49" xfId="0" applyFont="1" applyBorder="1"/>
    <xf numFmtId="0" fontId="12" fillId="7" borderId="9" xfId="0" applyFont="1" applyFill="1" applyBorder="1" applyAlignment="1">
      <alignment horizontal="centerContinuous"/>
    </xf>
    <xf numFmtId="0" fontId="0" fillId="7" borderId="11" xfId="0" applyFill="1" applyBorder="1" applyAlignment="1">
      <alignment horizontal="centerContinuous"/>
    </xf>
    <xf numFmtId="0" fontId="0" fillId="7" borderId="12" xfId="0" applyFill="1" applyBorder="1" applyAlignment="1">
      <alignment horizontal="centerContinuous"/>
    </xf>
    <xf numFmtId="0" fontId="13" fillId="7" borderId="20" xfId="0" applyFont="1" applyFill="1" applyBorder="1" applyAlignment="1">
      <alignment horizontal="centerContinuous"/>
    </xf>
    <xf numFmtId="0" fontId="13" fillId="7" borderId="77" xfId="0" applyFont="1" applyFill="1" applyBorder="1" applyAlignment="1">
      <alignment horizontal="centerContinuous"/>
    </xf>
    <xf numFmtId="0" fontId="13" fillId="7" borderId="21" xfId="0" applyFont="1" applyFill="1" applyBorder="1" applyAlignment="1">
      <alignment horizontal="centerContinuous"/>
    </xf>
    <xf numFmtId="0" fontId="13" fillId="7" borderId="76" xfId="0" applyFont="1" applyFill="1" applyBorder="1" applyAlignment="1">
      <alignment horizontal="centerContinuous"/>
    </xf>
    <xf numFmtId="0" fontId="9" fillId="0" borderId="48" xfId="0" applyFont="1" applyBorder="1"/>
    <xf numFmtId="0" fontId="9" fillId="0" borderId="62" xfId="0" applyFont="1" applyBorder="1"/>
    <xf numFmtId="0" fontId="9" fillId="0" borderId="61" xfId="0" applyFont="1" applyBorder="1"/>
    <xf numFmtId="0" fontId="12" fillId="8" borderId="9" xfId="0" applyFont="1" applyFill="1" applyBorder="1" applyAlignment="1">
      <alignment horizontal="centerContinuous"/>
    </xf>
    <xf numFmtId="0" fontId="0" fillId="8" borderId="11" xfId="0" applyFill="1" applyBorder="1" applyAlignment="1">
      <alignment horizontal="centerContinuous"/>
    </xf>
    <xf numFmtId="0" fontId="0" fillId="8" borderId="12" xfId="0" applyFill="1" applyBorder="1" applyAlignment="1">
      <alignment horizontal="centerContinuous"/>
    </xf>
    <xf numFmtId="0" fontId="6" fillId="8" borderId="20" xfId="0" applyFont="1" applyFill="1" applyBorder="1" applyAlignment="1">
      <alignment horizontal="center"/>
    </xf>
    <xf numFmtId="0" fontId="6" fillId="8" borderId="77" xfId="0" applyFont="1" applyFill="1" applyBorder="1" applyAlignment="1">
      <alignment horizontal="center"/>
    </xf>
    <xf numFmtId="0" fontId="6" fillId="8" borderId="21" xfId="0" applyFont="1" applyFill="1" applyBorder="1" applyAlignment="1">
      <alignment horizontal="center"/>
    </xf>
    <xf numFmtId="0" fontId="6" fillId="8" borderId="76" xfId="0" applyFont="1" applyFill="1" applyBorder="1" applyAlignment="1">
      <alignment horizontal="center"/>
    </xf>
    <xf numFmtId="0" fontId="8" fillId="0" borderId="78" xfId="0" applyFont="1" applyBorder="1"/>
    <xf numFmtId="0" fontId="6" fillId="4" borderId="18" xfId="0" applyNumberFormat="1" applyFont="1" applyFill="1" applyBorder="1"/>
    <xf numFmtId="0" fontId="14" fillId="9" borderId="11" xfId="0" applyFont="1" applyFill="1" applyBorder="1" applyAlignment="1">
      <alignment horizontal="centerContinuous"/>
    </xf>
    <xf numFmtId="0" fontId="14" fillId="9" borderId="12" xfId="0" applyFont="1" applyFill="1" applyBorder="1" applyAlignment="1">
      <alignment horizontal="centerContinuous"/>
    </xf>
    <xf numFmtId="0" fontId="15" fillId="9" borderId="10" xfId="0" applyFont="1" applyFill="1" applyBorder="1" applyAlignment="1">
      <alignment horizontal="centerContinuous" vertical="center"/>
    </xf>
    <xf numFmtId="0" fontId="16" fillId="2" borderId="5" xfId="0" applyNumberFormat="1" applyFont="1" applyFill="1" applyBorder="1" applyAlignment="1"/>
    <xf numFmtId="0" fontId="16" fillId="0" borderId="1" xfId="0" applyFont="1" applyBorder="1" applyAlignment="1"/>
    <xf numFmtId="0" fontId="16" fillId="2" borderId="1" xfId="0" applyFont="1" applyFill="1" applyBorder="1" applyAlignment="1"/>
    <xf numFmtId="0" fontId="16" fillId="0" borderId="5" xfId="0" applyFont="1" applyBorder="1" applyAlignment="1"/>
    <xf numFmtId="0" fontId="16" fillId="2" borderId="5" xfId="0" applyFont="1" applyFill="1" applyBorder="1" applyAlignment="1"/>
    <xf numFmtId="0" fontId="6" fillId="0" borderId="0" xfId="0" applyFont="1" applyFill="1" applyBorder="1"/>
    <xf numFmtId="0" fontId="6" fillId="0" borderId="0" xfId="0" applyNumberFormat="1" applyFont="1" applyFill="1" applyBorder="1"/>
    <xf numFmtId="0" fontId="16" fillId="0" borderId="0" xfId="0" applyFont="1" applyFill="1" applyBorder="1"/>
    <xf numFmtId="3" fontId="16" fillId="0" borderId="0" xfId="0" applyNumberFormat="1" applyFont="1" applyFill="1" applyBorder="1"/>
    <xf numFmtId="10" fontId="16" fillId="0" borderId="0" xfId="0" applyNumberFormat="1" applyFont="1" applyFill="1" applyBorder="1"/>
    <xf numFmtId="0" fontId="0" fillId="0" borderId="0" xfId="6" applyNumberFormat="1" applyFont="1"/>
    <xf numFmtId="10" fontId="0" fillId="0" borderId="0" xfId="6" applyNumberFormat="1" applyFont="1"/>
    <xf numFmtId="2" fontId="16" fillId="0" borderId="0" xfId="0" applyNumberFormat="1" applyFont="1" applyFill="1" applyBorder="1"/>
    <xf numFmtId="2" fontId="0" fillId="0" borderId="0" xfId="0" applyNumberFormat="1" applyFont="1"/>
    <xf numFmtId="10" fontId="0" fillId="0" borderId="0" xfId="0" applyNumberFormat="1" applyFont="1"/>
    <xf numFmtId="3" fontId="0" fillId="0" borderId="0" xfId="0" applyNumberFormat="1" applyFont="1"/>
    <xf numFmtId="0" fontId="0" fillId="0" borderId="0" xfId="0" applyAlignment="1">
      <alignment horizontal="left" indent="2"/>
    </xf>
    <xf numFmtId="0" fontId="0" fillId="0" borderId="0" xfId="0" applyBorder="1" applyAlignment="1"/>
    <xf numFmtId="0" fontId="0" fillId="0" borderId="10" xfId="0" applyBorder="1" applyAlignment="1">
      <alignment horizontal="centerContinuous"/>
    </xf>
    <xf numFmtId="0" fontId="0" fillId="0" borderId="11" xfId="0" applyBorder="1" applyAlignment="1">
      <alignment horizontal="centerContinuous"/>
    </xf>
    <xf numFmtId="0" fontId="0" fillId="0" borderId="12" xfId="0" applyBorder="1" applyAlignment="1">
      <alignment horizontal="centerContinuous"/>
    </xf>
    <xf numFmtId="0" fontId="0" fillId="0" borderId="14" xfId="0" applyBorder="1" applyAlignment="1">
      <alignment horizontal="left" indent="2"/>
    </xf>
    <xf numFmtId="0" fontId="0" fillId="0" borderId="51" xfId="0" applyBorder="1" applyAlignment="1">
      <alignment horizontal="left" indent="2"/>
    </xf>
    <xf numFmtId="0" fontId="0" fillId="0" borderId="24" xfId="0" applyBorder="1" applyAlignment="1">
      <alignment horizontal="left" indent="2"/>
    </xf>
    <xf numFmtId="0" fontId="0" fillId="0" borderId="25" xfId="0" applyBorder="1" applyAlignment="1">
      <alignment horizontal="left" indent="2"/>
    </xf>
    <xf numFmtId="0" fontId="0" fillId="0" borderId="52" xfId="0" applyBorder="1" applyAlignment="1">
      <alignment horizontal="left" indent="2"/>
    </xf>
    <xf numFmtId="0" fontId="0" fillId="0" borderId="27" xfId="0" applyBorder="1" applyAlignment="1">
      <alignment horizontal="left" indent="2"/>
    </xf>
    <xf numFmtId="0" fontId="0" fillId="0" borderId="53" xfId="0" applyBorder="1" applyAlignment="1">
      <alignment horizontal="left" indent="2"/>
    </xf>
    <xf numFmtId="0" fontId="0" fillId="0" borderId="22" xfId="0" applyBorder="1" applyAlignment="1">
      <alignment horizontal="left" indent="1"/>
    </xf>
    <xf numFmtId="0" fontId="0" fillId="0" borderId="23" xfId="0" applyBorder="1" applyAlignment="1">
      <alignment horizontal="left" indent="1"/>
    </xf>
    <xf numFmtId="0" fontId="0" fillId="0" borderId="74" xfId="0" applyBorder="1" applyAlignment="1">
      <alignment horizontal="left" indent="1"/>
    </xf>
    <xf numFmtId="0" fontId="0" fillId="0" borderId="0" xfId="0" applyFont="1" applyBorder="1" applyAlignment="1">
      <alignment horizontal="centerContinuous"/>
    </xf>
    <xf numFmtId="3" fontId="0" fillId="2" borderId="62" xfId="0" applyNumberFormat="1" applyFont="1" applyFill="1" applyBorder="1" applyAlignment="1"/>
    <xf numFmtId="164" fontId="0" fillId="0" borderId="62" xfId="0" applyNumberFormat="1" applyFont="1" applyBorder="1" applyAlignment="1"/>
    <xf numFmtId="164" fontId="0" fillId="2" borderId="62" xfId="0" applyNumberFormat="1" applyFont="1" applyFill="1" applyBorder="1"/>
    <xf numFmtId="0" fontId="0" fillId="0" borderId="0" xfId="0" applyAlignment="1">
      <alignment horizontal="centerContinuous"/>
    </xf>
    <xf numFmtId="0" fontId="0" fillId="0" borderId="82" xfId="0" applyBorder="1" applyAlignment="1">
      <alignment horizontal="centerContinuous" wrapText="1"/>
    </xf>
    <xf numFmtId="0" fontId="0" fillId="0" borderId="0" xfId="0" applyBorder="1" applyAlignment="1">
      <alignment horizontal="centerContinuous" wrapText="1"/>
    </xf>
    <xf numFmtId="0" fontId="0" fillId="0" borderId="83" xfId="0" applyBorder="1" applyAlignment="1">
      <alignment horizontal="centerContinuous" wrapText="1"/>
    </xf>
    <xf numFmtId="0" fontId="0" fillId="0" borderId="82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83" xfId="0" applyBorder="1" applyAlignment="1">
      <alignment horizontal="centerContinuous"/>
    </xf>
    <xf numFmtId="0" fontId="0" fillId="0" borderId="84" xfId="0" applyBorder="1" applyAlignment="1">
      <alignment horizontal="centerContinuous"/>
    </xf>
    <xf numFmtId="0" fontId="0" fillId="0" borderId="85" xfId="0" applyBorder="1" applyAlignment="1">
      <alignment horizontal="centerContinuous"/>
    </xf>
    <xf numFmtId="0" fontId="0" fillId="0" borderId="86" xfId="0" applyBorder="1" applyAlignment="1">
      <alignment horizontal="centerContinuous"/>
    </xf>
    <xf numFmtId="0" fontId="2" fillId="0" borderId="0" xfId="0" applyFont="1" applyAlignment="1">
      <alignment horizontal="left"/>
    </xf>
    <xf numFmtId="0" fontId="2" fillId="0" borderId="0" xfId="0" applyFont="1"/>
    <xf numFmtId="0" fontId="0" fillId="0" borderId="0" xfId="0" applyAlignment="1">
      <alignment horizontal="left" indent="1"/>
    </xf>
    <xf numFmtId="9" fontId="0" fillId="0" borderId="0" xfId="1" applyFont="1"/>
    <xf numFmtId="0" fontId="0" fillId="2" borderId="0" xfId="0" applyFont="1" applyFill="1" applyBorder="1" applyAlignment="1"/>
    <xf numFmtId="0" fontId="0" fillId="2" borderId="69" xfId="0" applyFont="1" applyFill="1" applyBorder="1" applyAlignment="1"/>
    <xf numFmtId="0" fontId="0" fillId="2" borderId="62" xfId="0" applyFont="1" applyFill="1" applyBorder="1" applyAlignment="1"/>
    <xf numFmtId="3" fontId="0" fillId="2" borderId="62" xfId="0" applyNumberFormat="1" applyFont="1" applyFill="1" applyBorder="1"/>
    <xf numFmtId="0" fontId="0" fillId="2" borderId="88" xfId="0" applyFont="1" applyFill="1" applyBorder="1" applyAlignment="1"/>
    <xf numFmtId="0" fontId="0" fillId="2" borderId="46" xfId="0" applyFont="1" applyFill="1" applyBorder="1" applyAlignment="1"/>
    <xf numFmtId="0" fontId="0" fillId="2" borderId="48" xfId="0" applyFont="1" applyFill="1" applyBorder="1" applyAlignment="1"/>
    <xf numFmtId="3" fontId="0" fillId="2" borderId="48" xfId="0" applyNumberFormat="1" applyFont="1" applyFill="1" applyBorder="1"/>
    <xf numFmtId="0" fontId="0" fillId="2" borderId="36" xfId="0" applyFont="1" applyFill="1" applyBorder="1" applyAlignment="1"/>
    <xf numFmtId="0" fontId="0" fillId="2" borderId="14" xfId="0" applyFont="1" applyFill="1" applyBorder="1" applyAlignment="1"/>
    <xf numFmtId="0" fontId="0" fillId="0" borderId="46" xfId="0" applyFont="1" applyBorder="1" applyAlignment="1"/>
    <xf numFmtId="0" fontId="0" fillId="0" borderId="48" xfId="0" applyFont="1" applyBorder="1" applyAlignment="1"/>
    <xf numFmtId="3" fontId="0" fillId="0" borderId="48" xfId="0" applyNumberFormat="1" applyFont="1" applyBorder="1"/>
    <xf numFmtId="0" fontId="0" fillId="0" borderId="48" xfId="0" applyFont="1" applyFill="1" applyBorder="1" applyAlignment="1"/>
    <xf numFmtId="170" fontId="18" fillId="0" borderId="0" xfId="0" applyNumberFormat="1" applyFont="1" applyAlignment="1">
      <alignment horizontal="right" indent="1"/>
    </xf>
    <xf numFmtId="165" fontId="0" fillId="0" borderId="0" xfId="1" applyNumberFormat="1" applyFont="1"/>
    <xf numFmtId="165" fontId="0" fillId="2" borderId="88" xfId="1" applyNumberFormat="1" applyFont="1" applyFill="1" applyBorder="1"/>
    <xf numFmtId="165" fontId="0" fillId="0" borderId="48" xfId="1" applyNumberFormat="1" applyFont="1" applyFill="1" applyBorder="1"/>
    <xf numFmtId="165" fontId="0" fillId="2" borderId="48" xfId="1" applyNumberFormat="1" applyFont="1" applyFill="1" applyBorder="1"/>
    <xf numFmtId="165" fontId="0" fillId="0" borderId="0" xfId="0" applyNumberFormat="1"/>
    <xf numFmtId="0" fontId="17" fillId="0" borderId="26" xfId="0" applyNumberFormat="1" applyFont="1" applyBorder="1"/>
    <xf numFmtId="0" fontId="17" fillId="0" borderId="52" xfId="0" applyNumberFormat="1" applyFont="1" applyBorder="1"/>
    <xf numFmtId="0" fontId="17" fillId="0" borderId="53" xfId="0" applyNumberFormat="1" applyFont="1" applyBorder="1"/>
    <xf numFmtId="168" fontId="17" fillId="0" borderId="52" xfId="0" applyNumberFormat="1" applyFont="1" applyBorder="1"/>
    <xf numFmtId="0" fontId="13" fillId="7" borderId="12" xfId="0" applyFont="1" applyFill="1" applyBorder="1" applyAlignment="1">
      <alignment horizontal="centerContinuous"/>
    </xf>
    <xf numFmtId="165" fontId="0" fillId="0" borderId="89" xfId="1" applyNumberFormat="1" applyFont="1" applyBorder="1"/>
    <xf numFmtId="165" fontId="0" fillId="0" borderId="68" xfId="1" applyNumberFormat="1" applyFont="1" applyBorder="1"/>
    <xf numFmtId="165" fontId="0" fillId="0" borderId="90" xfId="1" applyNumberFormat="1" applyFont="1" applyBorder="1"/>
    <xf numFmtId="0" fontId="17" fillId="2" borderId="18" xfId="0" applyFont="1" applyFill="1" applyBorder="1"/>
    <xf numFmtId="168" fontId="17" fillId="2" borderId="18" xfId="0" applyNumberFormat="1" applyFont="1" applyFill="1" applyBorder="1"/>
    <xf numFmtId="0" fontId="17" fillId="0" borderId="0" xfId="0" applyFont="1" applyBorder="1"/>
    <xf numFmtId="168" fontId="17" fillId="0" borderId="0" xfId="0" applyNumberFormat="1" applyFont="1" applyBorder="1"/>
    <xf numFmtId="0" fontId="17" fillId="2" borderId="0" xfId="0" applyFont="1" applyFill="1" applyBorder="1"/>
    <xf numFmtId="168" fontId="17" fillId="2" borderId="0" xfId="0" applyNumberFormat="1" applyFont="1" applyFill="1" applyBorder="1"/>
    <xf numFmtId="0" fontId="17" fillId="0" borderId="13" xfId="0" applyFont="1" applyBorder="1"/>
    <xf numFmtId="168" fontId="17" fillId="0" borderId="13" xfId="0" applyNumberFormat="1" applyFont="1" applyBorder="1"/>
    <xf numFmtId="10" fontId="17" fillId="2" borderId="18" xfId="0" applyNumberFormat="1" applyFont="1" applyFill="1" applyBorder="1"/>
    <xf numFmtId="10" fontId="17" fillId="0" borderId="0" xfId="0" applyNumberFormat="1" applyFont="1" applyBorder="1"/>
    <xf numFmtId="0" fontId="17" fillId="2" borderId="13" xfId="0" applyFont="1" applyFill="1" applyBorder="1"/>
    <xf numFmtId="10" fontId="17" fillId="2" borderId="13" xfId="0" applyNumberFormat="1" applyFont="1" applyFill="1" applyBorder="1"/>
    <xf numFmtId="0" fontId="17" fillId="0" borderId="0" xfId="0" applyFont="1"/>
    <xf numFmtId="168" fontId="17" fillId="0" borderId="0" xfId="0" applyNumberFormat="1" applyFont="1"/>
    <xf numFmtId="0" fontId="17" fillId="2" borderId="0" xfId="0" applyFont="1" applyFill="1"/>
    <xf numFmtId="168" fontId="17" fillId="2" borderId="0" xfId="0" applyNumberFormat="1" applyFont="1" applyFill="1"/>
    <xf numFmtId="168" fontId="17" fillId="2" borderId="13" xfId="0" applyNumberFormat="1" applyFont="1" applyFill="1" applyBorder="1"/>
    <xf numFmtId="9" fontId="17" fillId="2" borderId="18" xfId="1" applyNumberFormat="1" applyFont="1" applyFill="1" applyBorder="1"/>
    <xf numFmtId="9" fontId="17" fillId="0" borderId="0" xfId="1" applyNumberFormat="1" applyFont="1"/>
    <xf numFmtId="9" fontId="17" fillId="2" borderId="0" xfId="1" applyNumberFormat="1" applyFont="1" applyFill="1"/>
    <xf numFmtId="9" fontId="17" fillId="0" borderId="13" xfId="1" applyNumberFormat="1" applyFont="1" applyBorder="1"/>
    <xf numFmtId="0" fontId="17" fillId="2" borderId="19" xfId="0" applyFont="1" applyFill="1" applyBorder="1"/>
    <xf numFmtId="168" fontId="17" fillId="2" borderId="19" xfId="0" applyNumberFormat="1" applyFont="1" applyFill="1" applyBorder="1"/>
    <xf numFmtId="167" fontId="17" fillId="2" borderId="18" xfId="0" applyNumberFormat="1" applyFont="1" applyFill="1" applyBorder="1"/>
    <xf numFmtId="167" fontId="17" fillId="0" borderId="0" xfId="0" applyNumberFormat="1" applyFont="1"/>
    <xf numFmtId="167" fontId="17" fillId="2" borderId="0" xfId="0" applyNumberFormat="1" applyFont="1" applyFill="1"/>
    <xf numFmtId="167" fontId="17" fillId="0" borderId="13" xfId="0" applyNumberFormat="1" applyFont="1" applyBorder="1"/>
    <xf numFmtId="10" fontId="17" fillId="0" borderId="13" xfId="0" applyNumberFormat="1" applyFont="1" applyBorder="1"/>
    <xf numFmtId="0" fontId="17" fillId="0" borderId="45" xfId="0" applyFont="1" applyBorder="1"/>
    <xf numFmtId="169" fontId="17" fillId="0" borderId="65" xfId="0" applyNumberFormat="1" applyFont="1" applyBorder="1"/>
    <xf numFmtId="169" fontId="17" fillId="0" borderId="45" xfId="0" applyNumberFormat="1" applyFont="1" applyBorder="1"/>
    <xf numFmtId="3" fontId="17" fillId="0" borderId="45" xfId="0" applyNumberFormat="1" applyFont="1" applyBorder="1"/>
    <xf numFmtId="3" fontId="17" fillId="0" borderId="66" xfId="0" applyNumberFormat="1" applyFont="1" applyBorder="1"/>
    <xf numFmtId="0" fontId="17" fillId="0" borderId="46" xfId="0" applyFont="1" applyBorder="1"/>
    <xf numFmtId="169" fontId="17" fillId="0" borderId="67" xfId="0" applyNumberFormat="1" applyFont="1" applyBorder="1"/>
    <xf numFmtId="169" fontId="17" fillId="0" borderId="46" xfId="0" applyNumberFormat="1" applyFont="1" applyBorder="1"/>
    <xf numFmtId="3" fontId="17" fillId="0" borderId="46" xfId="0" applyNumberFormat="1" applyFont="1" applyBorder="1"/>
    <xf numFmtId="3" fontId="17" fillId="0" borderId="68" xfId="0" applyNumberFormat="1" applyFont="1" applyBorder="1"/>
    <xf numFmtId="3" fontId="17" fillId="0" borderId="67" xfId="0" applyNumberFormat="1" applyFont="1" applyBorder="1"/>
    <xf numFmtId="0" fontId="17" fillId="0" borderId="56" xfId="0" applyFont="1" applyBorder="1"/>
    <xf numFmtId="169" fontId="17" fillId="0" borderId="63" xfId="0" applyNumberFormat="1" applyFont="1" applyBorder="1"/>
    <xf numFmtId="169" fontId="17" fillId="0" borderId="8" xfId="0" applyNumberFormat="1" applyFont="1" applyBorder="1"/>
    <xf numFmtId="3" fontId="17" fillId="0" borderId="8" xfId="0" applyNumberFormat="1" applyFont="1" applyBorder="1"/>
    <xf numFmtId="3" fontId="17" fillId="0" borderId="64" xfId="0" applyNumberFormat="1" applyFont="1" applyBorder="1"/>
    <xf numFmtId="3" fontId="17" fillId="0" borderId="56" xfId="0" applyNumberFormat="1" applyFont="1" applyBorder="1"/>
    <xf numFmtId="169" fontId="17" fillId="0" borderId="69" xfId="0" applyNumberFormat="1" applyFont="1" applyBorder="1"/>
    <xf numFmtId="3" fontId="17" fillId="0" borderId="69" xfId="0" applyNumberFormat="1" applyFont="1" applyBorder="1"/>
    <xf numFmtId="3" fontId="17" fillId="0" borderId="70" xfId="0" applyNumberFormat="1" applyFont="1" applyBorder="1"/>
    <xf numFmtId="0" fontId="8" fillId="0" borderId="54" xfId="0" applyFont="1" applyBorder="1"/>
    <xf numFmtId="169" fontId="8" fillId="0" borderId="71" xfId="0" applyNumberFormat="1" applyFont="1" applyBorder="1"/>
    <xf numFmtId="169" fontId="8" fillId="0" borderId="72" xfId="0" applyNumberFormat="1" applyFont="1" applyBorder="1"/>
    <xf numFmtId="3" fontId="8" fillId="0" borderId="72" xfId="0" applyNumberFormat="1" applyFont="1" applyBorder="1"/>
    <xf numFmtId="3" fontId="8" fillId="0" borderId="73" xfId="0" applyNumberFormat="1" applyFont="1" applyBorder="1"/>
    <xf numFmtId="3" fontId="17" fillId="0" borderId="65" xfId="0" applyNumberFormat="1" applyFont="1" applyBorder="1"/>
    <xf numFmtId="3" fontId="8" fillId="0" borderId="71" xfId="0" applyNumberFormat="1" applyFont="1" applyBorder="1"/>
    <xf numFmtId="0" fontId="17" fillId="0" borderId="47" xfId="0" applyFont="1" applyBorder="1"/>
    <xf numFmtId="0" fontId="17" fillId="0" borderId="48" xfId="0" applyFont="1" applyBorder="1"/>
    <xf numFmtId="0" fontId="17" fillId="0" borderId="62" xfId="0" applyFont="1" applyBorder="1"/>
    <xf numFmtId="0" fontId="8" fillId="0" borderId="61" xfId="0" applyFont="1" applyBorder="1"/>
    <xf numFmtId="0" fontId="17" fillId="0" borderId="25" xfId="0" applyFont="1" applyBorder="1"/>
    <xf numFmtId="0" fontId="17" fillId="0" borderId="27" xfId="0" applyFont="1" applyBorder="1"/>
    <xf numFmtId="3" fontId="17" fillId="0" borderId="52" xfId="0" applyNumberFormat="1" applyFont="1" applyBorder="1"/>
    <xf numFmtId="3" fontId="17" fillId="0" borderId="14" xfId="0" applyNumberFormat="1" applyFont="1" applyBorder="1"/>
    <xf numFmtId="3" fontId="17" fillId="0" borderId="27" xfId="0" applyNumberFormat="1" applyFont="1" applyBorder="1"/>
    <xf numFmtId="0" fontId="17" fillId="0" borderId="59" xfId="0" applyFont="1" applyBorder="1"/>
    <xf numFmtId="0" fontId="8" fillId="0" borderId="55" xfId="0" applyFont="1" applyBorder="1"/>
    <xf numFmtId="168" fontId="17" fillId="0" borderId="51" xfId="0" applyNumberFormat="1" applyFont="1" applyBorder="1"/>
    <xf numFmtId="168" fontId="17" fillId="0" borderId="24" xfId="0" applyNumberFormat="1" applyFont="1" applyBorder="1"/>
    <xf numFmtId="168" fontId="17" fillId="0" borderId="25" xfId="0" applyNumberFormat="1" applyFont="1" applyBorder="1"/>
    <xf numFmtId="168" fontId="17" fillId="0" borderId="42" xfId="0" applyNumberFormat="1" applyFont="1" applyBorder="1"/>
    <xf numFmtId="168" fontId="17" fillId="0" borderId="14" xfId="0" applyNumberFormat="1" applyFont="1" applyBorder="1"/>
    <xf numFmtId="168" fontId="17" fillId="0" borderId="27" xfId="0" applyNumberFormat="1" applyFont="1" applyBorder="1"/>
    <xf numFmtId="168" fontId="17" fillId="0" borderId="36" xfId="0" applyNumberFormat="1" applyFont="1" applyBorder="1"/>
    <xf numFmtId="168" fontId="17" fillId="0" borderId="57" xfId="0" applyNumberFormat="1" applyFont="1" applyBorder="1"/>
    <xf numFmtId="168" fontId="17" fillId="0" borderId="58" xfId="0" applyNumberFormat="1" applyFont="1" applyBorder="1"/>
    <xf numFmtId="168" fontId="17" fillId="0" borderId="59" xfId="0" applyNumberFormat="1" applyFont="1" applyBorder="1"/>
    <xf numFmtId="168" fontId="17" fillId="0" borderId="60" xfId="0" applyNumberFormat="1" applyFont="1" applyBorder="1"/>
    <xf numFmtId="0" fontId="8" fillId="0" borderId="33" xfId="0" applyFont="1" applyBorder="1"/>
    <xf numFmtId="168" fontId="8" fillId="0" borderId="53" xfId="0" applyNumberFormat="1" applyFont="1" applyBorder="1"/>
    <xf numFmtId="168" fontId="8" fillId="0" borderId="32" xfId="0" applyNumberFormat="1" applyFont="1" applyBorder="1"/>
    <xf numFmtId="168" fontId="8" fillId="0" borderId="33" xfId="0" applyNumberFormat="1" applyFont="1" applyBorder="1"/>
    <xf numFmtId="168" fontId="8" fillId="0" borderId="43" xfId="0" applyNumberFormat="1" applyFont="1" applyBorder="1"/>
    <xf numFmtId="0" fontId="17" fillId="0" borderId="78" xfId="0" applyFont="1" applyBorder="1"/>
    <xf numFmtId="3" fontId="17" fillId="0" borderId="26" xfId="0" applyNumberFormat="1" applyFont="1" applyBorder="1"/>
    <xf numFmtId="3" fontId="17" fillId="0" borderId="16" xfId="0" applyNumberFormat="1" applyFont="1" applyBorder="1"/>
    <xf numFmtId="3" fontId="17" fillId="0" borderId="41" xfId="0" applyNumberFormat="1" applyFont="1" applyBorder="1"/>
    <xf numFmtId="0" fontId="17" fillId="0" borderId="49" xfId="0" applyFont="1" applyBorder="1"/>
    <xf numFmtId="3" fontId="17" fillId="0" borderId="53" xfId="0" applyNumberFormat="1" applyFont="1" applyBorder="1"/>
    <xf numFmtId="3" fontId="17" fillId="0" borderId="32" xfId="0" applyNumberFormat="1" applyFont="1" applyBorder="1"/>
    <xf numFmtId="3" fontId="17" fillId="0" borderId="33" xfId="0" applyNumberFormat="1" applyFont="1" applyBorder="1"/>
    <xf numFmtId="0" fontId="17" fillId="0" borderId="33" xfId="0" applyFont="1" applyBorder="1"/>
    <xf numFmtId="168" fontId="8" fillId="0" borderId="30" xfId="0" applyNumberFormat="1" applyFont="1" applyBorder="1"/>
    <xf numFmtId="168" fontId="8" fillId="0" borderId="31" xfId="0" applyNumberFormat="1" applyFont="1" applyBorder="1"/>
    <xf numFmtId="168" fontId="8" fillId="0" borderId="55" xfId="0" applyNumberFormat="1" applyFont="1" applyBorder="1"/>
    <xf numFmtId="168" fontId="17" fillId="0" borderId="26" xfId="0" applyNumberFormat="1" applyFont="1" applyBorder="1"/>
    <xf numFmtId="168" fontId="17" fillId="0" borderId="16" xfId="0" applyNumberFormat="1" applyFont="1" applyBorder="1"/>
    <xf numFmtId="168" fontId="17" fillId="0" borderId="41" xfId="0" applyNumberFormat="1" applyFont="1" applyBorder="1"/>
    <xf numFmtId="168" fontId="17" fillId="0" borderId="53" xfId="0" applyNumberFormat="1" applyFont="1" applyBorder="1"/>
    <xf numFmtId="168" fontId="17" fillId="0" borderId="32" xfId="0" applyNumberFormat="1" applyFont="1" applyBorder="1"/>
    <xf numFmtId="168" fontId="17" fillId="0" borderId="33" xfId="0" applyNumberFormat="1" applyFont="1" applyBorder="1"/>
    <xf numFmtId="3" fontId="0" fillId="0" borderId="62" xfId="0" applyNumberFormat="1" applyFont="1" applyBorder="1"/>
    <xf numFmtId="171" fontId="17" fillId="0" borderId="65" xfId="0" applyNumberFormat="1" applyFont="1" applyBorder="1"/>
    <xf numFmtId="171" fontId="17" fillId="0" borderId="67" xfId="0" applyNumberFormat="1" applyFont="1" applyBorder="1"/>
    <xf numFmtId="171" fontId="17" fillId="0" borderId="63" xfId="0" applyNumberFormat="1" applyFont="1" applyBorder="1"/>
    <xf numFmtId="171" fontId="17" fillId="0" borderId="25" xfId="0" applyNumberFormat="1" applyFont="1" applyBorder="1"/>
    <xf numFmtId="171" fontId="17" fillId="0" borderId="27" xfId="0" applyNumberFormat="1" applyFont="1" applyBorder="1"/>
    <xf numFmtId="171" fontId="17" fillId="0" borderId="91" xfId="0" applyNumberFormat="1" applyFont="1" applyBorder="1"/>
    <xf numFmtId="171" fontId="17" fillId="0" borderId="48" xfId="0" applyNumberFormat="1" applyFont="1" applyBorder="1"/>
    <xf numFmtId="171" fontId="17" fillId="0" borderId="92" xfId="0" applyNumberFormat="1" applyFont="1" applyBorder="1"/>
    <xf numFmtId="171" fontId="17" fillId="0" borderId="47" xfId="0" applyNumberFormat="1" applyFont="1" applyBorder="1"/>
    <xf numFmtId="171" fontId="8" fillId="0" borderId="93" xfId="0" applyNumberFormat="1" applyFont="1" applyBorder="1"/>
    <xf numFmtId="171" fontId="8" fillId="0" borderId="55" xfId="0" applyNumberFormat="1" applyFont="1" applyBorder="1"/>
    <xf numFmtId="171" fontId="17" fillId="0" borderId="14" xfId="0" applyNumberFormat="1" applyFont="1" applyBorder="1"/>
    <xf numFmtId="171" fontId="17" fillId="0" borderId="94" xfId="0" applyNumberFormat="1" applyFont="1" applyBorder="1"/>
    <xf numFmtId="171" fontId="8" fillId="0" borderId="31" xfId="0" applyNumberFormat="1" applyFont="1" applyBorder="1"/>
    <xf numFmtId="171" fontId="8" fillId="0" borderId="61" xfId="0" applyNumberFormat="1" applyFont="1" applyBorder="1"/>
    <xf numFmtId="0" fontId="0" fillId="0" borderId="0" xfId="0" applyFont="1" applyBorder="1" applyAlignment="1"/>
    <xf numFmtId="0" fontId="0" fillId="0" borderId="2" xfId="0" applyFont="1" applyBorder="1" applyAlignment="1"/>
    <xf numFmtId="10" fontId="0" fillId="0" borderId="2" xfId="1" applyNumberFormat="1" applyFont="1" applyBorder="1"/>
    <xf numFmtId="10" fontId="0" fillId="2" borderId="62" xfId="1" applyNumberFormat="1" applyFont="1" applyFill="1" applyBorder="1"/>
    <xf numFmtId="3" fontId="0" fillId="0" borderId="2" xfId="0" applyNumberFormat="1" applyFont="1" applyBorder="1"/>
    <xf numFmtId="3" fontId="0" fillId="0" borderId="2" xfId="0" applyNumberFormat="1" applyFont="1" applyBorder="1" applyAlignment="1"/>
    <xf numFmtId="164" fontId="0" fillId="2" borderId="49" xfId="0" applyNumberFormat="1" applyFont="1" applyFill="1" applyBorder="1"/>
    <xf numFmtId="164" fontId="0" fillId="0" borderId="2" xfId="0" applyNumberFormat="1" applyFont="1" applyBorder="1" applyAlignment="1"/>
    <xf numFmtId="0" fontId="0" fillId="2" borderId="95" xfId="0" applyFont="1" applyFill="1" applyBorder="1" applyAlignment="1"/>
    <xf numFmtId="0" fontId="0" fillId="2" borderId="49" xfId="0" applyFont="1" applyFill="1" applyBorder="1" applyAlignment="1"/>
    <xf numFmtId="0" fontId="2" fillId="0" borderId="0" xfId="0" applyFont="1" applyBorder="1"/>
    <xf numFmtId="0" fontId="13" fillId="5" borderId="12" xfId="0" applyFont="1" applyFill="1" applyBorder="1" applyAlignment="1">
      <alignment horizontal="centerContinuous"/>
    </xf>
    <xf numFmtId="164" fontId="17" fillId="0" borderId="16" xfId="0" applyNumberFormat="1" applyFont="1" applyBorder="1"/>
    <xf numFmtId="164" fontId="17" fillId="0" borderId="41" xfId="0" applyNumberFormat="1" applyFont="1" applyBorder="1"/>
    <xf numFmtId="164" fontId="17" fillId="0" borderId="14" xfId="0" applyNumberFormat="1" applyFont="1" applyBorder="1"/>
    <xf numFmtId="164" fontId="17" fillId="0" borderId="27" xfId="0" applyNumberFormat="1" applyFont="1" applyBorder="1"/>
    <xf numFmtId="164" fontId="17" fillId="0" borderId="32" xfId="0" applyNumberFormat="1" applyFont="1" applyBorder="1"/>
    <xf numFmtId="164" fontId="17" fillId="0" borderId="33" xfId="0" applyNumberFormat="1" applyFont="1" applyBorder="1"/>
    <xf numFmtId="164" fontId="17" fillId="0" borderId="26" xfId="0" applyNumberFormat="1" applyFont="1" applyBorder="1"/>
    <xf numFmtId="164" fontId="17" fillId="0" borderId="52" xfId="0" applyNumberFormat="1" applyFont="1" applyBorder="1"/>
    <xf numFmtId="164" fontId="17" fillId="0" borderId="53" xfId="0" applyNumberFormat="1" applyFont="1" applyBorder="1"/>
    <xf numFmtId="10" fontId="0" fillId="0" borderId="0" xfId="1" applyNumberFormat="1" applyFont="1"/>
    <xf numFmtId="0" fontId="2" fillId="10" borderId="13" xfId="0" applyFont="1" applyFill="1" applyBorder="1"/>
    <xf numFmtId="0" fontId="17" fillId="10" borderId="13" xfId="0" applyFont="1" applyFill="1" applyBorder="1"/>
    <xf numFmtId="10" fontId="17" fillId="10" borderId="13" xfId="0" applyNumberFormat="1" applyFont="1" applyFill="1" applyBorder="1"/>
    <xf numFmtId="0" fontId="0" fillId="0" borderId="0" xfId="0" applyAlignment="1"/>
    <xf numFmtId="0" fontId="20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2" fontId="0" fillId="0" borderId="0" xfId="0" applyNumberFormat="1"/>
    <xf numFmtId="3" fontId="0" fillId="0" borderId="87" xfId="0" applyNumberFormat="1" applyFont="1" applyBorder="1"/>
    <xf numFmtId="3" fontId="0" fillId="2" borderId="41" xfId="0" applyNumberFormat="1" applyFont="1" applyFill="1" applyBorder="1"/>
    <xf numFmtId="10" fontId="0" fillId="0" borderId="49" xfId="1" applyNumberFormat="1" applyFont="1" applyBorder="1"/>
    <xf numFmtId="0" fontId="17" fillId="0" borderId="79" xfId="0" applyFont="1" applyBorder="1" applyAlignment="1">
      <alignment horizontal="left" vertical="top" wrapText="1" indent="1"/>
    </xf>
    <xf numFmtId="0" fontId="17" fillId="0" borderId="80" xfId="0" applyFont="1" applyBorder="1" applyAlignment="1">
      <alignment horizontal="left" vertical="top" wrapText="1" indent="1"/>
    </xf>
    <xf numFmtId="0" fontId="17" fillId="0" borderId="81" xfId="0" applyFont="1" applyBorder="1" applyAlignment="1">
      <alignment horizontal="left" vertical="top" wrapText="1" indent="1"/>
    </xf>
    <xf numFmtId="0" fontId="17" fillId="0" borderId="82" xfId="0" applyFont="1" applyBorder="1" applyAlignment="1">
      <alignment horizontal="left" vertical="top" wrapText="1" indent="1"/>
    </xf>
    <xf numFmtId="0" fontId="17" fillId="0" borderId="0" xfId="0" applyFont="1" applyBorder="1" applyAlignment="1">
      <alignment horizontal="left" vertical="top" wrapText="1" indent="1"/>
    </xf>
    <xf numFmtId="0" fontId="17" fillId="0" borderId="83" xfId="0" applyFont="1" applyBorder="1" applyAlignment="1">
      <alignment horizontal="left" vertical="top" wrapText="1" indent="1"/>
    </xf>
    <xf numFmtId="0" fontId="17" fillId="0" borderId="82" xfId="0" applyFont="1" applyBorder="1" applyAlignment="1">
      <alignment horizontal="left" vertical="center" wrapText="1" indent="1"/>
    </xf>
    <xf numFmtId="0" fontId="17" fillId="0" borderId="0" xfId="0" applyFont="1" applyBorder="1" applyAlignment="1">
      <alignment horizontal="left" vertical="center" wrapText="1" indent="1"/>
    </xf>
    <xf numFmtId="0" fontId="17" fillId="0" borderId="83" xfId="0" applyFont="1" applyBorder="1" applyAlignment="1">
      <alignment horizontal="left" vertical="center" wrapText="1" indent="1"/>
    </xf>
    <xf numFmtId="0" fontId="10" fillId="0" borderId="22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1" fillId="0" borderId="34" xfId="0" applyNumberFormat="1" applyFont="1" applyBorder="1" applyAlignment="1">
      <alignment horizontal="center" vertical="center" wrapText="1"/>
    </xf>
    <xf numFmtId="0" fontId="11" fillId="0" borderId="35" xfId="0" applyNumberFormat="1" applyFont="1" applyBorder="1" applyAlignment="1">
      <alignment horizontal="center" vertical="center" wrapText="1"/>
    </xf>
    <xf numFmtId="0" fontId="11" fillId="0" borderId="44" xfId="0" applyNumberFormat="1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3" fillId="5" borderId="74" xfId="0" applyFont="1" applyFill="1" applyBorder="1" applyAlignment="1">
      <alignment horizontal="center" vertical="center"/>
    </xf>
    <xf numFmtId="0" fontId="13" fillId="5" borderId="75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13" fillId="5" borderId="22" xfId="0" applyFont="1" applyFill="1" applyBorder="1" applyAlignment="1">
      <alignment horizontal="center" vertical="center"/>
    </xf>
    <xf numFmtId="0" fontId="13" fillId="5" borderId="26" xfId="0" applyFont="1" applyFill="1" applyBorder="1" applyAlignment="1">
      <alignment horizontal="center" vertical="center"/>
    </xf>
    <xf numFmtId="0" fontId="13" fillId="5" borderId="23" xfId="0" applyFont="1" applyFill="1" applyBorder="1" applyAlignment="1">
      <alignment horizontal="center" vertical="center"/>
    </xf>
    <xf numFmtId="0" fontId="13" fillId="5" borderId="17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9" fillId="0" borderId="74" xfId="0" applyFont="1" applyBorder="1" applyAlignment="1">
      <alignment horizontal="center" vertical="center"/>
    </xf>
    <xf numFmtId="0" fontId="9" fillId="0" borderId="75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</cellXfs>
  <cellStyles count="7">
    <cellStyle name="Normal" xfId="0" builtinId="0"/>
    <cellStyle name="Normal 10 3" xfId="5"/>
    <cellStyle name="Normal 53 2" xfId="3"/>
    <cellStyle name="Normal 68" xfId="2"/>
    <cellStyle name="Normal 77" xfId="4"/>
    <cellStyle name="Percentagem" xfId="1" builtinId="5"/>
    <cellStyle name="Vírgula" xfId="6" builtinId="3"/>
  </cellStyles>
  <dxfs count="48">
    <dxf>
      <numFmt numFmtId="14" formatCode="0.00%"/>
    </dxf>
    <dxf>
      <numFmt numFmtId="3" formatCode="#,##0"/>
    </dxf>
    <dxf>
      <numFmt numFmtId="164" formatCode="#,##0.0"/>
    </dxf>
    <dxf>
      <numFmt numFmtId="4" formatCode="#,##0.00"/>
    </dxf>
    <dxf>
      <numFmt numFmtId="164" formatCode="#,##0.0"/>
    </dxf>
    <dxf>
      <numFmt numFmtId="14" formatCode="0.00%"/>
    </dxf>
    <dxf>
      <numFmt numFmtId="3" formatCode="#,##0"/>
    </dxf>
    <dxf>
      <numFmt numFmtId="164" formatCode="#,##0.0"/>
    </dxf>
    <dxf>
      <numFmt numFmtId="4" formatCode="#,##0.00"/>
    </dxf>
    <dxf>
      <numFmt numFmtId="164" formatCode="#,##0.0"/>
    </dxf>
    <dxf>
      <numFmt numFmtId="14" formatCode="0.00%"/>
    </dxf>
    <dxf>
      <numFmt numFmtId="3" formatCode="#,##0"/>
    </dxf>
    <dxf>
      <numFmt numFmtId="164" formatCode="#,##0.0"/>
    </dxf>
    <dxf>
      <numFmt numFmtId="4" formatCode="#,##0.00"/>
    </dxf>
    <dxf>
      <numFmt numFmtId="164" formatCode="#,##0.0"/>
    </dxf>
    <dxf>
      <numFmt numFmtId="14" formatCode="0.00%"/>
    </dxf>
    <dxf>
      <numFmt numFmtId="3" formatCode="#,##0"/>
    </dxf>
    <dxf>
      <numFmt numFmtId="164" formatCode="#,##0.0"/>
    </dxf>
    <dxf>
      <numFmt numFmtId="4" formatCode="#,##0.00"/>
    </dxf>
    <dxf>
      <numFmt numFmtId="164" formatCode="#,##0.0"/>
    </dxf>
    <dxf>
      <numFmt numFmtId="3" formatCode="#,##0"/>
    </dxf>
    <dxf>
      <numFmt numFmtId="14" formatCode="0.00%"/>
    </dxf>
    <dxf>
      <numFmt numFmtId="3" formatCode="#,##0"/>
    </dxf>
    <dxf>
      <numFmt numFmtId="164" formatCode="#,##0.0"/>
    </dxf>
    <dxf>
      <numFmt numFmtId="4" formatCode="#,##0.00"/>
    </dxf>
    <dxf>
      <numFmt numFmtId="164" formatCode="#,##0.0"/>
    </dxf>
    <dxf>
      <numFmt numFmtId="14" formatCode="0.00%"/>
    </dxf>
    <dxf>
      <numFmt numFmtId="3" formatCode="#,##0"/>
    </dxf>
    <dxf>
      <numFmt numFmtId="164" formatCode="#,##0.0"/>
    </dxf>
    <dxf>
      <numFmt numFmtId="4" formatCode="#,##0.00"/>
    </dxf>
    <dxf>
      <numFmt numFmtId="164" formatCode="#,##0.0"/>
    </dxf>
    <dxf>
      <numFmt numFmtId="165" formatCode="0.0%"/>
    </dxf>
    <dxf>
      <numFmt numFmtId="13" formatCode="0%"/>
    </dxf>
    <dxf>
      <numFmt numFmtId="14" formatCode="0.00%"/>
    </dxf>
    <dxf>
      <numFmt numFmtId="165" formatCode="0.0%"/>
    </dxf>
    <dxf>
      <numFmt numFmtId="13" formatCode="0%"/>
    </dxf>
    <dxf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4" formatCode="#,##0.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9A31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microsoft.com/office/2007/relationships/slicerCache" Target="slicerCaches/slicerCache7.xml"/><Relationship Id="rId3" Type="http://schemas.openxmlformats.org/officeDocument/2006/relationships/worksheet" Target="worksheets/sheet3.xml"/><Relationship Id="rId21" Type="http://schemas.microsoft.com/office/2007/relationships/slicerCache" Target="slicerCaches/slicerCache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6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07/relationships/slicerCache" Target="slicerCaches/slicerCache1.xml"/><Relationship Id="rId29" Type="http://schemas.microsoft.com/office/2007/relationships/slicerCache" Target="slicerCaches/slicerCache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[SIEF-1SEMESTRE2019.xlsx]Conj.Inter!PaisesSel.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400" b="1" cap="small" baseline="0"/>
              <a:t>Investimento</a:t>
            </a:r>
          </a:p>
        </c:rich>
      </c:tx>
      <c:layout>
        <c:manualLayout>
          <c:xMode val="edge"/>
          <c:yMode val="edge"/>
          <c:x val="1.42659122860387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 w="63500" cap="rnd">
            <a:solidFill>
              <a:schemeClr val="accent1"/>
            </a:solidFill>
            <a:round/>
          </a:ln>
          <a:effectLst/>
        </c:spPr>
        <c:marker>
          <c:symbol val="squar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63500" cap="rnd">
            <a:solidFill>
              <a:schemeClr val="accent1"/>
            </a:solidFill>
            <a:round/>
          </a:ln>
          <a:effectLst/>
        </c:spPr>
        <c:marker>
          <c:symbol val="squar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63500" cap="rnd">
            <a:solidFill>
              <a:schemeClr val="accent1"/>
            </a:solidFill>
            <a:round/>
          </a:ln>
          <a:effectLst/>
        </c:spPr>
        <c:marker>
          <c:symbol val="squar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63500" cap="rnd">
            <a:solidFill>
              <a:schemeClr val="accent1"/>
            </a:solidFill>
            <a:round/>
          </a:ln>
          <a:effectLst/>
        </c:spPr>
        <c:marker>
          <c:symbol val="squar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63500" cap="rnd">
            <a:solidFill>
              <a:schemeClr val="accent1"/>
            </a:solidFill>
            <a:round/>
          </a:ln>
          <a:effectLst/>
        </c:spPr>
        <c:marker>
          <c:symbol val="squar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"/>
        <c:spPr>
          <a:ln w="63500" cap="rnd">
            <a:solidFill>
              <a:srgbClr val="00B050"/>
            </a:solidFill>
            <a:round/>
          </a:ln>
          <a:effectLst/>
        </c:spPr>
        <c:marker>
          <c:symbol val="diamond"/>
          <c:size val="12"/>
          <c:spPr>
            <a:pattFill prst="pct20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'Conj.Inter'!$D$5:$D$6</c:f>
              <c:strCache>
                <c:ptCount val="1"/>
                <c:pt idx="0">
                  <c:v>Investimento</c:v>
                </c:pt>
              </c:strCache>
            </c:strRef>
          </c:tx>
          <c:spPr>
            <a:ln w="63500" cap="rnd">
              <a:solidFill>
                <a:srgbClr val="00B050"/>
              </a:solidFill>
              <a:round/>
            </a:ln>
            <a:effectLst/>
          </c:spPr>
          <c:marker>
            <c:symbol val="diamond"/>
            <c:size val="12"/>
            <c:spPr>
              <a:pattFill prst="pct20">
                <a:fgClr>
                  <a:schemeClr val="accent1"/>
                </a:fgClr>
                <a:bgClr>
                  <a:schemeClr val="bg1"/>
                </a:bgClr>
              </a:patt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'Conj.Inter'!$B$7:$C$15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'Conj.Inter'!$D$7:$D$15</c:f>
              <c:numCache>
                <c:formatCode>0.00%</c:formatCode>
                <c:ptCount val="9"/>
                <c:pt idx="0">
                  <c:v>4.2925000000000004</c:v>
                </c:pt>
                <c:pt idx="1">
                  <c:v>4.2755399999999995</c:v>
                </c:pt>
                <c:pt idx="2">
                  <c:v>4.2113800000000001</c:v>
                </c:pt>
                <c:pt idx="3">
                  <c:v>4.1305199999999997</c:v>
                </c:pt>
                <c:pt idx="4">
                  <c:v>4.1951999999999998</c:v>
                </c:pt>
                <c:pt idx="5">
                  <c:v>4.2705799999999998</c:v>
                </c:pt>
                <c:pt idx="6">
                  <c:v>4.0932599999999999</c:v>
                </c:pt>
                <c:pt idx="7">
                  <c:v>4.1801199999999996</c:v>
                </c:pt>
                <c:pt idx="8">
                  <c:v>4.1801599999999999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B-4D88-A6DA-B690A836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12700" cap="flat" cmpd="sng" algn="ctr">
              <a:solidFill>
                <a:schemeClr val="tx1">
                  <a:alpha val="30000"/>
                </a:schemeClr>
              </a:solidFill>
              <a:round/>
            </a:ln>
            <a:effectLst/>
          </c:spPr>
        </c:dropLines>
        <c:marker val="1"/>
        <c:smooth val="0"/>
        <c:axId val="100677120"/>
        <c:axId val="100678656"/>
      </c:lineChart>
      <c:catAx>
        <c:axId val="10067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678656"/>
        <c:crosses val="autoZero"/>
        <c:auto val="1"/>
        <c:lblAlgn val="ctr"/>
        <c:lblOffset val="100"/>
        <c:noMultiLvlLbl val="0"/>
      </c:catAx>
      <c:valAx>
        <c:axId val="1006786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677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[SIEF-1SEMESTRE2019.xlsx]Macroagregados!PIBT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cap="small" baseline="0"/>
              <a:t>PIB Trimestral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</c:pivotFmt>
      <c:pivotFmt>
        <c:idx val="84"/>
      </c:pivotFmt>
      <c:pivotFmt>
        <c:idx val="85"/>
      </c:pivotFmt>
      <c:pivotFmt>
        <c:idx val="86"/>
      </c:pivotFmt>
      <c:pivotFmt>
        <c:idx val="87"/>
      </c:pivotFmt>
      <c:pivotFmt>
        <c:idx val="88"/>
      </c:pivotFmt>
      <c:pivotFmt>
        <c:idx val="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94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9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96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5"/>
        <c:marker>
          <c:symbol val="none"/>
        </c:marker>
      </c:pivotFmt>
      <c:pivotFmt>
        <c:idx val="126"/>
        <c:marker>
          <c:symbol val="none"/>
        </c:marker>
      </c:pivotFmt>
      <c:pivotFmt>
        <c:idx val="127"/>
        <c:marker>
          <c:symbol val="none"/>
        </c:marker>
      </c:pivotFmt>
      <c:pivotFmt>
        <c:idx val="128"/>
        <c:marker>
          <c:symbol val="none"/>
        </c:marker>
      </c:pivotFmt>
      <c:pivotFmt>
        <c:idx val="129"/>
        <c:marker>
          <c:symbol val="none"/>
        </c:marker>
      </c:pivotFmt>
      <c:pivotFmt>
        <c:idx val="130"/>
        <c:marker>
          <c:symbol val="none"/>
        </c:marke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Macroagregados!$C$29:$C$30</c:f>
              <c:strCache>
                <c:ptCount val="1"/>
                <c:pt idx="0">
                  <c:v>1 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76-45CD-9699-8615BDE7478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76-45CD-9699-8615BDE7478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76-45CD-9699-8615BDE7478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76-45CD-9699-8615BDE7478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76-45CD-9699-8615BDE7478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76-45CD-9699-8615BDE7478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76-45CD-9699-8615BDE7478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76-45CD-9699-8615BDE7478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76-45CD-9699-8615BDE7478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D76-45CD-9699-8615BDE7478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D76-45CD-9699-8615BDE7478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D76-45CD-9699-8615BDE7478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D76-45CD-9699-8615BDE7478E}"/>
              </c:ext>
            </c:extLst>
          </c:dPt>
          <c:cat>
            <c:strRef>
              <c:f>Macroagregados!$A$31:$B$43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Macroagregados!$C$31:$C$43</c:f>
              <c:numCache>
                <c:formatCode>#,##0</c:formatCode>
                <c:ptCount val="13"/>
                <c:pt idx="0">
                  <c:v>29290.338226059492</c:v>
                </c:pt>
                <c:pt idx="1">
                  <c:v>32990.569906170647</c:v>
                </c:pt>
                <c:pt idx="2">
                  <c:v>34862.245532142733</c:v>
                </c:pt>
                <c:pt idx="3">
                  <c:v>34740.61790373105</c:v>
                </c:pt>
                <c:pt idx="4">
                  <c:v>35226.163236575056</c:v>
                </c:pt>
                <c:pt idx="5">
                  <c:v>38813.812049694148</c:v>
                </c:pt>
                <c:pt idx="6">
                  <c:v>38254.364750022803</c:v>
                </c:pt>
                <c:pt idx="7">
                  <c:v>38327.270203958411</c:v>
                </c:pt>
                <c:pt idx="8">
                  <c:v>39029.8198326239</c:v>
                </c:pt>
                <c:pt idx="9">
                  <c:v>41341.331240938744</c:v>
                </c:pt>
                <c:pt idx="10">
                  <c:v>43084.761945226637</c:v>
                </c:pt>
                <c:pt idx="11">
                  <c:v>44433.920839273735</c:v>
                </c:pt>
                <c:pt idx="12">
                  <c:v>47102.231620856597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B-46FF-8F79-CC4706C2F315}"/>
            </c:ext>
          </c:extLst>
        </c:ser>
        <c:ser>
          <c:idx val="1"/>
          <c:order val="1"/>
          <c:tx>
            <c:strRef>
              <c:f>Macroagregados!$D$29:$D$30</c:f>
              <c:strCache>
                <c:ptCount val="1"/>
                <c:pt idx="0">
                  <c:v>2 T</c:v>
                </c:pt>
              </c:strCache>
            </c:strRef>
          </c:tx>
          <c:invertIfNegative val="0"/>
          <c:cat>
            <c:strRef>
              <c:f>Macroagregados!$A$31:$B$43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Macroagregados!$D$31:$D$43</c:f>
              <c:numCache>
                <c:formatCode>#,##0</c:formatCode>
                <c:ptCount val="13"/>
                <c:pt idx="0">
                  <c:v>31315.961669934579</c:v>
                </c:pt>
                <c:pt idx="1">
                  <c:v>32390.86393889719</c:v>
                </c:pt>
                <c:pt idx="2">
                  <c:v>33497.653055519222</c:v>
                </c:pt>
                <c:pt idx="3">
                  <c:v>35091.783332381347</c:v>
                </c:pt>
                <c:pt idx="4">
                  <c:v>37745.443475621323</c:v>
                </c:pt>
                <c:pt idx="5">
                  <c:v>37815.112746174535</c:v>
                </c:pt>
                <c:pt idx="6">
                  <c:v>37866.163958149402</c:v>
                </c:pt>
                <c:pt idx="7">
                  <c:v>38578.161175797046</c:v>
                </c:pt>
                <c:pt idx="8">
                  <c:v>39327.252232785424</c:v>
                </c:pt>
                <c:pt idx="9">
                  <c:v>41496.697889000665</c:v>
                </c:pt>
                <c:pt idx="10">
                  <c:v>42681.721339873089</c:v>
                </c:pt>
                <c:pt idx="11">
                  <c:v>45526.777115651072</c:v>
                </c:pt>
                <c:pt idx="12">
                  <c:v>48595.247194265597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98-4D61-BE13-AA43003453A3}"/>
            </c:ext>
          </c:extLst>
        </c:ser>
        <c:ser>
          <c:idx val="2"/>
          <c:order val="2"/>
          <c:tx>
            <c:strRef>
              <c:f>Macroagregados!$E$29:$E$30</c:f>
              <c:strCache>
                <c:ptCount val="1"/>
                <c:pt idx="0">
                  <c:v>3 T</c:v>
                </c:pt>
              </c:strCache>
            </c:strRef>
          </c:tx>
          <c:invertIfNegative val="0"/>
          <c:cat>
            <c:strRef>
              <c:f>Macroagregados!$A$31:$B$43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Macroagregados!$E$31:$E$43</c:f>
              <c:numCache>
                <c:formatCode>#,##0</c:formatCode>
                <c:ptCount val="13"/>
                <c:pt idx="0">
                  <c:v>29064.770317841823</c:v>
                </c:pt>
                <c:pt idx="1">
                  <c:v>34813.625748092709</c:v>
                </c:pt>
                <c:pt idx="2">
                  <c:v>34136.678307990267</c:v>
                </c:pt>
                <c:pt idx="3">
                  <c:v>34168.510681281208</c:v>
                </c:pt>
                <c:pt idx="4">
                  <c:v>36960.533319487869</c:v>
                </c:pt>
                <c:pt idx="5">
                  <c:v>35945.372923150426</c:v>
                </c:pt>
                <c:pt idx="6">
                  <c:v>37081.457526809987</c:v>
                </c:pt>
                <c:pt idx="7">
                  <c:v>37377.790070711861</c:v>
                </c:pt>
                <c:pt idx="8">
                  <c:v>38321.144713388916</c:v>
                </c:pt>
                <c:pt idx="9">
                  <c:v>39662.972502228477</c:v>
                </c:pt>
                <c:pt idx="10">
                  <c:v>42628.719214842902</c:v>
                </c:pt>
                <c:pt idx="11">
                  <c:v>45484.081821920772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98-4D61-BE13-AA43003453A3}"/>
            </c:ext>
          </c:extLst>
        </c:ser>
        <c:ser>
          <c:idx val="3"/>
          <c:order val="3"/>
          <c:tx>
            <c:strRef>
              <c:f>Macroagregados!$F$29:$F$30</c:f>
              <c:strCache>
                <c:ptCount val="1"/>
                <c:pt idx="0">
                  <c:v>4 T</c:v>
                </c:pt>
              </c:strCache>
            </c:strRef>
          </c:tx>
          <c:invertIfNegative val="0"/>
          <c:cat>
            <c:strRef>
              <c:f>Macroagregados!$A$31:$B$43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Macroagregados!$F$31:$F$43</c:f>
              <c:numCache>
                <c:formatCode>#,##0</c:formatCode>
                <c:ptCount val="13"/>
                <c:pt idx="0">
                  <c:v>32302.654623795261</c:v>
                </c:pt>
                <c:pt idx="1">
                  <c:v>34503.300969703152</c:v>
                </c:pt>
                <c:pt idx="2">
                  <c:v>33382.506689430345</c:v>
                </c:pt>
                <c:pt idx="3">
                  <c:v>34567.605543179059</c:v>
                </c:pt>
                <c:pt idx="4">
                  <c:v>37992.030563090673</c:v>
                </c:pt>
                <c:pt idx="5">
                  <c:v>37776.983203515403</c:v>
                </c:pt>
                <c:pt idx="6">
                  <c:v>40521.186369792442</c:v>
                </c:pt>
                <c:pt idx="7">
                  <c:v>40152.521643554996</c:v>
                </c:pt>
                <c:pt idx="8">
                  <c:v>42020.897475195132</c:v>
                </c:pt>
                <c:pt idx="9">
                  <c:v>43281.174715999507</c:v>
                </c:pt>
                <c:pt idx="10">
                  <c:v>44702.198673131177</c:v>
                </c:pt>
                <c:pt idx="11">
                  <c:v>49216.558333503403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98-4D61-BE13-AA4300345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-25"/>
        <c:axId val="97367936"/>
        <c:axId val="97369472"/>
      </c:barChart>
      <c:catAx>
        <c:axId val="97367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7369472"/>
        <c:crosses val="autoZero"/>
        <c:auto val="1"/>
        <c:lblAlgn val="ctr"/>
        <c:lblOffset val="100"/>
        <c:noMultiLvlLbl val="0"/>
      </c:catAx>
      <c:valAx>
        <c:axId val="9736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t-PT"/>
          </a:p>
        </c:txPr>
        <c:crossAx val="973679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[SIEF-1SEMESTRE2019.xlsx]Macroagregados!CE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cap="small" baseline="0"/>
              <a:t>Comércio Externo</a:t>
            </a:r>
          </a:p>
        </c:rich>
      </c:tx>
      <c:layout>
        <c:manualLayout>
          <c:xMode val="edge"/>
          <c:yMode val="edge"/>
          <c:x val="2.3227638354531163E-2"/>
          <c:y val="2.2048611111111113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70C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Macroagregados!$C$48:$C$49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Macroagregados!$A$50:$B$53</c:f>
              <c:strCache>
                <c:ptCount val="4"/>
                <c:pt idx="0">
                  <c:v>Exportação</c:v>
                </c:pt>
                <c:pt idx="1">
                  <c:v>Importação</c:v>
                </c:pt>
                <c:pt idx="2">
                  <c:v>Reexportação</c:v>
                </c:pt>
                <c:pt idx="3">
                  <c:v>Saldo (I-E)</c:v>
                </c:pt>
              </c:strCache>
            </c:strRef>
          </c:cat>
          <c:val>
            <c:numRef>
              <c:f>Macroagregados!$C$50:$C$53</c:f>
              <c:numCache>
                <c:formatCode>#,##0</c:formatCode>
                <c:ptCount val="4"/>
                <c:pt idx="0">
                  <c:v>4892</c:v>
                </c:pt>
                <c:pt idx="1">
                  <c:v>77211</c:v>
                </c:pt>
                <c:pt idx="2">
                  <c:v>20907</c:v>
                </c:pt>
                <c:pt idx="3">
                  <c:v>-72319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6C-4D25-95D5-8B80730CC7A9}"/>
            </c:ext>
          </c:extLst>
        </c:ser>
        <c:ser>
          <c:idx val="1"/>
          <c:order val="1"/>
          <c:tx>
            <c:strRef>
              <c:f>Macroagregados!$D$48:$D$49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Macroagregados!$A$50:$B$53</c:f>
              <c:strCache>
                <c:ptCount val="4"/>
                <c:pt idx="0">
                  <c:v>Exportação</c:v>
                </c:pt>
                <c:pt idx="1">
                  <c:v>Importação</c:v>
                </c:pt>
                <c:pt idx="2">
                  <c:v>Reexportação</c:v>
                </c:pt>
                <c:pt idx="3">
                  <c:v>Saldo (I-E)</c:v>
                </c:pt>
              </c:strCache>
            </c:strRef>
          </c:cat>
          <c:val>
            <c:numRef>
              <c:f>Macroagregados!$D$50:$D$53</c:f>
              <c:numCache>
                <c:formatCode>#,##0</c:formatCode>
                <c:ptCount val="4"/>
                <c:pt idx="0">
                  <c:v>7060</c:v>
                </c:pt>
                <c:pt idx="1">
                  <c:v>76254</c:v>
                </c:pt>
                <c:pt idx="2">
                  <c:v>23767</c:v>
                </c:pt>
                <c:pt idx="3">
                  <c:v>-69195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3-4439-9AD3-9CF14BA3A64E}"/>
            </c:ext>
          </c:extLst>
        </c:ser>
        <c:ser>
          <c:idx val="2"/>
          <c:order val="2"/>
          <c:tx>
            <c:strRef>
              <c:f>Macroagregados!$E$48:$E$49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Macroagregados!$A$50:$B$53</c:f>
              <c:strCache>
                <c:ptCount val="4"/>
                <c:pt idx="0">
                  <c:v>Exportação</c:v>
                </c:pt>
                <c:pt idx="1">
                  <c:v>Importação</c:v>
                </c:pt>
                <c:pt idx="2">
                  <c:v>Reexportação</c:v>
                </c:pt>
                <c:pt idx="3">
                  <c:v>Saldo (I-E)</c:v>
                </c:pt>
              </c:strCache>
            </c:strRef>
          </c:cat>
          <c:val>
            <c:numRef>
              <c:f>Macroagregados!$E$50:$E$53</c:f>
              <c:numCache>
                <c:formatCode>#,##0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C253-4439-9AD3-9CF14BA3A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15"/>
        <c:axId val="97820672"/>
        <c:axId val="97822208"/>
      </c:barChart>
      <c:catAx>
        <c:axId val="97820672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accent3"/>
              </a:solidFill>
              <a:prstDash val="solid"/>
              <a:miter lim="800000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7822208"/>
        <c:crosses val="autoZero"/>
        <c:auto val="1"/>
        <c:lblAlgn val="ctr"/>
        <c:lblOffset val="1000"/>
        <c:tickMarkSkip val="1"/>
        <c:noMultiLvlLbl val="0"/>
      </c:catAx>
      <c:valAx>
        <c:axId val="97822208"/>
        <c:scaling>
          <c:orientation val="minMax"/>
        </c:scaling>
        <c:delete val="0"/>
        <c:axPos val="t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pt-PT"/>
          </a:p>
        </c:txPr>
        <c:crossAx val="97820672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[SIEF-1SEMESTRE2019.xlsx]Macroagregados!Tabela Dinâmica1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00" b="1" i="0" u="none" strike="noStrike" kern="1200" cap="all" spc="100" normalizeH="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u="none" strike="noStrike" kern="1200" cap="small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Taxa de Desemprego</a:t>
            </a:r>
          </a:p>
        </c:rich>
      </c:tx>
      <c:layout>
        <c:manualLayout>
          <c:xMode val="edge"/>
          <c:yMode val="edge"/>
          <c:x val="5.9732234635773707E-3"/>
          <c:y val="1.4950049764831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00" b="1" i="0" u="none" strike="noStrike" kern="1200" cap="all" spc="100" normalizeH="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</c:pivotFmt>
      <c:pivotFmt>
        <c:idx val="1"/>
        <c:spPr>
          <a:pattFill prst="ltUpDiag">
            <a:fgClr>
              <a:schemeClr val="accent1"/>
            </a:fgClr>
            <a:bgClr>
              <a:schemeClr val="lt1"/>
            </a:bgClr>
          </a:pattFill>
          <a:ln w="34925" cap="rnd">
            <a:solidFill>
              <a:schemeClr val="tx1"/>
            </a:solidFill>
            <a:round/>
          </a:ln>
          <a:effectLst>
            <a:outerShdw dist="25400" dir="2700000" algn="tl" rotWithShape="0">
              <a:schemeClr val="accent1"/>
            </a:outerShdw>
          </a:effectLst>
        </c:spPr>
        <c:marker>
          <c:symbol val="circle"/>
          <c:size val="5"/>
          <c:spPr>
            <a:solidFill>
              <a:srgbClr val="FF0000"/>
            </a:solidFill>
            <a:ln w="22225">
              <a:solidFill>
                <a:schemeClr val="l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lt1"/>
            </a:bgClr>
          </a:pattFill>
          <a:ln w="34925" cap="rnd">
            <a:solidFill>
              <a:schemeClr val="tx1"/>
            </a:solidFill>
            <a:round/>
          </a:ln>
          <a:effectLst>
            <a:outerShdw dist="25400" dir="2700000" algn="tl" rotWithShape="0">
              <a:schemeClr val="accent1"/>
            </a:outerShdw>
          </a:effectLst>
        </c:spPr>
        <c:marker>
          <c:symbol val="circle"/>
          <c:size val="5"/>
          <c:spPr>
            <a:solidFill>
              <a:srgbClr val="FF0000"/>
            </a:solidFill>
            <a:ln w="22225">
              <a:solidFill>
                <a:schemeClr val="lt1"/>
              </a:solidFill>
              <a:round/>
            </a:ln>
            <a:effectLst/>
          </c:spPr>
        </c:marker>
      </c:pivotFmt>
      <c:pivotFmt>
        <c:idx val="3"/>
        <c:spPr>
          <a:pattFill prst="ltUpDiag">
            <a:fgClr>
              <a:schemeClr val="accent1"/>
            </a:fgClr>
            <a:bgClr>
              <a:schemeClr val="lt1"/>
            </a:bgClr>
          </a:pattFill>
          <a:ln w="34925" cap="rnd">
            <a:solidFill>
              <a:schemeClr val="tx1"/>
            </a:solidFill>
            <a:round/>
          </a:ln>
          <a:effectLst>
            <a:outerShdw dist="25400" dir="2700000" algn="tl" rotWithShape="0">
              <a:schemeClr val="accent1"/>
            </a:outerShdw>
          </a:effectLst>
        </c:spPr>
        <c:marker>
          <c:symbol val="circle"/>
          <c:size val="5"/>
          <c:spPr>
            <a:solidFill>
              <a:srgbClr val="FF0000"/>
            </a:solidFill>
            <a:ln w="22225">
              <a:solidFill>
                <a:schemeClr val="l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pattFill prst="ltUpDiag">
            <a:fgClr>
              <a:schemeClr val="accent1"/>
            </a:fgClr>
            <a:bgClr>
              <a:schemeClr val="lt1"/>
            </a:bgClr>
          </a:pattFill>
          <a:ln w="34925" cap="rnd">
            <a:solidFill>
              <a:schemeClr val="tx1"/>
            </a:solidFill>
            <a:round/>
          </a:ln>
          <a:effectLst>
            <a:outerShdw dist="25400" dir="2700000" algn="tl" rotWithShape="0">
              <a:schemeClr val="accent1"/>
            </a:outerShdw>
          </a:effectLst>
        </c:spPr>
        <c:marker>
          <c:symbol val="square"/>
          <c:size val="10"/>
          <c:spPr>
            <a:solidFill>
              <a:srgbClr val="00B050">
                <a:alpha val="70000"/>
              </a:srgbClr>
            </a:solidFill>
            <a:ln w="22225">
              <a:solidFill>
                <a:srgbClr val="00B050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pattFill prst="ltUpDiag">
            <a:fgClr>
              <a:schemeClr val="accent1"/>
            </a:fgClr>
            <a:bgClr>
              <a:schemeClr val="lt1"/>
            </a:bgClr>
          </a:pattFill>
          <a:ln w="34925" cap="rnd">
            <a:solidFill>
              <a:schemeClr val="lt1"/>
            </a:solidFill>
            <a:round/>
          </a:ln>
          <a:effectLst>
            <a:outerShdw dist="25400" dir="2700000" algn="tl" rotWithShape="0">
              <a:schemeClr val="accent1"/>
            </a:outerShdw>
          </a:effectLst>
        </c:spPr>
        <c:marker>
          <c:symbol val="circle"/>
          <c:size val="5"/>
          <c:spPr>
            <a:solidFill>
              <a:schemeClr val="accent1"/>
            </a:solidFill>
            <a:ln w="22225">
              <a:solidFill>
                <a:schemeClr val="lt1"/>
              </a:solidFill>
              <a:round/>
            </a:ln>
            <a:effectLst/>
          </c:spPr>
        </c:marker>
      </c:pivotFmt>
      <c:pivotFmt>
        <c:idx val="6"/>
        <c:spPr>
          <a:pattFill prst="ltUpDiag">
            <a:fgClr>
              <a:schemeClr val="accent1"/>
            </a:fgClr>
            <a:bgClr>
              <a:schemeClr val="lt1"/>
            </a:bgClr>
          </a:pattFill>
          <a:ln w="63500" cap="rnd">
            <a:solidFill>
              <a:srgbClr val="9A3114"/>
            </a:solidFill>
            <a:round/>
          </a:ln>
          <a:effectLst>
            <a:outerShdw dist="25400" dir="2700000" algn="tl" rotWithShape="0">
              <a:schemeClr val="accent1"/>
            </a:outerShdw>
          </a:effectLst>
        </c:spPr>
        <c:marker>
          <c:symbol val="diamond"/>
          <c:size val="10"/>
          <c:spPr>
            <a:pattFill prst="pct25">
              <a:fgClr>
                <a:schemeClr val="dk1">
                  <a:lumMod val="65000"/>
                  <a:lumOff val="35000"/>
                </a:schemeClr>
              </a:fgClr>
              <a:bgClr>
                <a:schemeClr val="bg1"/>
              </a:bgClr>
            </a:pattFill>
            <a:ln w="22225">
              <a:solidFill>
                <a:schemeClr val="l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63500" cap="rnd">
            <a:solidFill>
              <a:schemeClr val="accent1"/>
            </a:solidFill>
            <a:round/>
          </a:ln>
          <a:effectLst>
            <a:outerShdw dist="25400" dir="2700000" algn="tl" rotWithShape="0">
              <a:schemeClr val="accent1"/>
            </a:outerShdw>
          </a:effectLst>
        </c:spPr>
        <c:marker>
          <c:symbol val="diamond"/>
          <c:size val="10"/>
          <c:spPr>
            <a:pattFill prst="pct25">
              <a:fgClr>
                <a:schemeClr val="dk1">
                  <a:lumMod val="65000"/>
                  <a:lumOff val="35000"/>
                </a:schemeClr>
              </a:fgClr>
              <a:bgClr>
                <a:schemeClr val="bg1"/>
              </a:bgClr>
            </a:pattFill>
            <a:ln w="22225">
              <a:solidFill>
                <a:schemeClr val="l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Macroagregados!$C$91</c:f>
              <c:strCache>
                <c:ptCount val="1"/>
                <c:pt idx="0">
                  <c:v>Total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diamond"/>
            <c:size val="10"/>
            <c:spPr>
              <a:pattFill prst="pct25">
                <a:fgClr>
                  <a:schemeClr val="dk1">
                    <a:lumMod val="65000"/>
                    <a:lumOff val="35000"/>
                  </a:schemeClr>
                </a:fgClr>
                <a:bgClr>
                  <a:schemeClr val="bg1"/>
                </a:bgClr>
              </a:pattFill>
              <a:ln w="22225">
                <a:solidFill>
                  <a:schemeClr val="l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Macroagregados!$A$92:$B$99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strCache>
            </c:strRef>
          </c:cat>
          <c:val>
            <c:numRef>
              <c:f>Macroagregados!$C$92:$C$99</c:f>
              <c:numCache>
                <c:formatCode>0.00%</c:formatCode>
                <c:ptCount val="8"/>
                <c:pt idx="0">
                  <c:v>0.12248727388039389</c:v>
                </c:pt>
                <c:pt idx="1">
                  <c:v>0.16790178422525021</c:v>
                </c:pt>
                <c:pt idx="2">
                  <c:v>0.16401153704275129</c:v>
                </c:pt>
                <c:pt idx="3">
                  <c:v>0.15807576970069781</c:v>
                </c:pt>
                <c:pt idx="4">
                  <c:v>0.12427273678688971</c:v>
                </c:pt>
                <c:pt idx="5">
                  <c:v>0.1498088291076016</c:v>
                </c:pt>
                <c:pt idx="6">
                  <c:v>0.12241066445921653</c:v>
                </c:pt>
                <c:pt idx="7">
                  <c:v>0.12173202127169187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EFA-4ED7-8A1F-0454B32B5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6350" cap="flat" cmpd="sng" algn="ctr">
              <a:solidFill>
                <a:schemeClr val="tx1">
                  <a:alpha val="44000"/>
                </a:schemeClr>
              </a:solidFill>
              <a:round/>
            </a:ln>
            <a:effectLst/>
          </c:spPr>
        </c:dropLines>
        <c:marker val="1"/>
        <c:smooth val="0"/>
        <c:axId val="97927168"/>
        <c:axId val="97928704"/>
      </c:lineChart>
      <c:catAx>
        <c:axId val="979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7928704"/>
        <c:crosses val="autoZero"/>
        <c:auto val="1"/>
        <c:lblAlgn val="ctr"/>
        <c:lblOffset val="100"/>
        <c:noMultiLvlLbl val="0"/>
      </c:catAx>
      <c:valAx>
        <c:axId val="9792870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9792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cap="small" baseline="0"/>
              <a:t>Taxa de Inflação</a:t>
            </a:r>
          </a:p>
        </c:rich>
      </c:tx>
      <c:layout>
        <c:manualLayout>
          <c:xMode val="edge"/>
          <c:yMode val="edge"/>
          <c:x val="1.6241325757050295E-2"/>
          <c:y val="1.77777813328896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 cap="rnd" cmpd="sng" algn="ctr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0"/>
            <c:spPr>
              <a:pattFill prst="pct20">
                <a:fgClr>
                  <a:schemeClr val="accent1"/>
                </a:fgClr>
                <a:bgClr>
                  <a:schemeClr val="bg1"/>
                </a:bgClr>
              </a:patt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0.13967446324686367"/>
                  <c:y val="1.015873219022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3-4BF5-A5E9-076D82D723E5}"/>
                </c:ext>
              </c:extLst>
            </c:dLbl>
            <c:dLbl>
              <c:idx val="6"/>
              <c:layout>
                <c:manualLayout>
                  <c:x val="-1.7091779008103977E-2"/>
                  <c:y val="2.793651352311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3-4BF5-A5E9-076D82D723E5}"/>
                </c:ext>
              </c:extLst>
            </c:dLbl>
            <c:dLbl>
              <c:idx val="10"/>
              <c:layout>
                <c:manualLayout>
                  <c:x val="0"/>
                  <c:y val="-4.0634928760890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13-4BF5-A5E9-076D82D72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Tabelas!$D$50:$N$50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Tabelas!$D$52:$N$52</c:f>
              <c:numCache>
                <c:formatCode>0.00%</c:formatCode>
                <c:ptCount val="11"/>
                <c:pt idx="0">
                  <c:v>6.8000000000000005E-2</c:v>
                </c:pt>
                <c:pt idx="1">
                  <c:v>0.01</c:v>
                </c:pt>
                <c:pt idx="2">
                  <c:v>2.1000000000000001E-2</c:v>
                </c:pt>
                <c:pt idx="3">
                  <c:v>4.4999999999999998E-2</c:v>
                </c:pt>
                <c:pt idx="4">
                  <c:v>2.5000000000000001E-2</c:v>
                </c:pt>
                <c:pt idx="5">
                  <c:v>1.4999999999999999E-2</c:v>
                </c:pt>
                <c:pt idx="6">
                  <c:v>-2E-3</c:v>
                </c:pt>
                <c:pt idx="7">
                  <c:v>1E-3</c:v>
                </c:pt>
                <c:pt idx="8">
                  <c:v>-1.4E-2</c:v>
                </c:pt>
                <c:pt idx="9">
                  <c:v>8.0000000000000002E-3</c:v>
                </c:pt>
                <c:pt idx="10">
                  <c:v>1.2999999999999999E-2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13-4BF5-A5E9-076D82D72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97951104"/>
        <c:axId val="97956992"/>
      </c:lineChart>
      <c:catAx>
        <c:axId val="979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7956992"/>
        <c:crosses val="autoZero"/>
        <c:auto val="1"/>
        <c:lblAlgn val="ctr"/>
        <c:lblOffset val="100"/>
        <c:noMultiLvlLbl val="0"/>
      </c:catAx>
      <c:valAx>
        <c:axId val="97956992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9795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[SIEF-1SEMESTRE2019.xlsx]Microagragados!Est.Transp.</c:name>
    <c:fmtId val="2"/>
  </c:pivotSource>
  <c:chart>
    <c:title>
      <c:tx>
        <c:rich>
          <a:bodyPr rot="0" vert="horz"/>
          <a:lstStyle/>
          <a:p>
            <a:pPr>
              <a:defRPr sz="1600"/>
            </a:pPr>
            <a:r>
              <a:rPr lang="en-US" sz="1600"/>
              <a:t>Estatísticas de Transporte</a:t>
            </a:r>
          </a:p>
        </c:rich>
      </c:tx>
      <c:layout>
        <c:manualLayout>
          <c:xMode val="edge"/>
          <c:yMode val="edge"/>
          <c:x val="9.0783878812673788E-3"/>
          <c:y val="1.8707912457912458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Microagragados!$D$6:$D$7</c:f>
              <c:strCache>
                <c:ptCount val="1"/>
                <c:pt idx="0">
                  <c:v>1 T</c:v>
                </c:pt>
              </c:strCache>
            </c:strRef>
          </c:tx>
          <c:invertIfNegative val="0"/>
          <c:cat>
            <c:multiLvlStrRef>
              <c:f>Microagragados!$A$8:$C$13</c:f>
              <c:multiLvlStrCache>
                <c:ptCount val="6"/>
                <c:lvl>
                  <c:pt idx="0">
                    <c:v>Quantidade</c:v>
                  </c:pt>
                  <c:pt idx="1">
                    <c:v>Toneladas</c:v>
                  </c:pt>
                  <c:pt idx="2">
                    <c:v>Toneladas</c:v>
                  </c:pt>
                  <c:pt idx="3">
                    <c:v>Quantidade</c:v>
                  </c:pt>
                  <c:pt idx="4">
                    <c:v>Quantidade</c:v>
                  </c:pt>
                  <c:pt idx="5">
                    <c:v>Quantidade</c:v>
                  </c:pt>
                </c:lvl>
                <c:lvl>
                  <c:pt idx="0">
                    <c:v>Contentores</c:v>
                  </c:pt>
                  <c:pt idx="1">
                    <c:v>Correios</c:v>
                  </c:pt>
                  <c:pt idx="2">
                    <c:v>Mercadorias</c:v>
                  </c:pt>
                  <c:pt idx="3">
                    <c:v>Pass/KM</c:v>
                  </c:pt>
                  <c:pt idx="4">
                    <c:v>Passageiros</c:v>
                  </c:pt>
                  <c:pt idx="5">
                    <c:v>Tráfego</c:v>
                  </c:pt>
                </c:lvl>
              </c:multiLvlStrCache>
            </c:multiLvlStrRef>
          </c:cat>
          <c:val>
            <c:numRef>
              <c:f>Microagragados!$D$8:$D$13</c:f>
              <c:numCache>
                <c:formatCode>#,##0</c:formatCode>
                <c:ptCount val="6"/>
                <c:pt idx="0">
                  <c:v>55603</c:v>
                </c:pt>
                <c:pt idx="1">
                  <c:v>330258</c:v>
                </c:pt>
                <c:pt idx="2">
                  <c:v>3065555</c:v>
                </c:pt>
                <c:pt idx="3">
                  <c:v>70.334139074867096</c:v>
                </c:pt>
                <c:pt idx="4">
                  <c:v>15949908.975</c:v>
                </c:pt>
                <c:pt idx="5">
                  <c:v>32208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C-40F3-A865-F42DF20F3CC0}"/>
            </c:ext>
          </c:extLst>
        </c:ser>
        <c:ser>
          <c:idx val="1"/>
          <c:order val="1"/>
          <c:tx>
            <c:strRef>
              <c:f>Microagragados!$E$6:$E$7</c:f>
              <c:strCache>
                <c:ptCount val="1"/>
                <c:pt idx="0">
                  <c:v>2 T</c:v>
                </c:pt>
              </c:strCache>
            </c:strRef>
          </c:tx>
          <c:invertIfNegative val="0"/>
          <c:cat>
            <c:multiLvlStrRef>
              <c:f>Microagragados!$A$8:$C$13</c:f>
              <c:multiLvlStrCache>
                <c:ptCount val="6"/>
                <c:lvl>
                  <c:pt idx="0">
                    <c:v>Quantidade</c:v>
                  </c:pt>
                  <c:pt idx="1">
                    <c:v>Toneladas</c:v>
                  </c:pt>
                  <c:pt idx="2">
                    <c:v>Toneladas</c:v>
                  </c:pt>
                  <c:pt idx="3">
                    <c:v>Quantidade</c:v>
                  </c:pt>
                  <c:pt idx="4">
                    <c:v>Quantidade</c:v>
                  </c:pt>
                  <c:pt idx="5">
                    <c:v>Quantidade</c:v>
                  </c:pt>
                </c:lvl>
                <c:lvl>
                  <c:pt idx="0">
                    <c:v>Contentores</c:v>
                  </c:pt>
                  <c:pt idx="1">
                    <c:v>Correios</c:v>
                  </c:pt>
                  <c:pt idx="2">
                    <c:v>Mercadorias</c:v>
                  </c:pt>
                  <c:pt idx="3">
                    <c:v>Pass/KM</c:v>
                  </c:pt>
                  <c:pt idx="4">
                    <c:v>Passageiros</c:v>
                  </c:pt>
                  <c:pt idx="5">
                    <c:v>Tráfego</c:v>
                  </c:pt>
                </c:lvl>
              </c:multiLvlStrCache>
            </c:multiLvlStrRef>
          </c:cat>
          <c:val>
            <c:numRef>
              <c:f>Microagragados!$E$8:$E$13</c:f>
              <c:numCache>
                <c:formatCode>#,##0</c:formatCode>
                <c:ptCount val="6"/>
                <c:pt idx="0">
                  <c:v>63595</c:v>
                </c:pt>
                <c:pt idx="1">
                  <c:v>288104</c:v>
                </c:pt>
                <c:pt idx="2">
                  <c:v>3162975.9890000001</c:v>
                </c:pt>
                <c:pt idx="3">
                  <c:v>72.374139074867102</c:v>
                </c:pt>
                <c:pt idx="4">
                  <c:v>15926629.5</c:v>
                </c:pt>
                <c:pt idx="5">
                  <c:v>30264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B0-4C27-A2DB-6001E5F47648}"/>
            </c:ext>
          </c:extLst>
        </c:ser>
        <c:ser>
          <c:idx val="2"/>
          <c:order val="2"/>
          <c:tx>
            <c:strRef>
              <c:f>Microagragados!$F$6:$F$7</c:f>
              <c:strCache>
                <c:ptCount val="1"/>
                <c:pt idx="0">
                  <c:v>3 T</c:v>
                </c:pt>
              </c:strCache>
            </c:strRef>
          </c:tx>
          <c:invertIfNegative val="0"/>
          <c:cat>
            <c:multiLvlStrRef>
              <c:f>Microagragados!$A$8:$C$13</c:f>
              <c:multiLvlStrCache>
                <c:ptCount val="6"/>
                <c:lvl>
                  <c:pt idx="0">
                    <c:v>Quantidade</c:v>
                  </c:pt>
                  <c:pt idx="1">
                    <c:v>Toneladas</c:v>
                  </c:pt>
                  <c:pt idx="2">
                    <c:v>Toneladas</c:v>
                  </c:pt>
                  <c:pt idx="3">
                    <c:v>Quantidade</c:v>
                  </c:pt>
                  <c:pt idx="4">
                    <c:v>Quantidade</c:v>
                  </c:pt>
                  <c:pt idx="5">
                    <c:v>Quantidade</c:v>
                  </c:pt>
                </c:lvl>
                <c:lvl>
                  <c:pt idx="0">
                    <c:v>Contentores</c:v>
                  </c:pt>
                  <c:pt idx="1">
                    <c:v>Correios</c:v>
                  </c:pt>
                  <c:pt idx="2">
                    <c:v>Mercadorias</c:v>
                  </c:pt>
                  <c:pt idx="3">
                    <c:v>Pass/KM</c:v>
                  </c:pt>
                  <c:pt idx="4">
                    <c:v>Passageiros</c:v>
                  </c:pt>
                  <c:pt idx="5">
                    <c:v>Tráfego</c:v>
                  </c:pt>
                </c:lvl>
              </c:multiLvlStrCache>
            </c:multiLvlStrRef>
          </c:cat>
          <c:val>
            <c:numRef>
              <c:f>Microagragados!$F$8:$F$13</c:f>
              <c:numCache>
                <c:formatCode>#,##0</c:formatCode>
                <c:ptCount val="6"/>
                <c:pt idx="0">
                  <c:v>44442</c:v>
                </c:pt>
                <c:pt idx="1">
                  <c:v>182078</c:v>
                </c:pt>
                <c:pt idx="2">
                  <c:v>2147489</c:v>
                </c:pt>
                <c:pt idx="3">
                  <c:v>49.230000000000004</c:v>
                </c:pt>
                <c:pt idx="4">
                  <c:v>10299842</c:v>
                </c:pt>
                <c:pt idx="5">
                  <c:v>21981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B0-4C27-A2DB-6001E5F47648}"/>
            </c:ext>
          </c:extLst>
        </c:ser>
        <c:ser>
          <c:idx val="3"/>
          <c:order val="3"/>
          <c:tx>
            <c:strRef>
              <c:f>Microagragados!$G$6:$G$7</c:f>
              <c:strCache>
                <c:ptCount val="1"/>
                <c:pt idx="0">
                  <c:v>4 T</c:v>
                </c:pt>
              </c:strCache>
            </c:strRef>
          </c:tx>
          <c:invertIfNegative val="0"/>
          <c:cat>
            <c:multiLvlStrRef>
              <c:f>Microagragados!$A$8:$C$13</c:f>
              <c:multiLvlStrCache>
                <c:ptCount val="6"/>
                <c:lvl>
                  <c:pt idx="0">
                    <c:v>Quantidade</c:v>
                  </c:pt>
                  <c:pt idx="1">
                    <c:v>Toneladas</c:v>
                  </c:pt>
                  <c:pt idx="2">
                    <c:v>Toneladas</c:v>
                  </c:pt>
                  <c:pt idx="3">
                    <c:v>Quantidade</c:v>
                  </c:pt>
                  <c:pt idx="4">
                    <c:v>Quantidade</c:v>
                  </c:pt>
                  <c:pt idx="5">
                    <c:v>Quantidade</c:v>
                  </c:pt>
                </c:lvl>
                <c:lvl>
                  <c:pt idx="0">
                    <c:v>Contentores</c:v>
                  </c:pt>
                  <c:pt idx="1">
                    <c:v>Correios</c:v>
                  </c:pt>
                  <c:pt idx="2">
                    <c:v>Mercadorias</c:v>
                  </c:pt>
                  <c:pt idx="3">
                    <c:v>Pass/KM</c:v>
                  </c:pt>
                  <c:pt idx="4">
                    <c:v>Passageiros</c:v>
                  </c:pt>
                  <c:pt idx="5">
                    <c:v>Tráfego</c:v>
                  </c:pt>
                </c:lvl>
              </c:multiLvlStrCache>
            </c:multiLvlStrRef>
          </c:cat>
          <c:val>
            <c:numRef>
              <c:f>Microagragados!$G$8:$G$13</c:f>
              <c:numCache>
                <c:formatCode>#,##0</c:formatCode>
                <c:ptCount val="6"/>
                <c:pt idx="0">
                  <c:v>43662</c:v>
                </c:pt>
                <c:pt idx="1">
                  <c:v>218346</c:v>
                </c:pt>
                <c:pt idx="2">
                  <c:v>2006737</c:v>
                </c:pt>
                <c:pt idx="3">
                  <c:v>46.334139074867096</c:v>
                </c:pt>
                <c:pt idx="4">
                  <c:v>11137990.5</c:v>
                </c:pt>
                <c:pt idx="5">
                  <c:v>20804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B0-4C27-A2DB-6001E5F4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-20"/>
        <c:axId val="97604352"/>
        <c:axId val="97605888"/>
      </c:barChart>
      <c:catAx>
        <c:axId val="97604352"/>
        <c:scaling>
          <c:orientation val="minMax"/>
        </c:scaling>
        <c:delete val="0"/>
        <c:axPos val="b"/>
        <c:majorGridlines>
          <c:spPr>
            <a:ln w="19050" cap="flat" cmpd="thinThick" algn="ctr">
              <a:solidFill>
                <a:schemeClr val="tx1">
                  <a:lumMod val="95000"/>
                  <a:lumOff val="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rgbClr val="7030A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PT"/>
          </a:p>
        </c:txPr>
        <c:crossAx val="97605888"/>
        <c:crosses val="autoZero"/>
        <c:auto val="1"/>
        <c:lblAlgn val="ctr"/>
        <c:lblOffset val="100"/>
        <c:noMultiLvlLbl val="0"/>
      </c:catAx>
      <c:valAx>
        <c:axId val="9760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t-PT"/>
          </a:p>
        </c:txPr>
        <c:crossAx val="9760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[SIEF-1SEMESTRE2019.xlsx]Microagragados!IASS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cap="small" baseline="0"/>
              <a:t>Indicador de Actividade do Sector de Serviços</a:t>
            </a:r>
          </a:p>
        </c:rich>
      </c:tx>
      <c:layout>
        <c:manualLayout>
          <c:xMode val="edge"/>
          <c:yMode val="edge"/>
          <c:x val="7.9242412224320782E-3"/>
          <c:y val="1.603535353535353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8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Microagragados!$AI$6:$AI$7</c:f>
              <c:strCache>
                <c:ptCount val="1"/>
                <c:pt idx="0">
                  <c:v>1 T</c:v>
                </c:pt>
              </c:strCache>
            </c:strRef>
          </c:tx>
          <c:invertIfNegative val="0"/>
          <c:cat>
            <c:strRef>
              <c:f>Microagragados!$AG$8:$AH$12</c:f>
              <c:strCache>
                <c:ptCount val="5"/>
                <c:pt idx="0">
                  <c:v>G</c:v>
                </c:pt>
                <c:pt idx="1">
                  <c:v>H</c:v>
                </c:pt>
                <c:pt idx="2">
                  <c:v>I</c:v>
                </c:pt>
                <c:pt idx="3">
                  <c:v>J</c:v>
                </c:pt>
                <c:pt idx="4">
                  <c:v>Outros</c:v>
                </c:pt>
              </c:strCache>
            </c:strRef>
          </c:cat>
          <c:val>
            <c:numRef>
              <c:f>Microagragados!$AI$8:$AI$12</c:f>
              <c:numCache>
                <c:formatCode>#,##0</c:formatCode>
                <c:ptCount val="5"/>
                <c:pt idx="0">
                  <c:v>69117.920811559336</c:v>
                </c:pt>
                <c:pt idx="1">
                  <c:v>23133.709359076769</c:v>
                </c:pt>
                <c:pt idx="2">
                  <c:v>30887.09230943185</c:v>
                </c:pt>
                <c:pt idx="3">
                  <c:v>12335.102613854711</c:v>
                </c:pt>
                <c:pt idx="4">
                  <c:v>26825.285463748958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97-4A90-887A-4640852A9A77}"/>
            </c:ext>
          </c:extLst>
        </c:ser>
        <c:ser>
          <c:idx val="1"/>
          <c:order val="1"/>
          <c:tx>
            <c:strRef>
              <c:f>Microagragados!$AJ$6:$AJ$7</c:f>
              <c:strCache>
                <c:ptCount val="1"/>
                <c:pt idx="0">
                  <c:v>2 T</c:v>
                </c:pt>
              </c:strCache>
            </c:strRef>
          </c:tx>
          <c:invertIfNegative val="0"/>
          <c:cat>
            <c:strRef>
              <c:f>Microagragados!$AG$8:$AH$12</c:f>
              <c:strCache>
                <c:ptCount val="5"/>
                <c:pt idx="0">
                  <c:v>G</c:v>
                </c:pt>
                <c:pt idx="1">
                  <c:v>H</c:v>
                </c:pt>
                <c:pt idx="2">
                  <c:v>I</c:v>
                </c:pt>
                <c:pt idx="3">
                  <c:v>J</c:v>
                </c:pt>
                <c:pt idx="4">
                  <c:v>Outros</c:v>
                </c:pt>
              </c:strCache>
            </c:strRef>
          </c:cat>
          <c:val>
            <c:numRef>
              <c:f>Microagragados!$AJ$8:$AJ$12</c:f>
              <c:numCache>
                <c:formatCode>#,##0</c:formatCode>
                <c:ptCount val="5"/>
                <c:pt idx="0">
                  <c:v>70196.42596100946</c:v>
                </c:pt>
                <c:pt idx="1">
                  <c:v>23710.01626760115</c:v>
                </c:pt>
                <c:pt idx="2">
                  <c:v>25727.082321271486</c:v>
                </c:pt>
                <c:pt idx="3">
                  <c:v>12318.087982591966</c:v>
                </c:pt>
                <c:pt idx="4">
                  <c:v>26907.795540937099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88-44A0-90DD-4453B1DEAE09}"/>
            </c:ext>
          </c:extLst>
        </c:ser>
        <c:ser>
          <c:idx val="2"/>
          <c:order val="2"/>
          <c:tx>
            <c:strRef>
              <c:f>Microagragados!$AK$6:$AK$7</c:f>
              <c:strCache>
                <c:ptCount val="1"/>
                <c:pt idx="0">
                  <c:v>3 T</c:v>
                </c:pt>
              </c:strCache>
            </c:strRef>
          </c:tx>
          <c:invertIfNegative val="0"/>
          <c:cat>
            <c:strRef>
              <c:f>Microagragados!$AG$8:$AH$12</c:f>
              <c:strCache>
                <c:ptCount val="5"/>
                <c:pt idx="0">
                  <c:v>G</c:v>
                </c:pt>
                <c:pt idx="1">
                  <c:v>H</c:v>
                </c:pt>
                <c:pt idx="2">
                  <c:v>I</c:v>
                </c:pt>
                <c:pt idx="3">
                  <c:v>J</c:v>
                </c:pt>
                <c:pt idx="4">
                  <c:v>Outros</c:v>
                </c:pt>
              </c:strCache>
            </c:strRef>
          </c:cat>
          <c:val>
            <c:numRef>
              <c:f>Microagragados!$AK$8:$AK$12</c:f>
              <c:numCache>
                <c:formatCode>#,##0</c:formatCode>
                <c:ptCount val="5"/>
                <c:pt idx="0">
                  <c:v>47306.267126928491</c:v>
                </c:pt>
                <c:pt idx="1">
                  <c:v>15117.422086701055</c:v>
                </c:pt>
                <c:pt idx="2">
                  <c:v>17940.944504913994</c:v>
                </c:pt>
                <c:pt idx="3">
                  <c:v>8185.6593429457462</c:v>
                </c:pt>
                <c:pt idx="4">
                  <c:v>17481.781770941467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88-44A0-90DD-4453B1DEAE09}"/>
            </c:ext>
          </c:extLst>
        </c:ser>
        <c:ser>
          <c:idx val="3"/>
          <c:order val="3"/>
          <c:tx>
            <c:strRef>
              <c:f>Microagragados!$AL$6:$AL$7</c:f>
              <c:strCache>
                <c:ptCount val="1"/>
                <c:pt idx="0">
                  <c:v>4 T</c:v>
                </c:pt>
              </c:strCache>
            </c:strRef>
          </c:tx>
          <c:invertIfNegative val="0"/>
          <c:cat>
            <c:strRef>
              <c:f>Microagragados!$AG$8:$AH$12</c:f>
              <c:strCache>
                <c:ptCount val="5"/>
                <c:pt idx="0">
                  <c:v>G</c:v>
                </c:pt>
                <c:pt idx="1">
                  <c:v>H</c:v>
                </c:pt>
                <c:pt idx="2">
                  <c:v>I</c:v>
                </c:pt>
                <c:pt idx="3">
                  <c:v>J</c:v>
                </c:pt>
                <c:pt idx="4">
                  <c:v>Outros</c:v>
                </c:pt>
              </c:strCache>
            </c:strRef>
          </c:cat>
          <c:val>
            <c:numRef>
              <c:f>Microagragados!$AL$8:$AL$12</c:f>
              <c:numCache>
                <c:formatCode>#,##0</c:formatCode>
                <c:ptCount val="5"/>
                <c:pt idx="0">
                  <c:v>49678.04335587674</c:v>
                </c:pt>
                <c:pt idx="1">
                  <c:v>15895.608962072818</c:v>
                </c:pt>
                <c:pt idx="2">
                  <c:v>19707.573774744425</c:v>
                </c:pt>
                <c:pt idx="3">
                  <c:v>8253.8117820719526</c:v>
                </c:pt>
                <c:pt idx="4">
                  <c:v>17878.022846225202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88-44A0-90DD-4453B1DEA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8540928"/>
        <c:axId val="98575488"/>
      </c:barChart>
      <c:catAx>
        <c:axId val="98540928"/>
        <c:scaling>
          <c:orientation val="minMax"/>
        </c:scaling>
        <c:delete val="0"/>
        <c:axPos val="b"/>
        <c:majorGridlines>
          <c:spPr>
            <a:ln w="19050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8575488"/>
        <c:crosses val="autoZero"/>
        <c:auto val="1"/>
        <c:lblAlgn val="ctr"/>
        <c:lblOffset val="100"/>
        <c:noMultiLvlLbl val="0"/>
      </c:catAx>
      <c:valAx>
        <c:axId val="9857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t-PT"/>
          </a:p>
        </c:txPr>
        <c:crossAx val="9854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[SIEF-1SEMESTRE2019.xlsx]Microagragados!IPCC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Índice de Preço na Construção Cívil</a:t>
            </a:r>
          </a:p>
        </c:rich>
      </c:tx>
      <c:layout>
        <c:manualLayout>
          <c:xMode val="edge"/>
          <c:yMode val="edge"/>
          <c:x val="1.742727437517903E-2"/>
          <c:y val="2.7136752136752137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Microagragados!$AU$8:$AU$9</c:f>
              <c:strCache>
                <c:ptCount val="1"/>
                <c:pt idx="0">
                  <c:v>1 T</c:v>
                </c:pt>
              </c:strCache>
            </c:strRef>
          </c:tx>
          <c:invertIfNegative val="0"/>
          <c:cat>
            <c:strRef>
              <c:f>Microagragados!$AT$10:$AT$17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strCache>
            </c:strRef>
          </c:cat>
          <c:val>
            <c:numRef>
              <c:f>Microagragados!$AU$10:$AU$17</c:f>
              <c:numCache>
                <c:formatCode>#,##0</c:formatCode>
                <c:ptCount val="8"/>
                <c:pt idx="0">
                  <c:v>100</c:v>
                </c:pt>
                <c:pt idx="1">
                  <c:v>79.736160289711535</c:v>
                </c:pt>
                <c:pt idx="2">
                  <c:v>82.118832648598001</c:v>
                </c:pt>
                <c:pt idx="3">
                  <c:v>83.33317019000468</c:v>
                </c:pt>
                <c:pt idx="4">
                  <c:v>80.705199584378576</c:v>
                </c:pt>
                <c:pt idx="5">
                  <c:v>83.068734940645442</c:v>
                </c:pt>
                <c:pt idx="6">
                  <c:v>89.830078498624147</c:v>
                </c:pt>
                <c:pt idx="7">
                  <c:v>96.513467000489868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6C-49D9-9293-EAC6E776DEC3}"/>
            </c:ext>
          </c:extLst>
        </c:ser>
        <c:ser>
          <c:idx val="1"/>
          <c:order val="1"/>
          <c:tx>
            <c:strRef>
              <c:f>Microagragados!$AV$8:$AV$9</c:f>
              <c:strCache>
                <c:ptCount val="1"/>
                <c:pt idx="0">
                  <c:v>2 T</c:v>
                </c:pt>
              </c:strCache>
            </c:strRef>
          </c:tx>
          <c:invertIfNegative val="0"/>
          <c:cat>
            <c:strRef>
              <c:f>Microagragados!$AT$10:$AT$17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strCache>
            </c:strRef>
          </c:cat>
          <c:val>
            <c:numRef>
              <c:f>Microagragados!$AV$10:$AV$17</c:f>
              <c:numCache>
                <c:formatCode>#,##0</c:formatCode>
                <c:ptCount val="8"/>
                <c:pt idx="0">
                  <c:v>100</c:v>
                </c:pt>
                <c:pt idx="1">
                  <c:v>84.432762955941001</c:v>
                </c:pt>
                <c:pt idx="2">
                  <c:v>93.406235739211127</c:v>
                </c:pt>
                <c:pt idx="3">
                  <c:v>81.183268749470315</c:v>
                </c:pt>
                <c:pt idx="4">
                  <c:v>96.666796071603471</c:v>
                </c:pt>
                <c:pt idx="5">
                  <c:v>91.826899441583393</c:v>
                </c:pt>
                <c:pt idx="6">
                  <c:v>100.81302085120301</c:v>
                </c:pt>
                <c:pt idx="7">
                  <c:v>108.80489624005784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B7-4339-892D-2A79FEE3AF7B}"/>
            </c:ext>
          </c:extLst>
        </c:ser>
        <c:ser>
          <c:idx val="2"/>
          <c:order val="2"/>
          <c:tx>
            <c:strRef>
              <c:f>Microagragados!$AW$8:$AW$9</c:f>
              <c:strCache>
                <c:ptCount val="1"/>
                <c:pt idx="0">
                  <c:v>3 T</c:v>
                </c:pt>
              </c:strCache>
            </c:strRef>
          </c:tx>
          <c:invertIfNegative val="0"/>
          <c:cat>
            <c:strRef>
              <c:f>Microagragados!$AT$10:$AT$17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strCache>
            </c:strRef>
          </c:cat>
          <c:val>
            <c:numRef>
              <c:f>Microagragados!$AW$10:$AW$17</c:f>
              <c:numCache>
                <c:formatCode>#,##0</c:formatCode>
                <c:ptCount val="8"/>
                <c:pt idx="0">
                  <c:v>100</c:v>
                </c:pt>
                <c:pt idx="1">
                  <c:v>89.714080134209155</c:v>
                </c:pt>
                <c:pt idx="2">
                  <c:v>92.936711521675662</c:v>
                </c:pt>
                <c:pt idx="3">
                  <c:v>81.148202481072602</c:v>
                </c:pt>
                <c:pt idx="4">
                  <c:v>92.505748273986143</c:v>
                </c:pt>
                <c:pt idx="5">
                  <c:v>97.235395584229195</c:v>
                </c:pt>
                <c:pt idx="6">
                  <c:v>100.66907228500969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B7-4339-892D-2A79FEE3AF7B}"/>
            </c:ext>
          </c:extLst>
        </c:ser>
        <c:ser>
          <c:idx val="3"/>
          <c:order val="3"/>
          <c:tx>
            <c:strRef>
              <c:f>Microagragados!$AX$8:$AX$9</c:f>
              <c:strCache>
                <c:ptCount val="1"/>
                <c:pt idx="0">
                  <c:v>4 T</c:v>
                </c:pt>
              </c:strCache>
            </c:strRef>
          </c:tx>
          <c:invertIfNegative val="0"/>
          <c:cat>
            <c:strRef>
              <c:f>Microagragados!$AT$10:$AT$17</c:f>
              <c:strCach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strCache>
            </c:strRef>
          </c:cat>
          <c:val>
            <c:numRef>
              <c:f>Microagragados!$AX$10:$AX$17</c:f>
              <c:numCache>
                <c:formatCode>#,##0</c:formatCode>
                <c:ptCount val="8"/>
                <c:pt idx="0">
                  <c:v>100</c:v>
                </c:pt>
                <c:pt idx="1">
                  <c:v>78.384371310523662</c:v>
                </c:pt>
                <c:pt idx="2">
                  <c:v>85.191766163732069</c:v>
                </c:pt>
                <c:pt idx="3">
                  <c:v>78.426818284230222</c:v>
                </c:pt>
                <c:pt idx="4">
                  <c:v>75.789290913390118</c:v>
                </c:pt>
                <c:pt idx="5">
                  <c:v>88.262053290541317</c:v>
                </c:pt>
                <c:pt idx="6">
                  <c:v>97.90880831750512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B7-4339-892D-2A79FEE3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8651520"/>
        <c:axId val="98653312"/>
      </c:barChart>
      <c:catAx>
        <c:axId val="98651520"/>
        <c:scaling>
          <c:orientation val="minMax"/>
        </c:scaling>
        <c:delete val="1"/>
        <c:axPos val="b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8653312"/>
        <c:crosses val="autoZero"/>
        <c:auto val="1"/>
        <c:lblAlgn val="ctr"/>
        <c:lblOffset val="100"/>
        <c:noMultiLvlLbl val="0"/>
      </c:catAx>
      <c:valAx>
        <c:axId val="9865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t-PT"/>
          </a:p>
        </c:txPr>
        <c:crossAx val="9865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[SIEF-1SEMESTRE2019.xlsx]Microagragados!IPCE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Índice de Preço no Comércio Externo</a:t>
            </a:r>
          </a:p>
        </c:rich>
      </c:tx>
      <c:layout>
        <c:manualLayout>
          <c:xMode val="edge"/>
          <c:yMode val="edge"/>
          <c:x val="1.3303171294695638E-2"/>
          <c:y val="1.603535353535353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3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4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5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22005232227225413"/>
          <c:y val="8.7773504273504263E-2"/>
          <c:w val="0.77472264678041847"/>
          <c:h val="0.83766388888888887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Microagragados!$BG$8:$BG$9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Microagragados!$BF$10:$BF$12</c:f>
              <c:strCache>
                <c:ptCount val="3"/>
                <c:pt idx="0">
                  <c:v>Preço na Exportação</c:v>
                </c:pt>
                <c:pt idx="1">
                  <c:v>Preço na Importação</c:v>
                </c:pt>
                <c:pt idx="2">
                  <c:v>Termos de Troca</c:v>
                </c:pt>
              </c:strCache>
            </c:strRef>
          </c:cat>
          <c:val>
            <c:numRef>
              <c:f>Microagragados!$BG$10:$BG$12</c:f>
              <c:numCache>
                <c:formatCode>#,##0.00</c:formatCode>
                <c:ptCount val="3"/>
                <c:pt idx="0">
                  <c:v>77.70684571621338</c:v>
                </c:pt>
                <c:pt idx="1">
                  <c:v>86.22248154312507</c:v>
                </c:pt>
                <c:pt idx="2">
                  <c:v>90.276807716420251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81-4C7B-87E4-6DAF08348114}"/>
            </c:ext>
          </c:extLst>
        </c:ser>
        <c:ser>
          <c:idx val="1"/>
          <c:order val="1"/>
          <c:tx>
            <c:strRef>
              <c:f>Microagragados!$BH$8:$BH$9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Microagragados!$BF$10:$BF$12</c:f>
              <c:strCache>
                <c:ptCount val="3"/>
                <c:pt idx="0">
                  <c:v>Preço na Exportação</c:v>
                </c:pt>
                <c:pt idx="1">
                  <c:v>Preço na Importação</c:v>
                </c:pt>
                <c:pt idx="2">
                  <c:v>Termos de Troca</c:v>
                </c:pt>
              </c:strCache>
            </c:strRef>
          </c:cat>
          <c:val>
            <c:numRef>
              <c:f>Microagragados!$BH$10:$BH$12</c:f>
              <c:numCache>
                <c:formatCode>#,##0.00</c:formatCode>
                <c:ptCount val="3"/>
                <c:pt idx="0">
                  <c:v>99.594427467163882</c:v>
                </c:pt>
                <c:pt idx="1">
                  <c:v>92.967306527850042</c:v>
                </c:pt>
                <c:pt idx="2">
                  <c:v>107.15527000992302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9A-4813-984C-D18962002CA2}"/>
            </c:ext>
          </c:extLst>
        </c:ser>
        <c:ser>
          <c:idx val="2"/>
          <c:order val="2"/>
          <c:tx>
            <c:strRef>
              <c:f>Microagragados!$BI$8:$BI$9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Microagragados!$BF$10:$BF$12</c:f>
              <c:strCache>
                <c:ptCount val="3"/>
                <c:pt idx="0">
                  <c:v>Preço na Exportação</c:v>
                </c:pt>
                <c:pt idx="1">
                  <c:v>Preço na Importação</c:v>
                </c:pt>
                <c:pt idx="2">
                  <c:v>Termos de Troca</c:v>
                </c:pt>
              </c:strCache>
            </c:strRef>
          </c:cat>
          <c:val>
            <c:numRef>
              <c:f>Microagragados!$BI$10:$BI$12</c:f>
              <c:numCache>
                <c:formatCode>#,##0.00</c:formatCode>
                <c:ptCount val="3"/>
                <c:pt idx="0">
                  <c:v>100.64600759650209</c:v>
                </c:pt>
                <c:pt idx="1">
                  <c:v>96.39558151974073</c:v>
                </c:pt>
                <c:pt idx="2">
                  <c:v>104.45482656647118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9A-4813-984C-D18962002CA2}"/>
            </c:ext>
          </c:extLst>
        </c:ser>
        <c:ser>
          <c:idx val="3"/>
          <c:order val="3"/>
          <c:tx>
            <c:strRef>
              <c:f>Microagragados!$BJ$8:$BJ$9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Microagragados!$BF$10:$BF$12</c:f>
              <c:strCache>
                <c:ptCount val="3"/>
                <c:pt idx="0">
                  <c:v>Preço na Exportação</c:v>
                </c:pt>
                <c:pt idx="1">
                  <c:v>Preço na Importação</c:v>
                </c:pt>
                <c:pt idx="2">
                  <c:v>Termos de Troca</c:v>
                </c:pt>
              </c:strCache>
            </c:strRef>
          </c:cat>
          <c:val>
            <c:numRef>
              <c:f>Microagragados!$BJ$10:$BJ$12</c:f>
              <c:numCache>
                <c:formatCode>#,##0.00</c:formatCode>
                <c:ptCount val="3"/>
                <c:pt idx="0">
                  <c:v>103.25085063081569</c:v>
                </c:pt>
                <c:pt idx="1">
                  <c:v>102.01564218881889</c:v>
                </c:pt>
                <c:pt idx="2">
                  <c:v>101.22434898494168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9A-4813-984C-D18962002CA2}"/>
            </c:ext>
          </c:extLst>
        </c:ser>
        <c:ser>
          <c:idx val="4"/>
          <c:order val="4"/>
          <c:tx>
            <c:strRef>
              <c:f>Microagragados!$BK$8:$BK$9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Microagragados!$BF$10:$BF$12</c:f>
              <c:strCache>
                <c:ptCount val="3"/>
                <c:pt idx="0">
                  <c:v>Preço na Exportação</c:v>
                </c:pt>
                <c:pt idx="1">
                  <c:v>Preço na Importação</c:v>
                </c:pt>
                <c:pt idx="2">
                  <c:v>Termos de Troca</c:v>
                </c:pt>
              </c:strCache>
            </c:strRef>
          </c:cat>
          <c:val>
            <c:numRef>
              <c:f>Microagragados!$BK$10:$BK$12</c:f>
              <c:numCache>
                <c:formatCode>#,##0.00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B-8C9A-4813-984C-D18962002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8"/>
        <c:axId val="98740480"/>
        <c:axId val="98742272"/>
      </c:barChart>
      <c:catAx>
        <c:axId val="98740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22225" cap="flat" cmpd="sng" algn="ctr">
            <a:solidFill>
              <a:srgbClr val="FF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8742272"/>
        <c:crosses val="autoZero"/>
        <c:auto val="1"/>
        <c:lblAlgn val="ctr"/>
        <c:lblOffset val="1000"/>
        <c:tickMarkSkip val="1"/>
        <c:noMultiLvlLbl val="0"/>
      </c:catAx>
      <c:valAx>
        <c:axId val="9874227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t-PT"/>
          </a:p>
        </c:txPr>
        <c:crossAx val="987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[SIEF-1SEMESTRE2019.xlsx]Microagragados!Tabela Dinâmica3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cap="small" baseline="0"/>
              <a:t>Indicador de Clima Económico</a:t>
            </a:r>
          </a:p>
        </c:rich>
      </c:tx>
      <c:layout>
        <c:manualLayout>
          <c:xMode val="edge"/>
          <c:yMode val="edge"/>
          <c:x val="1.0185979133413516E-2"/>
          <c:y val="2.0289855072463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12"/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Microagragados!$AV$30:$AV$31</c:f>
              <c:strCache>
                <c:ptCount val="1"/>
                <c:pt idx="0">
                  <c:v>Total</c:v>
                </c:pt>
              </c:strCache>
            </c:strRef>
          </c:tx>
          <c:spPr>
            <a:ln w="730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Microagragados!$AT$32:$AU$55</c:f>
              <c:multiLvlStrCache>
                <c:ptCount val="24"/>
                <c:lvl>
                  <c:pt idx="0">
                    <c:v>1 T</c:v>
                  </c:pt>
                  <c:pt idx="1">
                    <c:v>2 T</c:v>
                  </c:pt>
                  <c:pt idx="2">
                    <c:v>3 T</c:v>
                  </c:pt>
                  <c:pt idx="3">
                    <c:v>4 T</c:v>
                  </c:pt>
                  <c:pt idx="4">
                    <c:v>1 T</c:v>
                  </c:pt>
                  <c:pt idx="5">
                    <c:v>2 T</c:v>
                  </c:pt>
                  <c:pt idx="6">
                    <c:v>3 T</c:v>
                  </c:pt>
                  <c:pt idx="7">
                    <c:v>4 T</c:v>
                  </c:pt>
                  <c:pt idx="8">
                    <c:v>1 T</c:v>
                  </c:pt>
                  <c:pt idx="9">
                    <c:v>2 T</c:v>
                  </c:pt>
                  <c:pt idx="10">
                    <c:v>3 T</c:v>
                  </c:pt>
                  <c:pt idx="11">
                    <c:v>4 T</c:v>
                  </c:pt>
                  <c:pt idx="12">
                    <c:v>1 T</c:v>
                  </c:pt>
                  <c:pt idx="13">
                    <c:v>2 T</c:v>
                  </c:pt>
                  <c:pt idx="14">
                    <c:v>3 T</c:v>
                  </c:pt>
                  <c:pt idx="15">
                    <c:v>4 T</c:v>
                  </c:pt>
                  <c:pt idx="16">
                    <c:v>1 T</c:v>
                  </c:pt>
                  <c:pt idx="17">
                    <c:v>2 T</c:v>
                  </c:pt>
                  <c:pt idx="18">
                    <c:v>3 T</c:v>
                  </c:pt>
                  <c:pt idx="19">
                    <c:v>4 T</c:v>
                  </c:pt>
                  <c:pt idx="20">
                    <c:v>1 T</c:v>
                  </c:pt>
                  <c:pt idx="21">
                    <c:v>2 T</c:v>
                  </c:pt>
                  <c:pt idx="22">
                    <c:v>3 T</c:v>
                  </c:pt>
                  <c:pt idx="23">
                    <c:v>4 T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Microagragados!$AV$32:$AV$55</c:f>
              <c:numCache>
                <c:formatCode>#,##0</c:formatCode>
                <c:ptCount val="24"/>
                <c:pt idx="0">
                  <c:v>-6.5079910930748293</c:v>
                </c:pt>
                <c:pt idx="1">
                  <c:v>-7.5439594669021544</c:v>
                </c:pt>
                <c:pt idx="2">
                  <c:v>-9.6251599905805634</c:v>
                </c:pt>
                <c:pt idx="3">
                  <c:v>-13.938726093670709</c:v>
                </c:pt>
                <c:pt idx="4">
                  <c:v>-14.580118890828857</c:v>
                </c:pt>
                <c:pt idx="5">
                  <c:v>-14.349418916401817</c:v>
                </c:pt>
                <c:pt idx="6">
                  <c:v>-11.427492994567087</c:v>
                </c:pt>
                <c:pt idx="7">
                  <c:v>-12.592303970322968</c:v>
                </c:pt>
                <c:pt idx="8">
                  <c:v>-10.006598988296686</c:v>
                </c:pt>
                <c:pt idx="9">
                  <c:v>-6.5329676528732179</c:v>
                </c:pt>
                <c:pt idx="10">
                  <c:v>-0.37593397842918402</c:v>
                </c:pt>
                <c:pt idx="11">
                  <c:v>3.5009543581933165</c:v>
                </c:pt>
                <c:pt idx="12">
                  <c:v>5</c:v>
                </c:pt>
                <c:pt idx="13">
                  <c:v>6.8532592958683596</c:v>
                </c:pt>
                <c:pt idx="14">
                  <c:v>9.8922629025443545</c:v>
                </c:pt>
                <c:pt idx="15">
                  <c:v>15.660272105353258</c:v>
                </c:pt>
                <c:pt idx="16">
                  <c:v>10.046923434005086</c:v>
                </c:pt>
                <c:pt idx="17">
                  <c:v>11</c:v>
                </c:pt>
                <c:pt idx="18">
                  <c:v>11.682307811335029</c:v>
                </c:pt>
                <c:pt idx="19">
                  <c:v>12.737239858680304</c:v>
                </c:pt>
                <c:pt idx="20">
                  <c:v>8.7084766743188364</c:v>
                </c:pt>
                <c:pt idx="21">
                  <c:v>11.1485721776664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2-4AF3-BC56-B86BF1621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3232"/>
        <c:axId val="99264768"/>
      </c:lineChart>
      <c:catAx>
        <c:axId val="992632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19050" cap="flat" cmpd="sng" algn="ctr">
            <a:solidFill>
              <a:schemeClr val="tx1">
                <a:alpha val="96000"/>
              </a:schemeClr>
            </a:solidFill>
            <a:prstDash val="solid"/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264768"/>
        <c:crosses val="autoZero"/>
        <c:auto val="1"/>
        <c:lblAlgn val="ctr"/>
        <c:lblOffset val="0"/>
        <c:tickMarkSkip val="1"/>
        <c:noMultiLvlLbl val="0"/>
      </c:catAx>
      <c:valAx>
        <c:axId val="992647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99263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[SIEF-1SEMESTRE2019.xlsx]Microagragados!Tabela Dinâmica5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Indicador de Confiança no Consumidor</a:t>
            </a:r>
          </a:p>
        </c:rich>
      </c:tx>
      <c:layout>
        <c:manualLayout>
          <c:xMode val="edge"/>
          <c:yMode val="edge"/>
          <c:x val="0.75723495370370375"/>
          <c:y val="3.79287037037037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730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12"/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ln w="73025" cap="rnd" cmpd="sng" algn="ctr">
            <a:solidFill>
              <a:schemeClr val="accent2"/>
            </a:solidFill>
            <a:round/>
          </a:ln>
          <a:effectLst/>
        </c:spPr>
        <c:marker>
          <c:symbol val="circle"/>
          <c:size val="12"/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Microagragados!$BH$30:$BH$31</c:f>
              <c:strCache>
                <c:ptCount val="1"/>
                <c:pt idx="0">
                  <c:v>Total</c:v>
                </c:pt>
              </c:strCache>
            </c:strRef>
          </c:tx>
          <c:spPr>
            <a:ln w="73025" cap="rnd" cmpd="sng" algn="ctr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2"/>
            <c:spPr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Microagragados!$BF$32:$BG$55</c:f>
              <c:multiLvlStrCache>
                <c:ptCount val="24"/>
                <c:lvl>
                  <c:pt idx="0">
                    <c:v>1 T</c:v>
                  </c:pt>
                  <c:pt idx="1">
                    <c:v>2 T</c:v>
                  </c:pt>
                  <c:pt idx="2">
                    <c:v>3 T</c:v>
                  </c:pt>
                  <c:pt idx="3">
                    <c:v>4 T</c:v>
                  </c:pt>
                  <c:pt idx="4">
                    <c:v>1 T</c:v>
                  </c:pt>
                  <c:pt idx="5">
                    <c:v>2 T</c:v>
                  </c:pt>
                  <c:pt idx="6">
                    <c:v>3 T</c:v>
                  </c:pt>
                  <c:pt idx="7">
                    <c:v>4 T</c:v>
                  </c:pt>
                  <c:pt idx="8">
                    <c:v>1 T</c:v>
                  </c:pt>
                  <c:pt idx="9">
                    <c:v>2 T</c:v>
                  </c:pt>
                  <c:pt idx="10">
                    <c:v>3 T</c:v>
                  </c:pt>
                  <c:pt idx="11">
                    <c:v>4 T</c:v>
                  </c:pt>
                  <c:pt idx="12">
                    <c:v>1 T</c:v>
                  </c:pt>
                  <c:pt idx="13">
                    <c:v>2 T</c:v>
                  </c:pt>
                  <c:pt idx="14">
                    <c:v>3 T</c:v>
                  </c:pt>
                  <c:pt idx="15">
                    <c:v>4 T</c:v>
                  </c:pt>
                  <c:pt idx="16">
                    <c:v>1 T</c:v>
                  </c:pt>
                  <c:pt idx="17">
                    <c:v>2 T</c:v>
                  </c:pt>
                  <c:pt idx="18">
                    <c:v>3 T</c:v>
                  </c:pt>
                  <c:pt idx="19">
                    <c:v>4 T</c:v>
                  </c:pt>
                  <c:pt idx="20">
                    <c:v>1 T</c:v>
                  </c:pt>
                  <c:pt idx="21">
                    <c:v>2 T</c:v>
                  </c:pt>
                  <c:pt idx="22">
                    <c:v>3 T</c:v>
                  </c:pt>
                  <c:pt idx="23">
                    <c:v>4 T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Microagragados!$BH$32:$BH$55</c:f>
              <c:numCache>
                <c:formatCode>#,##0</c:formatCode>
                <c:ptCount val="24"/>
                <c:pt idx="0">
                  <c:v>14.666666666666666</c:v>
                </c:pt>
                <c:pt idx="1">
                  <c:v>16.666666666666668</c:v>
                </c:pt>
                <c:pt idx="2">
                  <c:v>16</c:v>
                </c:pt>
                <c:pt idx="3">
                  <c:v>13.083333333333334</c:v>
                </c:pt>
                <c:pt idx="4">
                  <c:v>8</c:v>
                </c:pt>
                <c:pt idx="5">
                  <c:v>6.25</c:v>
                </c:pt>
                <c:pt idx="6">
                  <c:v>4.75</c:v>
                </c:pt>
                <c:pt idx="7">
                  <c:v>3.9166666666666665</c:v>
                </c:pt>
                <c:pt idx="8">
                  <c:v>3.8333333333333335</c:v>
                </c:pt>
                <c:pt idx="9">
                  <c:v>5.833333333333333</c:v>
                </c:pt>
                <c:pt idx="10">
                  <c:v>8.4166666666666661</c:v>
                </c:pt>
                <c:pt idx="11">
                  <c:v>10.416666666666666</c:v>
                </c:pt>
                <c:pt idx="12">
                  <c:v>9.8333333333333339</c:v>
                </c:pt>
                <c:pt idx="13">
                  <c:v>9.1666666666666661</c:v>
                </c:pt>
                <c:pt idx="14">
                  <c:v>8.8333333333333339</c:v>
                </c:pt>
                <c:pt idx="15">
                  <c:v>11.333333333333334</c:v>
                </c:pt>
                <c:pt idx="16">
                  <c:v>12.416666666666666</c:v>
                </c:pt>
                <c:pt idx="17">
                  <c:v>13.166666666666666</c:v>
                </c:pt>
                <c:pt idx="18">
                  <c:v>10.666666666666666</c:v>
                </c:pt>
                <c:pt idx="19">
                  <c:v>13.583333333333334</c:v>
                </c:pt>
                <c:pt idx="20">
                  <c:v>15.666666666666666</c:v>
                </c:pt>
                <c:pt idx="2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3-4FE9-A14F-1A612AF1A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6350" cap="flat" cmpd="sng" algn="ctr">
              <a:solidFill>
                <a:schemeClr val="accent1">
                  <a:alpha val="50000"/>
                </a:schemeClr>
              </a:solidFill>
              <a:prstDash val="solid"/>
              <a:miter lim="800000"/>
            </a:ln>
            <a:effectLst/>
          </c:spPr>
        </c:dropLines>
        <c:marker val="1"/>
        <c:smooth val="0"/>
        <c:axId val="99317632"/>
        <c:axId val="99319168"/>
      </c:lineChart>
      <c:catAx>
        <c:axId val="9931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2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319168"/>
        <c:crosses val="autoZero"/>
        <c:auto val="1"/>
        <c:lblAlgn val="ctr"/>
        <c:lblOffset val="0"/>
        <c:tickMarkSkip val="1"/>
        <c:noMultiLvlLbl val="0"/>
      </c:catAx>
      <c:valAx>
        <c:axId val="993191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9931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[SIEF-1SEMESTRE2019.xlsx]Conj.Inter!Tabela Dinâmica3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 cap="small" baseline="0"/>
              <a:t>Taxa de Desemprego</a:t>
            </a:r>
          </a:p>
        </c:rich>
      </c:tx>
      <c:layout>
        <c:manualLayout>
          <c:xMode val="edge"/>
          <c:yMode val="edge"/>
          <c:x val="6.8062073255667852E-3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squar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63500" cap="rnd">
            <a:solidFill>
              <a:srgbClr val="FF0000"/>
            </a:solidFill>
            <a:round/>
          </a:ln>
          <a:effectLst/>
        </c:spPr>
        <c:marker>
          <c:symbol val="squar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63500" cap="rnd">
            <a:solidFill>
              <a:srgbClr val="FF0000"/>
            </a:solidFill>
            <a:round/>
          </a:ln>
          <a:effectLst/>
        </c:spPr>
        <c:marker>
          <c:symbol val="squar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63500" cap="rnd">
            <a:solidFill>
              <a:srgbClr val="FF0000"/>
            </a:solidFill>
            <a:round/>
          </a:ln>
          <a:effectLst/>
        </c:spPr>
        <c:marker>
          <c:symbol val="squar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  <c:spPr>
          <a:ln w="63500" cap="rnd">
            <a:solidFill>
              <a:srgbClr val="FF0000"/>
            </a:solidFill>
            <a:round/>
          </a:ln>
          <a:effectLst/>
        </c:spPr>
        <c:marker>
          <c:symbol val="square"/>
          <c:size val="12"/>
          <c:spPr>
            <a:pattFill prst="pct20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'Conj.Inter'!$H$5:$H$6</c:f>
              <c:strCache>
                <c:ptCount val="1"/>
                <c:pt idx="0">
                  <c:v>Taxa de Desemprego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12"/>
            <c:spPr>
              <a:pattFill prst="pct20">
                <a:fgClr>
                  <a:schemeClr val="accent1"/>
                </a:fgClr>
                <a:bgClr>
                  <a:schemeClr val="bg1"/>
                </a:bgClr>
              </a:patt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'Conj.Inter'!$F$7:$G$15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'Conj.Inter'!$H$7:$H$15</c:f>
              <c:numCache>
                <c:formatCode>0.00%</c:formatCode>
                <c:ptCount val="9"/>
                <c:pt idx="0">
                  <c:v>1.0675300000000001</c:v>
                </c:pt>
                <c:pt idx="1">
                  <c:v>1.08188</c:v>
                </c:pt>
                <c:pt idx="2">
                  <c:v>1.17232</c:v>
                </c:pt>
                <c:pt idx="3">
                  <c:v>1.2167300000000001</c:v>
                </c:pt>
                <c:pt idx="4">
                  <c:v>1.1401300000000001</c:v>
                </c:pt>
                <c:pt idx="5">
                  <c:v>1.0641499999999999</c:v>
                </c:pt>
                <c:pt idx="6">
                  <c:v>1.0146600000000001</c:v>
                </c:pt>
                <c:pt idx="7">
                  <c:v>0.93171999999999999</c:v>
                </c:pt>
                <c:pt idx="8">
                  <c:v>0.84399000000000002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D-4457-9357-45E31063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marker val="1"/>
        <c:smooth val="0"/>
        <c:axId val="100720640"/>
        <c:axId val="100722176"/>
      </c:lineChart>
      <c:catAx>
        <c:axId val="1007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722176"/>
        <c:crosses val="autoZero"/>
        <c:auto val="1"/>
        <c:lblAlgn val="ctr"/>
        <c:lblOffset val="100"/>
        <c:noMultiLvlLbl val="0"/>
      </c:catAx>
      <c:valAx>
        <c:axId val="1007221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72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[SIEF-1SEMESTRE2019.xlsx]Microagragados!Tabela Dinâmica10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u="none" strike="noStrike" kern="1200" cap="small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Gráfico de Comparação dos Ciclos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12"/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12"/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8"/>
        <c:spPr>
          <a:ln w="7302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7302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1.0595115583458301E-2"/>
          <c:y val="6.6723950026581602E-2"/>
          <c:w val="0.9837738497227333"/>
          <c:h val="0.8346109782030835"/>
        </c:manualLayout>
      </c:layout>
      <c:lineChart>
        <c:grouping val="standard"/>
        <c:varyColors val="0"/>
        <c:ser>
          <c:idx val="0"/>
          <c:order val="0"/>
          <c:tx>
            <c:strRef>
              <c:f>Microagragados!$BO$30:$BO$31</c:f>
              <c:strCache>
                <c:ptCount val="1"/>
                <c:pt idx="0">
                  <c:v>Indicador de Clima Económico</c:v>
                </c:pt>
              </c:strCache>
            </c:strRef>
          </c:tx>
          <c:spPr>
            <a:ln w="730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4F6-47FA-923A-FD830B5C06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Microagragados!$BM$32:$BN$55</c:f>
              <c:multiLvlStrCache>
                <c:ptCount val="24"/>
                <c:lvl>
                  <c:pt idx="0">
                    <c:v>1 T</c:v>
                  </c:pt>
                  <c:pt idx="1">
                    <c:v>2 T</c:v>
                  </c:pt>
                  <c:pt idx="2">
                    <c:v>3 T</c:v>
                  </c:pt>
                  <c:pt idx="3">
                    <c:v>4 T</c:v>
                  </c:pt>
                  <c:pt idx="4">
                    <c:v>1 T</c:v>
                  </c:pt>
                  <c:pt idx="5">
                    <c:v>2 T</c:v>
                  </c:pt>
                  <c:pt idx="6">
                    <c:v>3 T</c:v>
                  </c:pt>
                  <c:pt idx="7">
                    <c:v>4 T</c:v>
                  </c:pt>
                  <c:pt idx="8">
                    <c:v>1 T</c:v>
                  </c:pt>
                  <c:pt idx="9">
                    <c:v>2 T</c:v>
                  </c:pt>
                  <c:pt idx="10">
                    <c:v>3 T</c:v>
                  </c:pt>
                  <c:pt idx="11">
                    <c:v>4 T</c:v>
                  </c:pt>
                  <c:pt idx="12">
                    <c:v>1 T</c:v>
                  </c:pt>
                  <c:pt idx="13">
                    <c:v>2 T</c:v>
                  </c:pt>
                  <c:pt idx="14">
                    <c:v>3 T</c:v>
                  </c:pt>
                  <c:pt idx="15">
                    <c:v>4 T</c:v>
                  </c:pt>
                  <c:pt idx="16">
                    <c:v>1 T</c:v>
                  </c:pt>
                  <c:pt idx="17">
                    <c:v>2 T</c:v>
                  </c:pt>
                  <c:pt idx="18">
                    <c:v>3 T</c:v>
                  </c:pt>
                  <c:pt idx="19">
                    <c:v>4 T</c:v>
                  </c:pt>
                  <c:pt idx="20">
                    <c:v>1 T</c:v>
                  </c:pt>
                  <c:pt idx="21">
                    <c:v>2 T</c:v>
                  </c:pt>
                  <c:pt idx="22">
                    <c:v>3 T</c:v>
                  </c:pt>
                  <c:pt idx="23">
                    <c:v>4 T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Microagragados!$BO$32:$BO$55</c:f>
              <c:numCache>
                <c:formatCode>0.00</c:formatCode>
                <c:ptCount val="24"/>
                <c:pt idx="0">
                  <c:v>-6.5079910930748293</c:v>
                </c:pt>
                <c:pt idx="1">
                  <c:v>-7.5439594669021544</c:v>
                </c:pt>
                <c:pt idx="2">
                  <c:v>-9.6251599905805634</c:v>
                </c:pt>
                <c:pt idx="3">
                  <c:v>-13.938726093670709</c:v>
                </c:pt>
                <c:pt idx="4">
                  <c:v>-14.580118890828857</c:v>
                </c:pt>
                <c:pt idx="5">
                  <c:v>-14.349418916401817</c:v>
                </c:pt>
                <c:pt idx="6">
                  <c:v>-11.427492994567087</c:v>
                </c:pt>
                <c:pt idx="7">
                  <c:v>-12.592303970322968</c:v>
                </c:pt>
                <c:pt idx="8">
                  <c:v>-10.006598988296686</c:v>
                </c:pt>
                <c:pt idx="9">
                  <c:v>-6.5329676528732179</c:v>
                </c:pt>
                <c:pt idx="10">
                  <c:v>-0.37593397842918402</c:v>
                </c:pt>
                <c:pt idx="11">
                  <c:v>3.5009543581933165</c:v>
                </c:pt>
                <c:pt idx="12">
                  <c:v>5</c:v>
                </c:pt>
                <c:pt idx="13">
                  <c:v>6.8532592958683596</c:v>
                </c:pt>
                <c:pt idx="14">
                  <c:v>9.8922629025443545</c:v>
                </c:pt>
                <c:pt idx="15">
                  <c:v>15.660272105353258</c:v>
                </c:pt>
                <c:pt idx="16">
                  <c:v>10.046923434005086</c:v>
                </c:pt>
                <c:pt idx="17">
                  <c:v>11</c:v>
                </c:pt>
                <c:pt idx="18">
                  <c:v>11.682307811335029</c:v>
                </c:pt>
                <c:pt idx="19">
                  <c:v>12.737239858680304</c:v>
                </c:pt>
                <c:pt idx="20">
                  <c:v>8.7084766743188364</c:v>
                </c:pt>
                <c:pt idx="21">
                  <c:v>11.1485721776664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9-4C1F-8D80-5CF0185FF5FA}"/>
            </c:ext>
          </c:extLst>
        </c:ser>
        <c:ser>
          <c:idx val="1"/>
          <c:order val="1"/>
          <c:tx>
            <c:strRef>
              <c:f>Microagragados!$BP$30:$BP$31</c:f>
              <c:strCache>
                <c:ptCount val="1"/>
                <c:pt idx="0">
                  <c:v>Indicador de Confiança no Consumidor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2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4F6-47FA-923A-FD830B5C06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Microagragados!$BM$32:$BN$55</c:f>
              <c:multiLvlStrCache>
                <c:ptCount val="24"/>
                <c:lvl>
                  <c:pt idx="0">
                    <c:v>1 T</c:v>
                  </c:pt>
                  <c:pt idx="1">
                    <c:v>2 T</c:v>
                  </c:pt>
                  <c:pt idx="2">
                    <c:v>3 T</c:v>
                  </c:pt>
                  <c:pt idx="3">
                    <c:v>4 T</c:v>
                  </c:pt>
                  <c:pt idx="4">
                    <c:v>1 T</c:v>
                  </c:pt>
                  <c:pt idx="5">
                    <c:v>2 T</c:v>
                  </c:pt>
                  <c:pt idx="6">
                    <c:v>3 T</c:v>
                  </c:pt>
                  <c:pt idx="7">
                    <c:v>4 T</c:v>
                  </c:pt>
                  <c:pt idx="8">
                    <c:v>1 T</c:v>
                  </c:pt>
                  <c:pt idx="9">
                    <c:v>2 T</c:v>
                  </c:pt>
                  <c:pt idx="10">
                    <c:v>3 T</c:v>
                  </c:pt>
                  <c:pt idx="11">
                    <c:v>4 T</c:v>
                  </c:pt>
                  <c:pt idx="12">
                    <c:v>1 T</c:v>
                  </c:pt>
                  <c:pt idx="13">
                    <c:v>2 T</c:v>
                  </c:pt>
                  <c:pt idx="14">
                    <c:v>3 T</c:v>
                  </c:pt>
                  <c:pt idx="15">
                    <c:v>4 T</c:v>
                  </c:pt>
                  <c:pt idx="16">
                    <c:v>1 T</c:v>
                  </c:pt>
                  <c:pt idx="17">
                    <c:v>2 T</c:v>
                  </c:pt>
                  <c:pt idx="18">
                    <c:v>3 T</c:v>
                  </c:pt>
                  <c:pt idx="19">
                    <c:v>4 T</c:v>
                  </c:pt>
                  <c:pt idx="20">
                    <c:v>1 T</c:v>
                  </c:pt>
                  <c:pt idx="21">
                    <c:v>2 T</c:v>
                  </c:pt>
                  <c:pt idx="22">
                    <c:v>3 T</c:v>
                  </c:pt>
                  <c:pt idx="23">
                    <c:v>4 T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Microagragados!$BP$32:$BP$55</c:f>
              <c:numCache>
                <c:formatCode>0.00</c:formatCode>
                <c:ptCount val="24"/>
                <c:pt idx="0">
                  <c:v>14.666666666666666</c:v>
                </c:pt>
                <c:pt idx="1">
                  <c:v>16.666666666666668</c:v>
                </c:pt>
                <c:pt idx="2">
                  <c:v>16</c:v>
                </c:pt>
                <c:pt idx="3">
                  <c:v>13.083333333333334</c:v>
                </c:pt>
                <c:pt idx="4">
                  <c:v>8</c:v>
                </c:pt>
                <c:pt idx="5">
                  <c:v>6.25</c:v>
                </c:pt>
                <c:pt idx="6">
                  <c:v>4.75</c:v>
                </c:pt>
                <c:pt idx="7">
                  <c:v>3.9166666666666665</c:v>
                </c:pt>
                <c:pt idx="8">
                  <c:v>3.8333333333333335</c:v>
                </c:pt>
                <c:pt idx="9">
                  <c:v>5.833333333333333</c:v>
                </c:pt>
                <c:pt idx="10">
                  <c:v>8.4166666666666661</c:v>
                </c:pt>
                <c:pt idx="11">
                  <c:v>10.416666666666666</c:v>
                </c:pt>
                <c:pt idx="12">
                  <c:v>9.8333333333333339</c:v>
                </c:pt>
                <c:pt idx="13">
                  <c:v>9.1666666666666661</c:v>
                </c:pt>
                <c:pt idx="14">
                  <c:v>8.8333333333333339</c:v>
                </c:pt>
                <c:pt idx="15">
                  <c:v>11.333333333333334</c:v>
                </c:pt>
                <c:pt idx="16">
                  <c:v>12.416666666666666</c:v>
                </c:pt>
                <c:pt idx="17">
                  <c:v>13.166666666666666</c:v>
                </c:pt>
                <c:pt idx="18">
                  <c:v>10.666666666666666</c:v>
                </c:pt>
                <c:pt idx="19">
                  <c:v>13.583333333333334</c:v>
                </c:pt>
                <c:pt idx="20">
                  <c:v>15.666666666666666</c:v>
                </c:pt>
                <c:pt idx="2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9-4C1F-8D80-5CF0185FF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3854127"/>
        <c:axId val="1363873679"/>
      </c:lineChart>
      <c:catAx>
        <c:axId val="136385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363873679"/>
        <c:crosses val="autoZero"/>
        <c:auto val="1"/>
        <c:lblAlgn val="ctr"/>
        <c:lblOffset val="100"/>
        <c:noMultiLvlLbl val="0"/>
      </c:catAx>
      <c:valAx>
        <c:axId val="1363873679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1363854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87701537307852"/>
          <c:y val="0.35710978203083465"/>
          <c:w val="0.20188518732308447"/>
          <c:h val="0.114001329080276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[SIEF-1SEMESTRE2019.xlsx]Monet&amp;Fin!Activos Externos Líquidos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cap="small" baseline="0"/>
              <a:t>Activos Externo Liquidos</a:t>
            </a:r>
          </a:p>
        </c:rich>
      </c:tx>
      <c:layout>
        <c:manualLayout>
          <c:xMode val="edge"/>
          <c:yMode val="edge"/>
          <c:x val="1.2426693766937677E-2"/>
          <c:y val="1.6282051282051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horzOverflow="clip" vert="horz" wrap="square" lIns="38100" tIns="19050" rIns="38100" bIns="19050" anchor="ctr" anchorCtr="1">
              <a:noAutofit/>
            </a:bodyPr>
            <a:lstStyle/>
            <a:p>
              <a:pPr>
                <a:defRPr sz="54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6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7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8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'Monet&amp;Fin'!$D$20:$D$21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37-4FDE-98AE-6F8355CCF23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7F-490A-A4C0-C99FECDC412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7F-490A-A4C0-C99FECDC412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7F-490A-A4C0-C99FECDC412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7F-490A-A4C0-C99FECDC412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17F-490A-A4C0-C99FECDC412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17F-490A-A4C0-C99FECDC412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317F-490A-A4C0-C99FECDC412E}"/>
              </c:ext>
            </c:extLst>
          </c:dPt>
          <c:cat>
            <c:multiLvlStrRef>
              <c:f>'Monet&amp;Fin'!$B$22:$C$29</c:f>
              <c:multiLvlStrCache>
                <c:ptCount val="8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</c:lvl>
                <c:lvl>
                  <c:pt idx="0">
                    <c:v>Ativo Externo Liquido</c:v>
                  </c:pt>
                </c:lvl>
              </c:multiLvlStrCache>
            </c:multiLvlStrRef>
          </c:cat>
          <c:val>
            <c:numRef>
              <c:f>'Monet&amp;Fin'!$D$22:$D$29</c:f>
              <c:numCache>
                <c:formatCode>#,##0</c:formatCode>
                <c:ptCount val="8"/>
                <c:pt idx="0">
                  <c:v>29417.242421533403</c:v>
                </c:pt>
                <c:pt idx="1">
                  <c:v>21295.741541699994</c:v>
                </c:pt>
                <c:pt idx="2">
                  <c:v>26197.166701693423</c:v>
                </c:pt>
                <c:pt idx="3">
                  <c:v>36066.622734988137</c:v>
                </c:pt>
                <c:pt idx="4">
                  <c:v>44061.48848884031</c:v>
                </c:pt>
                <c:pt idx="5">
                  <c:v>49949.513418593669</c:v>
                </c:pt>
                <c:pt idx="6">
                  <c:v>59264.442624309704</c:v>
                </c:pt>
                <c:pt idx="7">
                  <c:v>60600.483288333533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390-4DF7-B5AB-D1B0F6D61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overlap val="-14"/>
        <c:axId val="99031296"/>
        <c:axId val="99037184"/>
      </c:barChart>
      <c:catAx>
        <c:axId val="99031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037184"/>
        <c:crosses val="autoZero"/>
        <c:auto val="1"/>
        <c:lblAlgn val="ctr"/>
        <c:lblOffset val="100"/>
        <c:noMultiLvlLbl val="0"/>
      </c:catAx>
      <c:valAx>
        <c:axId val="9903718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03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[SIEF-1SEMESTRE2019.xlsx]Monet&amp;Fin!Componentes AEL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Componentes do AEL</a:t>
            </a:r>
          </a:p>
        </c:rich>
      </c:tx>
      <c:layout>
        <c:manualLayout>
          <c:xMode val="edge"/>
          <c:yMode val="edge"/>
          <c:x val="1.1143797729429247E-2"/>
          <c:y val="2.1709401709401711E-2"/>
        </c:manualLayout>
      </c:layout>
      <c:overlay val="1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</c:pivotFmt>
      <c:pivotFmt>
        <c:idx val="3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  <c:pivotFmt>
        <c:idx val="51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</c:pivotFmt>
      <c:pivotFmt>
        <c:idx val="84"/>
      </c:pivotFmt>
      <c:pivotFmt>
        <c:idx val="85"/>
      </c:pivotFmt>
      <c:pivotFmt>
        <c:idx val="8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</c:pivotFmt>
      <c:pivotFmt>
        <c:idx val="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</c:pivotFmt>
      <c:pivotFmt>
        <c:idx val="1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49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50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51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52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5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54"/>
        <c:spPr>
          <a:gradFill rotWithShape="1">
            <a:gsLst>
              <a:gs pos="0">
                <a:schemeClr val="accent1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55"/>
        <c:spPr>
          <a:gradFill rotWithShape="1">
            <a:gsLst>
              <a:gs pos="0">
                <a:schemeClr val="accent2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58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59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60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61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6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63"/>
        <c:spPr>
          <a:gradFill rotWithShape="1">
            <a:gsLst>
              <a:gs pos="0">
                <a:schemeClr val="accent1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64"/>
        <c:spPr>
          <a:gradFill rotWithShape="1">
            <a:gsLst>
              <a:gs pos="0">
                <a:schemeClr val="accent2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165"/>
        <c:marker>
          <c:symbol val="none"/>
        </c:marker>
      </c:pivotFmt>
      <c:pivotFmt>
        <c:idx val="166"/>
        <c:marker>
          <c:symbol val="none"/>
        </c:marker>
      </c:pivotFmt>
      <c:pivotFmt>
        <c:idx val="167"/>
        <c:marker>
          <c:symbol val="none"/>
        </c:marker>
      </c:pivotFmt>
      <c:pivotFmt>
        <c:idx val="168"/>
        <c:marker>
          <c:symbol val="none"/>
        </c:marker>
      </c:pivotFmt>
      <c:pivotFmt>
        <c:idx val="169"/>
        <c:marker>
          <c:symbol val="none"/>
        </c:marker>
      </c:pivotFmt>
      <c:pivotFmt>
        <c:idx val="170"/>
        <c:marker>
          <c:symbol val="none"/>
        </c:marker>
      </c:pivotFmt>
      <c:pivotFmt>
        <c:idx val="171"/>
        <c:marker>
          <c:symbol val="none"/>
        </c:marker>
      </c:pivotFmt>
      <c:pivotFmt>
        <c:idx val="172"/>
        <c:marker>
          <c:symbol val="none"/>
        </c:marker>
      </c:pivotFmt>
      <c:pivotFmt>
        <c:idx val="17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590751492961978"/>
          <c:y val="0.13025641025641024"/>
          <c:w val="0.77017573893806779"/>
          <c:h val="0.77965427350427352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'Monet&amp;Fin'!$C$34:$C$35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'Monet&amp;Fin'!$B$36:$B$37</c:f>
              <c:strCache>
                <c:ptCount val="2"/>
                <c:pt idx="0">
                  <c:v>Banco de Cabo Verde</c:v>
                </c:pt>
                <c:pt idx="1">
                  <c:v>Bancos Comeciais</c:v>
                </c:pt>
              </c:strCache>
            </c:strRef>
          </c:cat>
          <c:val>
            <c:numRef>
              <c:f>'Monet&amp;Fin'!$C$36:$C$37</c:f>
              <c:numCache>
                <c:formatCode>#,##0</c:formatCode>
                <c:ptCount val="2"/>
                <c:pt idx="0">
                  <c:v>31055.981217290002</c:v>
                </c:pt>
                <c:pt idx="1">
                  <c:v>-1638.7387957566007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0-4494-A7DA-271289FBDDA9}"/>
            </c:ext>
          </c:extLst>
        </c:ser>
        <c:ser>
          <c:idx val="1"/>
          <c:order val="1"/>
          <c:tx>
            <c:strRef>
              <c:f>'Monet&amp;Fin'!$D$34:$D$35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'Monet&amp;Fin'!$B$36:$B$37</c:f>
              <c:strCache>
                <c:ptCount val="2"/>
                <c:pt idx="0">
                  <c:v>Banco de Cabo Verde</c:v>
                </c:pt>
                <c:pt idx="1">
                  <c:v>Bancos Comeciais</c:v>
                </c:pt>
              </c:strCache>
            </c:strRef>
          </c:cat>
          <c:val>
            <c:numRef>
              <c:f>'Monet&amp;Fin'!$D$36:$D$37</c:f>
              <c:numCache>
                <c:formatCode>#,##0</c:formatCode>
                <c:ptCount val="2"/>
                <c:pt idx="0">
                  <c:v>27659.327738289994</c:v>
                </c:pt>
                <c:pt idx="1">
                  <c:v>-6363.5861965900003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1-4107-8E5E-8FA584507DD7}"/>
            </c:ext>
          </c:extLst>
        </c:ser>
        <c:ser>
          <c:idx val="2"/>
          <c:order val="2"/>
          <c:tx>
            <c:strRef>
              <c:f>'Monet&amp;Fin'!$E$34:$E$35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'Monet&amp;Fin'!$B$36:$B$37</c:f>
              <c:strCache>
                <c:ptCount val="2"/>
                <c:pt idx="0">
                  <c:v>Banco de Cabo Verde</c:v>
                </c:pt>
                <c:pt idx="1">
                  <c:v>Bancos Comeciais</c:v>
                </c:pt>
              </c:strCache>
            </c:strRef>
          </c:cat>
          <c:val>
            <c:numRef>
              <c:f>'Monet&amp;Fin'!$E$36:$E$37</c:f>
              <c:numCache>
                <c:formatCode>#,##0</c:formatCode>
                <c:ptCount val="2"/>
                <c:pt idx="0">
                  <c:v>32288.322558290001</c:v>
                </c:pt>
                <c:pt idx="1">
                  <c:v>-6091.1558565965788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1-4107-8E5E-8FA584507DD7}"/>
            </c:ext>
          </c:extLst>
        </c:ser>
        <c:ser>
          <c:idx val="3"/>
          <c:order val="3"/>
          <c:tx>
            <c:strRef>
              <c:f>'Monet&amp;Fin'!$F$34:$F$35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'Monet&amp;Fin'!$B$36:$B$37</c:f>
              <c:strCache>
                <c:ptCount val="2"/>
                <c:pt idx="0">
                  <c:v>Banco de Cabo Verde</c:v>
                </c:pt>
                <c:pt idx="1">
                  <c:v>Bancos Comeciais</c:v>
                </c:pt>
              </c:strCache>
            </c:strRef>
          </c:cat>
          <c:val>
            <c:numRef>
              <c:f>'Monet&amp;Fin'!$F$36:$F$37</c:f>
              <c:numCache>
                <c:formatCode>#,##0</c:formatCode>
                <c:ptCount val="2"/>
                <c:pt idx="0">
                  <c:v>38005.605957760825</c:v>
                </c:pt>
                <c:pt idx="1">
                  <c:v>-1938.9832227726852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91-4107-8E5E-8FA584507DD7}"/>
            </c:ext>
          </c:extLst>
        </c:ser>
        <c:ser>
          <c:idx val="4"/>
          <c:order val="4"/>
          <c:tx>
            <c:strRef>
              <c:f>'Monet&amp;Fin'!$G$34:$G$35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'Monet&amp;Fin'!$B$36:$B$37</c:f>
              <c:strCache>
                <c:ptCount val="2"/>
                <c:pt idx="0">
                  <c:v>Banco de Cabo Verde</c:v>
                </c:pt>
                <c:pt idx="1">
                  <c:v>Bancos Comeciais</c:v>
                </c:pt>
              </c:strCache>
            </c:strRef>
          </c:cat>
          <c:val>
            <c:numRef>
              <c:f>'Monet&amp;Fin'!$G$36:$G$37</c:f>
              <c:numCache>
                <c:formatCode>#,##0</c:formatCode>
                <c:ptCount val="2"/>
                <c:pt idx="0">
                  <c:v>46365.803082290004</c:v>
                </c:pt>
                <c:pt idx="1">
                  <c:v>-2304.3145934496952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91-4107-8E5E-8FA584507DD7}"/>
            </c:ext>
          </c:extLst>
        </c:ser>
        <c:ser>
          <c:idx val="5"/>
          <c:order val="5"/>
          <c:tx>
            <c:strRef>
              <c:f>'Monet&amp;Fin'!$H$34:$H$35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'Monet&amp;Fin'!$B$36:$B$37</c:f>
              <c:strCache>
                <c:ptCount val="2"/>
                <c:pt idx="0">
                  <c:v>Banco de Cabo Verde</c:v>
                </c:pt>
                <c:pt idx="1">
                  <c:v>Bancos Comeciais</c:v>
                </c:pt>
              </c:strCache>
            </c:strRef>
          </c:cat>
          <c:val>
            <c:numRef>
              <c:f>'Monet&amp;Fin'!$H$36:$H$37</c:f>
              <c:numCache>
                <c:formatCode>#,##0</c:formatCode>
                <c:ptCount val="2"/>
                <c:pt idx="0">
                  <c:v>50018.117335289993</c:v>
                </c:pt>
                <c:pt idx="1">
                  <c:v>-68.60391669632304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91-4107-8E5E-8FA584507DD7}"/>
            </c:ext>
          </c:extLst>
        </c:ser>
        <c:ser>
          <c:idx val="6"/>
          <c:order val="6"/>
          <c:tx>
            <c:strRef>
              <c:f>'Monet&amp;Fin'!$I$34:$I$35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'Monet&amp;Fin'!$B$36:$B$37</c:f>
              <c:strCache>
                <c:ptCount val="2"/>
                <c:pt idx="0">
                  <c:v>Banco de Cabo Verde</c:v>
                </c:pt>
                <c:pt idx="1">
                  <c:v>Bancos Comeciais</c:v>
                </c:pt>
              </c:strCache>
            </c:strRef>
          </c:cat>
          <c:val>
            <c:numRef>
              <c:f>'Monet&amp;Fin'!$I$36:$I$37</c:f>
              <c:numCache>
                <c:formatCode>#,##0</c:formatCode>
                <c:ptCount val="2"/>
                <c:pt idx="0">
                  <c:v>59717.482614290006</c:v>
                </c:pt>
                <c:pt idx="1">
                  <c:v>-453.03998998030102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91-4107-8E5E-8FA584507DD7}"/>
            </c:ext>
          </c:extLst>
        </c:ser>
        <c:ser>
          <c:idx val="7"/>
          <c:order val="7"/>
          <c:tx>
            <c:strRef>
              <c:f>'Monet&amp;Fin'!$J$34:$J$35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'Monet&amp;Fin'!$B$36:$B$37</c:f>
              <c:strCache>
                <c:ptCount val="2"/>
                <c:pt idx="0">
                  <c:v>Banco de Cabo Verde</c:v>
                </c:pt>
                <c:pt idx="1">
                  <c:v>Bancos Comeciais</c:v>
                </c:pt>
              </c:strCache>
            </c:strRef>
          </c:cat>
          <c:val>
            <c:numRef>
              <c:f>'Monet&amp;Fin'!$J$36:$J$37</c:f>
              <c:numCache>
                <c:formatCode>#,##0</c:formatCode>
                <c:ptCount val="2"/>
                <c:pt idx="0">
                  <c:v>56992.46248229</c:v>
                </c:pt>
                <c:pt idx="1">
                  <c:v>3608.0208060435316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91-4107-8E5E-8FA584507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545856"/>
        <c:axId val="99547392"/>
      </c:barChart>
      <c:catAx>
        <c:axId val="99545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547392"/>
        <c:crosses val="autoZero"/>
        <c:auto val="1"/>
        <c:lblAlgn val="ctr"/>
        <c:lblOffset val="1000"/>
        <c:noMultiLvlLbl val="0"/>
      </c:catAx>
      <c:valAx>
        <c:axId val="995473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t-PT"/>
          </a:p>
        </c:txPr>
        <c:crossAx val="9954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[SIEF-1SEMESTRE2019.xlsx]Monet&amp;Fin!Créditos Interno Líquido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cap="small" baseline="0"/>
              <a:t>Crédito Interno Líquido</a:t>
            </a:r>
          </a:p>
        </c:rich>
      </c:tx>
      <c:layout>
        <c:manualLayout>
          <c:xMode val="edge"/>
          <c:yMode val="edge"/>
          <c:x val="0.68103670059483468"/>
          <c:y val="2.58617521367521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horzOverflow="clip" vert="horz" wrap="square" lIns="38100" tIns="19050" rIns="38100" bIns="19050" anchor="ctr" anchorCtr="1">
              <a:noAutofit/>
            </a:bodyPr>
            <a:lstStyle/>
            <a:p>
              <a:pPr>
                <a:defRPr sz="32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8.0781694296904336E-2"/>
          <c:y val="0.12075427350427351"/>
          <c:w val="0.87023075227542168"/>
          <c:h val="0.80468311965811978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'Monet&amp;Fin'!$D$49:$D$50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83-4419-A116-CBC9D81818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EB-4835-ADA8-5262477550A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EB-4835-ADA8-5262477550A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EB-4835-ADA8-5262477550A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EB-4835-ADA8-5262477550A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EB-4835-ADA8-5262477550A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EB-4835-ADA8-5262477550A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EB-4835-ADA8-5262477550A5}"/>
              </c:ext>
            </c:extLst>
          </c:dPt>
          <c:cat>
            <c:multiLvlStrRef>
              <c:f>'Monet&amp;Fin'!$B$51:$C$58</c:f>
              <c:multiLvlStrCache>
                <c:ptCount val="8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</c:lvl>
                <c:lvl>
                  <c:pt idx="0">
                    <c:v>Crédito Interno Líquido</c:v>
                  </c:pt>
                </c:lvl>
              </c:multiLvlStrCache>
            </c:multiLvlStrRef>
          </c:cat>
          <c:val>
            <c:numRef>
              <c:f>'Monet&amp;Fin'!$D$51:$D$58</c:f>
              <c:numCache>
                <c:formatCode>#,##0</c:formatCode>
                <c:ptCount val="8"/>
                <c:pt idx="0">
                  <c:v>100319.52811343447</c:v>
                </c:pt>
                <c:pt idx="1">
                  <c:v>112308.5544439409</c:v>
                </c:pt>
                <c:pt idx="2">
                  <c:v>116443.68252586278</c:v>
                </c:pt>
                <c:pt idx="3">
                  <c:v>120301.92426821371</c:v>
                </c:pt>
                <c:pt idx="4">
                  <c:v>123688.73197631458</c:v>
                </c:pt>
                <c:pt idx="5">
                  <c:v>126412.96720831942</c:v>
                </c:pt>
                <c:pt idx="6">
                  <c:v>131082.80501538917</c:v>
                </c:pt>
                <c:pt idx="7">
                  <c:v>139328.22115033845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E23-463D-A25C-3A3D691B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15"/>
        <c:axId val="100015488"/>
        <c:axId val="100017280"/>
      </c:barChart>
      <c:catAx>
        <c:axId val="10001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017280"/>
        <c:crosses val="autoZero"/>
        <c:auto val="1"/>
        <c:lblAlgn val="ctr"/>
        <c:lblOffset val="100"/>
        <c:noMultiLvlLbl val="0"/>
      </c:catAx>
      <c:valAx>
        <c:axId val="1000172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01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[SIEF-1SEMESTRE2019.xlsx]Monet&amp;Fin!Componentes CIL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b="1" cap="small" baseline="0"/>
              <a:t>Componentes do CIL</a:t>
            </a:r>
          </a:p>
        </c:rich>
      </c:tx>
      <c:layout>
        <c:manualLayout>
          <c:xMode val="edge"/>
          <c:yMode val="edge"/>
          <c:x val="1.8538127318882987E-2"/>
          <c:y val="1.628205128205128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</c:pivotFmt>
      <c:pivotFmt>
        <c:idx val="33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pPr>
            <a:gradFill>
              <a:gsLst>
                <a:gs pos="0">
                  <a:schemeClr val="accent6"/>
                </a:gs>
                <a:gs pos="100000">
                  <a:schemeClr val="accent6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44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46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4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5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6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7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8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9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0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1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2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3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4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5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6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7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8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9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1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2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3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4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5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6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7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8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9"/>
        <c:spPr>
          <a:gradFill>
            <a:gsLst>
              <a:gs pos="0">
                <a:schemeClr val="accent5"/>
              </a:gs>
              <a:gs pos="100000">
                <a:schemeClr val="accent5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0"/>
        <c:spPr>
          <a:gradFill>
            <a:gsLst>
              <a:gs pos="0">
                <a:schemeClr val="accent4"/>
              </a:gs>
              <a:gs pos="100000">
                <a:schemeClr val="accent4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1"/>
        <c:spPr>
          <a:gradFill>
            <a:gsLst>
              <a:gs pos="0">
                <a:schemeClr val="accent6">
                  <a:lumMod val="60000"/>
                </a:schemeClr>
              </a:gs>
              <a:gs pos="100000">
                <a:schemeClr val="accent6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2"/>
        <c:spPr>
          <a:gradFill>
            <a:gsLst>
              <a:gs pos="0">
                <a:schemeClr val="accent5">
                  <a:lumMod val="60000"/>
                </a:schemeClr>
              </a:gs>
              <a:gs pos="100000">
                <a:schemeClr val="accent5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3"/>
        <c:spPr>
          <a:gradFill>
            <a:gsLst>
              <a:gs pos="0">
                <a:schemeClr val="accent4">
                  <a:lumMod val="60000"/>
                </a:schemeClr>
              </a:gs>
              <a:gs pos="100000">
                <a:schemeClr val="accent4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4"/>
        <c:spPr>
          <a:gradFill>
            <a:gsLst>
              <a:gs pos="0">
                <a:schemeClr val="accent6">
                  <a:lumMod val="80000"/>
                  <a:lumOff val="20000"/>
                </a:schemeClr>
              </a:gs>
              <a:gs pos="100000">
                <a:schemeClr val="accent6">
                  <a:lumMod val="80000"/>
                  <a:lumOff val="2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5"/>
        <c:spPr>
          <a:gradFill>
            <a:gsLst>
              <a:gs pos="0">
                <a:schemeClr val="accent5">
                  <a:lumMod val="80000"/>
                  <a:lumOff val="20000"/>
                </a:schemeClr>
              </a:gs>
              <a:gs pos="100000">
                <a:schemeClr val="accent5">
                  <a:lumMod val="80000"/>
                  <a:lumOff val="2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6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8"/>
        <c:spPr>
          <a:gradFill>
            <a:gsLst>
              <a:gs pos="0">
                <a:schemeClr val="accent5"/>
              </a:gs>
              <a:gs pos="100000">
                <a:schemeClr val="accent5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9"/>
        <c:spPr>
          <a:gradFill>
            <a:gsLst>
              <a:gs pos="0">
                <a:schemeClr val="accent4"/>
              </a:gs>
              <a:gs pos="100000">
                <a:schemeClr val="accent4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0"/>
        <c:spPr>
          <a:gradFill>
            <a:gsLst>
              <a:gs pos="0">
                <a:schemeClr val="accent6">
                  <a:lumMod val="60000"/>
                </a:schemeClr>
              </a:gs>
              <a:gs pos="100000">
                <a:schemeClr val="accent6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1"/>
        <c:spPr>
          <a:gradFill>
            <a:gsLst>
              <a:gs pos="0">
                <a:schemeClr val="accent5">
                  <a:lumMod val="60000"/>
                </a:schemeClr>
              </a:gs>
              <a:gs pos="100000">
                <a:schemeClr val="accent5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2"/>
        <c:spPr>
          <a:gradFill>
            <a:gsLst>
              <a:gs pos="0">
                <a:schemeClr val="accent4">
                  <a:lumMod val="60000"/>
                </a:schemeClr>
              </a:gs>
              <a:gs pos="100000">
                <a:schemeClr val="accent4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3"/>
        <c:spPr>
          <a:gradFill>
            <a:gsLst>
              <a:gs pos="0">
                <a:schemeClr val="accent6">
                  <a:lumMod val="80000"/>
                  <a:lumOff val="20000"/>
                </a:schemeClr>
              </a:gs>
              <a:gs pos="100000">
                <a:schemeClr val="accent6">
                  <a:lumMod val="80000"/>
                  <a:lumOff val="2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4"/>
        <c:spPr>
          <a:gradFill>
            <a:gsLst>
              <a:gs pos="0">
                <a:schemeClr val="accent5">
                  <a:lumMod val="80000"/>
                  <a:lumOff val="20000"/>
                </a:schemeClr>
              </a:gs>
              <a:gs pos="100000">
                <a:schemeClr val="accent5">
                  <a:lumMod val="80000"/>
                  <a:lumOff val="2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8105303030302992E-2"/>
          <c:y val="0.12754957264957265"/>
          <c:w val="0.83600366161616158"/>
          <c:h val="0.77414871794871798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'Monet&amp;Fin'!$C$62:$C$63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'Monet&amp;Fin'!$B$64:$B$65</c:f>
              <c:strCache>
                <c:ptCount val="2"/>
                <c:pt idx="0">
                  <c:v>Crédito Interno à Economia</c:v>
                </c:pt>
                <c:pt idx="1">
                  <c:v>Crédito Líquido ao Sector Público Administrativo     </c:v>
                </c:pt>
              </c:strCache>
            </c:strRef>
          </c:cat>
          <c:val>
            <c:numRef>
              <c:f>'Monet&amp;Fin'!$C$64:$C$65</c:f>
              <c:numCache>
                <c:formatCode>#,##0</c:formatCode>
                <c:ptCount val="2"/>
                <c:pt idx="0">
                  <c:v>82851.833335789037</c:v>
                </c:pt>
                <c:pt idx="1">
                  <c:v>17467.694777645425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5-4853-8498-149480A79428}"/>
            </c:ext>
          </c:extLst>
        </c:ser>
        <c:ser>
          <c:idx val="1"/>
          <c:order val="1"/>
          <c:tx>
            <c:strRef>
              <c:f>'Monet&amp;Fin'!$D$62:$D$63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'Monet&amp;Fin'!$B$64:$B$65</c:f>
              <c:strCache>
                <c:ptCount val="2"/>
                <c:pt idx="0">
                  <c:v>Crédito Interno à Economia</c:v>
                </c:pt>
                <c:pt idx="1">
                  <c:v>Crédito Líquido ao Sector Público Administrativo     </c:v>
                </c:pt>
              </c:strCache>
            </c:strRef>
          </c:cat>
          <c:val>
            <c:numRef>
              <c:f>'Monet&amp;Fin'!$D$64:$D$65</c:f>
              <c:numCache>
                <c:formatCode>#,##0</c:formatCode>
                <c:ptCount val="2"/>
                <c:pt idx="0">
                  <c:v>92365.995739041318</c:v>
                </c:pt>
                <c:pt idx="1">
                  <c:v>19942.558704899573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4-4736-82D9-AE9E3BEDC9E1}"/>
            </c:ext>
          </c:extLst>
        </c:ser>
        <c:ser>
          <c:idx val="2"/>
          <c:order val="2"/>
          <c:tx>
            <c:strRef>
              <c:f>'Monet&amp;Fin'!$E$62:$E$63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'Monet&amp;Fin'!$B$64:$B$65</c:f>
              <c:strCache>
                <c:ptCount val="2"/>
                <c:pt idx="0">
                  <c:v>Crédito Interno à Economia</c:v>
                </c:pt>
                <c:pt idx="1">
                  <c:v>Crédito Líquido ao Sector Público Administrativo     </c:v>
                </c:pt>
              </c:strCache>
            </c:strRef>
          </c:cat>
          <c:val>
            <c:numRef>
              <c:f>'Monet&amp;Fin'!$E$64:$E$65</c:f>
              <c:numCache>
                <c:formatCode>#,##0</c:formatCode>
                <c:ptCount val="2"/>
                <c:pt idx="0">
                  <c:v>92668.295495020648</c:v>
                </c:pt>
                <c:pt idx="1">
                  <c:v>23775.387030842132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4-4736-82D9-AE9E3BEDC9E1}"/>
            </c:ext>
          </c:extLst>
        </c:ser>
        <c:ser>
          <c:idx val="3"/>
          <c:order val="3"/>
          <c:tx>
            <c:strRef>
              <c:f>'Monet&amp;Fin'!$F$62:$F$63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'Monet&amp;Fin'!$B$64:$B$65</c:f>
              <c:strCache>
                <c:ptCount val="2"/>
                <c:pt idx="0">
                  <c:v>Crédito Interno à Economia</c:v>
                </c:pt>
                <c:pt idx="1">
                  <c:v>Crédito Líquido ao Sector Público Administrativo     </c:v>
                </c:pt>
              </c:strCache>
            </c:strRef>
          </c:cat>
          <c:val>
            <c:numRef>
              <c:f>'Monet&amp;Fin'!$F$64:$F$65</c:f>
              <c:numCache>
                <c:formatCode>#,##0</c:formatCode>
                <c:ptCount val="2"/>
                <c:pt idx="0">
                  <c:v>94107.110998816148</c:v>
                </c:pt>
                <c:pt idx="1">
                  <c:v>26194.813269397571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74-4736-82D9-AE9E3BEDC9E1}"/>
            </c:ext>
          </c:extLst>
        </c:ser>
        <c:ser>
          <c:idx val="4"/>
          <c:order val="4"/>
          <c:tx>
            <c:strRef>
              <c:f>'Monet&amp;Fin'!$G$62:$G$63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'Monet&amp;Fin'!$B$64:$B$65</c:f>
              <c:strCache>
                <c:ptCount val="2"/>
                <c:pt idx="0">
                  <c:v>Crédito Interno à Economia</c:v>
                </c:pt>
                <c:pt idx="1">
                  <c:v>Crédito Líquido ao Sector Público Administrativo     </c:v>
                </c:pt>
              </c:strCache>
            </c:strRef>
          </c:cat>
          <c:val>
            <c:numRef>
              <c:f>'Monet&amp;Fin'!$G$64:$G$65</c:f>
              <c:numCache>
                <c:formatCode>#,##0</c:formatCode>
                <c:ptCount val="2"/>
                <c:pt idx="0">
                  <c:v>94341.593545386015</c:v>
                </c:pt>
                <c:pt idx="1">
                  <c:v>29347.13843092856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74-4736-82D9-AE9E3BEDC9E1}"/>
            </c:ext>
          </c:extLst>
        </c:ser>
        <c:ser>
          <c:idx val="5"/>
          <c:order val="5"/>
          <c:tx>
            <c:strRef>
              <c:f>'Monet&amp;Fin'!$H$62:$H$63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'Monet&amp;Fin'!$B$64:$B$65</c:f>
              <c:strCache>
                <c:ptCount val="2"/>
                <c:pt idx="0">
                  <c:v>Crédito Interno à Economia</c:v>
                </c:pt>
                <c:pt idx="1">
                  <c:v>Crédito Líquido ao Sector Público Administrativo     </c:v>
                </c:pt>
              </c:strCache>
            </c:strRef>
          </c:cat>
          <c:val>
            <c:numRef>
              <c:f>'Monet&amp;Fin'!$H$64:$H$65</c:f>
              <c:numCache>
                <c:formatCode>#,##0</c:formatCode>
                <c:ptCount val="2"/>
                <c:pt idx="0">
                  <c:v>96918.754771109729</c:v>
                </c:pt>
                <c:pt idx="1">
                  <c:v>29494.212437209691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74-4736-82D9-AE9E3BEDC9E1}"/>
            </c:ext>
          </c:extLst>
        </c:ser>
        <c:ser>
          <c:idx val="6"/>
          <c:order val="6"/>
          <c:tx>
            <c:strRef>
              <c:f>'Monet&amp;Fin'!$I$62:$I$63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'Monet&amp;Fin'!$B$64:$B$65</c:f>
              <c:strCache>
                <c:ptCount val="2"/>
                <c:pt idx="0">
                  <c:v>Crédito Interno à Economia</c:v>
                </c:pt>
                <c:pt idx="1">
                  <c:v>Crédito Líquido ao Sector Público Administrativo     </c:v>
                </c:pt>
              </c:strCache>
            </c:strRef>
          </c:cat>
          <c:val>
            <c:numRef>
              <c:f>'Monet&amp;Fin'!$I$64:$I$65</c:f>
              <c:numCache>
                <c:formatCode>#,##0</c:formatCode>
                <c:ptCount val="2"/>
                <c:pt idx="0">
                  <c:v>100398.2025294293</c:v>
                </c:pt>
                <c:pt idx="1">
                  <c:v>30684.602485959877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74-4736-82D9-AE9E3BEDC9E1}"/>
            </c:ext>
          </c:extLst>
        </c:ser>
        <c:ser>
          <c:idx val="7"/>
          <c:order val="7"/>
          <c:tx>
            <c:strRef>
              <c:f>'Monet&amp;Fin'!$J$62:$J$63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'Monet&amp;Fin'!$B$64:$B$65</c:f>
              <c:strCache>
                <c:ptCount val="2"/>
                <c:pt idx="0">
                  <c:v>Crédito Interno à Economia</c:v>
                </c:pt>
                <c:pt idx="1">
                  <c:v>Crédito Líquido ao Sector Público Administrativo     </c:v>
                </c:pt>
              </c:strCache>
            </c:strRef>
          </c:cat>
          <c:val>
            <c:numRef>
              <c:f>'Monet&amp;Fin'!$J$64:$J$65</c:f>
              <c:numCache>
                <c:formatCode>#,##0</c:formatCode>
                <c:ptCount val="2"/>
                <c:pt idx="0">
                  <c:v>107896.89540983894</c:v>
                </c:pt>
                <c:pt idx="1">
                  <c:v>31431.325740499502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74-4736-82D9-AE9E3BEDC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99858688"/>
        <c:axId val="99864576"/>
      </c:barChart>
      <c:catAx>
        <c:axId val="99858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54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864576"/>
        <c:crosses val="autoZero"/>
        <c:auto val="1"/>
        <c:lblAlgn val="ctr"/>
        <c:lblOffset val="100"/>
        <c:noMultiLvlLbl val="0"/>
      </c:catAx>
      <c:valAx>
        <c:axId val="9986457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t-PT"/>
          </a:p>
        </c:txPr>
        <c:crossAx val="9985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[SIEF-1SEMESTRE2019.xlsx]Monet&amp;Fin!Massa Monetária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cap="small" baseline="0"/>
              <a:t>Massa Monetária</a:t>
            </a:r>
          </a:p>
        </c:rich>
      </c:tx>
      <c:layout>
        <c:manualLayout>
          <c:xMode val="edge"/>
          <c:yMode val="edge"/>
          <c:x val="0.75375811470572451"/>
          <c:y val="2.71367521367521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horzOverflow="clip" vert="horz" wrap="square" lIns="38100" tIns="19050" rIns="38100" bIns="19050" anchor="ctr" anchorCtr="1">
              <a:noAutofit/>
            </a:bodyPr>
            <a:lstStyle/>
            <a:p>
              <a:pPr>
                <a:defRPr sz="32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'Monet&amp;Fin'!$D$74:$D$75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EA-4519-8A0D-60FCDEBFB9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E1-4532-8F31-8D82AC4A752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5E1-4532-8F31-8D82AC4A752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E1-4532-8F31-8D82AC4A752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E1-4532-8F31-8D82AC4A752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5E1-4532-8F31-8D82AC4A752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5E1-4532-8F31-8D82AC4A752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5E1-4532-8F31-8D82AC4A7529}"/>
              </c:ext>
            </c:extLst>
          </c:dPt>
          <c:cat>
            <c:multiLvlStrRef>
              <c:f>'Monet&amp;Fin'!$B$76:$C$83</c:f>
              <c:multiLvlStrCache>
                <c:ptCount val="8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</c:lvl>
                <c:lvl>
                  <c:pt idx="0">
                    <c:v>Massa Monetária</c:v>
                  </c:pt>
                </c:lvl>
              </c:multiLvlStrCache>
            </c:multiLvlStrRef>
          </c:cat>
          <c:val>
            <c:numRef>
              <c:f>'Monet&amp;Fin'!$D$76:$D$83</c:f>
              <c:numCache>
                <c:formatCode>#,##0</c:formatCode>
                <c:ptCount val="8"/>
                <c:pt idx="0">
                  <c:v>111662.7874575585</c:v>
                </c:pt>
                <c:pt idx="1">
                  <c:v>115325.10295848997</c:v>
                </c:pt>
                <c:pt idx="2">
                  <c:v>122590.21192608064</c:v>
                </c:pt>
                <c:pt idx="3">
                  <c:v>135484.49203200836</c:v>
                </c:pt>
                <c:pt idx="4">
                  <c:v>146005.02590541524</c:v>
                </c:pt>
                <c:pt idx="5">
                  <c:v>154586.40575194525</c:v>
                </c:pt>
                <c:pt idx="6">
                  <c:v>167509.62793338179</c:v>
                </c:pt>
                <c:pt idx="7">
                  <c:v>178568.11870594762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FD-40F3-AA7B-CF78EA4DA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15"/>
        <c:axId val="99928320"/>
        <c:axId val="99938304"/>
      </c:barChart>
      <c:catAx>
        <c:axId val="99928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938304"/>
        <c:crosses val="autoZero"/>
        <c:auto val="1"/>
        <c:lblAlgn val="ctr"/>
        <c:lblOffset val="100"/>
        <c:noMultiLvlLbl val="0"/>
      </c:catAx>
      <c:valAx>
        <c:axId val="9993830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92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[SIEF-1SEMESTRE2019.xlsx]Monet&amp;Fin!Componentes da MM</c:name>
    <c:fmtId val="2"/>
  </c:pivotSource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Componentes da MM</a:t>
            </a:r>
          </a:p>
        </c:rich>
      </c:tx>
      <c:layout>
        <c:manualLayout>
          <c:xMode val="edge"/>
          <c:yMode val="edge"/>
          <c:x val="1.0981985940246023E-2"/>
          <c:y val="2.1709401709401711E-2"/>
        </c:manualLayout>
      </c:layout>
      <c:overlay val="1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</c:pivotFmt>
      <c:pivotFmt>
        <c:idx val="3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42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4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59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0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1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69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71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72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7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7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7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7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7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7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89"/>
        <c:spPr>
          <a:gradFill>
            <a:gsLst>
              <a:gs pos="0">
                <a:schemeClr val="accent4"/>
              </a:gs>
              <a:gs pos="100000">
                <a:schemeClr val="accent4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0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1"/>
        <c:spPr>
          <a:gradFill>
            <a:gsLst>
              <a:gs pos="0">
                <a:schemeClr val="accent2">
                  <a:lumMod val="60000"/>
                </a:schemeClr>
              </a:gs>
              <a:gs pos="100000">
                <a:schemeClr val="accent2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2"/>
        <c:spPr>
          <a:gradFill>
            <a:gsLst>
              <a:gs pos="0">
                <a:schemeClr val="accent4">
                  <a:lumMod val="60000"/>
                </a:schemeClr>
              </a:gs>
              <a:gs pos="100000">
                <a:schemeClr val="accent4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3"/>
        <c:spPr>
          <a:gradFill>
            <a:gsLst>
              <a:gs pos="0">
                <a:schemeClr val="accent6">
                  <a:lumMod val="60000"/>
                </a:schemeClr>
              </a:gs>
              <a:gs pos="100000">
                <a:schemeClr val="accent6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4"/>
        <c:spPr>
          <a:gradFill>
            <a:gsLst>
              <a:gs pos="0">
                <a:schemeClr val="accent2">
                  <a:lumMod val="80000"/>
                  <a:lumOff val="20000"/>
                </a:schemeClr>
              </a:gs>
              <a:gs pos="100000">
                <a:schemeClr val="accent2">
                  <a:lumMod val="80000"/>
                  <a:lumOff val="2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5"/>
        <c:spPr>
          <a:gradFill>
            <a:gsLst>
              <a:gs pos="0">
                <a:schemeClr val="accent4">
                  <a:lumMod val="80000"/>
                  <a:lumOff val="20000"/>
                </a:schemeClr>
              </a:gs>
              <a:gs pos="100000">
                <a:schemeClr val="accent4">
                  <a:lumMod val="80000"/>
                  <a:lumOff val="2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8"/>
        <c:spPr>
          <a:gradFill>
            <a:gsLst>
              <a:gs pos="0">
                <a:schemeClr val="accent4"/>
              </a:gs>
              <a:gs pos="100000">
                <a:schemeClr val="accent4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99"/>
        <c:spPr>
          <a:gradFill>
            <a:gsLst>
              <a:gs pos="0">
                <a:schemeClr val="accent6"/>
              </a:gs>
              <a:gs pos="100000">
                <a:schemeClr val="accent6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0"/>
        <c:spPr>
          <a:gradFill>
            <a:gsLst>
              <a:gs pos="0">
                <a:schemeClr val="accent2">
                  <a:lumMod val="60000"/>
                </a:schemeClr>
              </a:gs>
              <a:gs pos="100000">
                <a:schemeClr val="accent2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1"/>
        <c:spPr>
          <a:gradFill>
            <a:gsLst>
              <a:gs pos="0">
                <a:schemeClr val="accent4">
                  <a:lumMod val="60000"/>
                </a:schemeClr>
              </a:gs>
              <a:gs pos="100000">
                <a:schemeClr val="accent4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2"/>
        <c:spPr>
          <a:gradFill>
            <a:gsLst>
              <a:gs pos="0">
                <a:schemeClr val="accent6">
                  <a:lumMod val="60000"/>
                </a:schemeClr>
              </a:gs>
              <a:gs pos="100000">
                <a:schemeClr val="accent6">
                  <a:lumMod val="6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3"/>
        <c:spPr>
          <a:gradFill>
            <a:gsLst>
              <a:gs pos="0">
                <a:schemeClr val="accent2">
                  <a:lumMod val="80000"/>
                  <a:lumOff val="20000"/>
                </a:schemeClr>
              </a:gs>
              <a:gs pos="100000">
                <a:schemeClr val="accent2">
                  <a:lumMod val="80000"/>
                  <a:lumOff val="2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4"/>
        <c:spPr>
          <a:gradFill>
            <a:gsLst>
              <a:gs pos="0">
                <a:schemeClr val="accent4">
                  <a:lumMod val="80000"/>
                  <a:lumOff val="20000"/>
                </a:schemeClr>
              </a:gs>
              <a:gs pos="100000">
                <a:schemeClr val="accent4">
                  <a:lumMod val="80000"/>
                  <a:lumOff val="20000"/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7272601010101019E-2"/>
          <c:y val="0.13066538461538463"/>
          <c:w val="0.88093156565656561"/>
          <c:h val="0.79477200854700858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'Monet&amp;Fin'!$C$90:$C$91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'Monet&amp;Fin'!$B$92:$B$93</c:f>
              <c:strCache>
                <c:ptCount val="2"/>
                <c:pt idx="0">
                  <c:v>Passivos Monetários (M1)</c:v>
                </c:pt>
                <c:pt idx="1">
                  <c:v>Passivos Quase Monetários (Quase-Moeda)</c:v>
                </c:pt>
              </c:strCache>
            </c:strRef>
          </c:cat>
          <c:val>
            <c:numRef>
              <c:f>'Monet&amp;Fin'!$C$92:$C$93</c:f>
              <c:numCache>
                <c:formatCode>#,##0</c:formatCode>
                <c:ptCount val="2"/>
                <c:pt idx="0">
                  <c:v>43564.713537801559</c:v>
                </c:pt>
                <c:pt idx="1">
                  <c:v>68098.073919756949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3-44BC-B640-984162B032AD}"/>
            </c:ext>
          </c:extLst>
        </c:ser>
        <c:ser>
          <c:idx val="1"/>
          <c:order val="1"/>
          <c:tx>
            <c:strRef>
              <c:f>'Monet&amp;Fin'!$D$90:$D$91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'Monet&amp;Fin'!$B$92:$B$93</c:f>
              <c:strCache>
                <c:ptCount val="2"/>
                <c:pt idx="0">
                  <c:v>Passivos Monetários (M1)</c:v>
                </c:pt>
                <c:pt idx="1">
                  <c:v>Passivos Quase Monetários (Quase-Moeda)</c:v>
                </c:pt>
              </c:strCache>
            </c:strRef>
          </c:cat>
          <c:val>
            <c:numRef>
              <c:f>'Monet&amp;Fin'!$D$92:$D$93</c:f>
              <c:numCache>
                <c:formatCode>#,##0</c:formatCode>
                <c:ptCount val="2"/>
                <c:pt idx="0">
                  <c:v>39131.649546857145</c:v>
                </c:pt>
                <c:pt idx="1">
                  <c:v>76193.453411632829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5-42D1-B348-D581FBEECF5E}"/>
            </c:ext>
          </c:extLst>
        </c:ser>
        <c:ser>
          <c:idx val="2"/>
          <c:order val="2"/>
          <c:tx>
            <c:strRef>
              <c:f>'Monet&amp;Fin'!$E$90:$E$91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'Monet&amp;Fin'!$B$92:$B$93</c:f>
              <c:strCache>
                <c:ptCount val="2"/>
                <c:pt idx="0">
                  <c:v>Passivos Monetários (M1)</c:v>
                </c:pt>
                <c:pt idx="1">
                  <c:v>Passivos Quase Monetários (Quase-Moeda)</c:v>
                </c:pt>
              </c:strCache>
            </c:strRef>
          </c:cat>
          <c:val>
            <c:numRef>
              <c:f>'Monet&amp;Fin'!$E$92:$E$93</c:f>
              <c:numCache>
                <c:formatCode>#,##0</c:formatCode>
                <c:ptCount val="2"/>
                <c:pt idx="0">
                  <c:v>41073.280842144821</c:v>
                </c:pt>
                <c:pt idx="1">
                  <c:v>81516.931083935822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5-42D1-B348-D581FBEECF5E}"/>
            </c:ext>
          </c:extLst>
        </c:ser>
        <c:ser>
          <c:idx val="3"/>
          <c:order val="3"/>
          <c:tx>
            <c:strRef>
              <c:f>'Monet&amp;Fin'!$F$90:$F$91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'Monet&amp;Fin'!$B$92:$B$93</c:f>
              <c:strCache>
                <c:ptCount val="2"/>
                <c:pt idx="0">
                  <c:v>Passivos Monetários (M1)</c:v>
                </c:pt>
                <c:pt idx="1">
                  <c:v>Passivos Quase Monetários (Quase-Moeda)</c:v>
                </c:pt>
              </c:strCache>
            </c:strRef>
          </c:cat>
          <c:val>
            <c:numRef>
              <c:f>'Monet&amp;Fin'!$F$92:$F$93</c:f>
              <c:numCache>
                <c:formatCode>#,##0</c:formatCode>
                <c:ptCount val="2"/>
                <c:pt idx="0">
                  <c:v>47565.124422325287</c:v>
                </c:pt>
                <c:pt idx="1">
                  <c:v>87919.36760968306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5-42D1-B348-D581FBEECF5E}"/>
            </c:ext>
          </c:extLst>
        </c:ser>
        <c:ser>
          <c:idx val="4"/>
          <c:order val="4"/>
          <c:tx>
            <c:strRef>
              <c:f>'Monet&amp;Fin'!$G$90:$G$91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'Monet&amp;Fin'!$B$92:$B$93</c:f>
              <c:strCache>
                <c:ptCount val="2"/>
                <c:pt idx="0">
                  <c:v>Passivos Monetários (M1)</c:v>
                </c:pt>
                <c:pt idx="1">
                  <c:v>Passivos Quase Monetários (Quase-Moeda)</c:v>
                </c:pt>
              </c:strCache>
            </c:strRef>
          </c:cat>
          <c:val>
            <c:numRef>
              <c:f>'Monet&amp;Fin'!$G$92:$G$93</c:f>
              <c:numCache>
                <c:formatCode>#,##0</c:formatCode>
                <c:ptCount val="2"/>
                <c:pt idx="0">
                  <c:v>54174.112335143756</c:v>
                </c:pt>
                <c:pt idx="1">
                  <c:v>91830.913570271485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E5-42D1-B348-D581FBEECF5E}"/>
            </c:ext>
          </c:extLst>
        </c:ser>
        <c:ser>
          <c:idx val="5"/>
          <c:order val="5"/>
          <c:tx>
            <c:strRef>
              <c:f>'Monet&amp;Fin'!$H$90:$H$91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'Monet&amp;Fin'!$B$92:$B$93</c:f>
              <c:strCache>
                <c:ptCount val="2"/>
                <c:pt idx="0">
                  <c:v>Passivos Monetários (M1)</c:v>
                </c:pt>
                <c:pt idx="1">
                  <c:v>Passivos Quase Monetários (Quase-Moeda)</c:v>
                </c:pt>
              </c:strCache>
            </c:strRef>
          </c:cat>
          <c:val>
            <c:numRef>
              <c:f>'Monet&amp;Fin'!$H$92:$H$93</c:f>
              <c:numCache>
                <c:formatCode>#,##0</c:formatCode>
                <c:ptCount val="2"/>
                <c:pt idx="0">
                  <c:v>56469.910250559195</c:v>
                </c:pt>
                <c:pt idx="1">
                  <c:v>98116.49550138606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E5-42D1-B348-D581FBEECF5E}"/>
            </c:ext>
          </c:extLst>
        </c:ser>
        <c:ser>
          <c:idx val="6"/>
          <c:order val="6"/>
          <c:tx>
            <c:strRef>
              <c:f>'Monet&amp;Fin'!$I$90:$I$91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'Monet&amp;Fin'!$B$92:$B$93</c:f>
              <c:strCache>
                <c:ptCount val="2"/>
                <c:pt idx="0">
                  <c:v>Passivos Monetários (M1)</c:v>
                </c:pt>
                <c:pt idx="1">
                  <c:v>Passivos Quase Monetários (Quase-Moeda)</c:v>
                </c:pt>
              </c:strCache>
            </c:strRef>
          </c:cat>
          <c:val>
            <c:numRef>
              <c:f>'Monet&amp;Fin'!$I$92:$I$93</c:f>
              <c:numCache>
                <c:formatCode>#,##0</c:formatCode>
                <c:ptCount val="2"/>
                <c:pt idx="0">
                  <c:v>63516.378822768995</c:v>
                </c:pt>
                <c:pt idx="1">
                  <c:v>103993.2491106128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E5-42D1-B348-D581FBEECF5E}"/>
            </c:ext>
          </c:extLst>
        </c:ser>
        <c:ser>
          <c:idx val="7"/>
          <c:order val="7"/>
          <c:tx>
            <c:strRef>
              <c:f>'Monet&amp;Fin'!$J$90:$J$91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'Monet&amp;Fin'!$B$92:$B$93</c:f>
              <c:strCache>
                <c:ptCount val="2"/>
                <c:pt idx="0">
                  <c:v>Passivos Monetários (M1)</c:v>
                </c:pt>
                <c:pt idx="1">
                  <c:v>Passivos Quase Monetários (Quase-Moeda)</c:v>
                </c:pt>
              </c:strCache>
            </c:strRef>
          </c:cat>
          <c:val>
            <c:numRef>
              <c:f>'Monet&amp;Fin'!$J$92:$J$93</c:f>
              <c:numCache>
                <c:formatCode>#,##0</c:formatCode>
                <c:ptCount val="2"/>
                <c:pt idx="0">
                  <c:v>74898.524818629172</c:v>
                </c:pt>
                <c:pt idx="1">
                  <c:v>103669.59388731845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E5-42D1-B348-D581FBEEC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00339072"/>
        <c:axId val="100353152"/>
      </c:barChart>
      <c:catAx>
        <c:axId val="10033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5400000" vert="horz"/>
          <a:lstStyle/>
          <a:p>
            <a:pPr>
              <a:defRPr/>
            </a:pPr>
            <a:endParaRPr lang="pt-PT"/>
          </a:p>
        </c:txPr>
        <c:crossAx val="100353152"/>
        <c:crosses val="autoZero"/>
        <c:auto val="1"/>
        <c:lblAlgn val="ctr"/>
        <c:lblOffset val="100"/>
        <c:noMultiLvlLbl val="0"/>
      </c:catAx>
      <c:valAx>
        <c:axId val="10035315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crossAx val="10033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[SIEF-1SEMESTRE2019.xlsx]Monet&amp;Fin!Remessas de Emigrantes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Remessas de Emigrantes - % do PIB/milhões</a:t>
            </a:r>
          </a:p>
        </c:rich>
      </c:tx>
      <c:layout>
        <c:manualLayout>
          <c:xMode val="edge"/>
          <c:yMode val="edge"/>
          <c:x val="6.2855573037636416E-3"/>
          <c:y val="2.5984954395196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</c:pivotFmt>
      <c:pivotFmt>
        <c:idx val="76"/>
      </c:pivotFmt>
      <c:pivotFmt>
        <c:idx val="77"/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</c:pivotFmt>
      <c:pivotFmt>
        <c:idx val="84"/>
      </c:pivotFmt>
      <c:pivotFmt>
        <c:idx val="85"/>
      </c:pivotFmt>
      <c:pivotFmt>
        <c:idx val="86"/>
      </c:pivotFmt>
      <c:pivotFmt>
        <c:idx val="87"/>
      </c:pivotFmt>
      <c:pivotFmt>
        <c:idx val="88"/>
      </c:pivotFmt>
      <c:pivotFmt>
        <c:idx val="89"/>
      </c:pivotFmt>
      <c:pivotFmt>
        <c:idx val="90"/>
      </c:pivotFmt>
      <c:pivotFmt>
        <c:idx val="91"/>
      </c:pivotFmt>
      <c:pivotFmt>
        <c:idx val="92"/>
      </c:pivotFmt>
      <c:pivotFmt>
        <c:idx val="93"/>
      </c:pivotFmt>
      <c:pivotFmt>
        <c:idx val="94"/>
      </c:pivotFmt>
      <c:pivotFmt>
        <c:idx val="95"/>
      </c:pivotFmt>
      <c:pivotFmt>
        <c:idx val="96"/>
      </c:pivotFmt>
      <c:pivotFmt>
        <c:idx val="9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</c:pivotFmt>
      <c:pivotFmt>
        <c:idx val="9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3088797780702006E-2"/>
          <c:y val="0.14650739476678043"/>
          <c:w val="0.96108416017266396"/>
          <c:h val="0.818520860142859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'Monet&amp;Fin'!$D$101:$D$102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'Monet&amp;Fin'!$B$103:$C$121</c:f>
              <c:multiLvlStrCache>
                <c:ptCount val="19"/>
                <c:lvl>
                  <c:pt idx="0">
                    <c:v>2000</c:v>
                  </c:pt>
                  <c:pt idx="1">
                    <c:v>2001</c:v>
                  </c:pt>
                  <c:pt idx="2">
                    <c:v>2002</c:v>
                  </c:pt>
                  <c:pt idx="3">
                    <c:v>2003</c:v>
                  </c:pt>
                  <c:pt idx="4">
                    <c:v>2004</c:v>
                  </c:pt>
                  <c:pt idx="5">
                    <c:v>2005</c:v>
                  </c:pt>
                  <c:pt idx="6">
                    <c:v>2006</c:v>
                  </c:pt>
                  <c:pt idx="7">
                    <c:v>2007</c:v>
                  </c:pt>
                  <c:pt idx="8">
                    <c:v>2008</c:v>
                  </c:pt>
                  <c:pt idx="9">
                    <c:v>2009</c:v>
                  </c:pt>
                  <c:pt idx="10">
                    <c:v>2010</c:v>
                  </c:pt>
                  <c:pt idx="11">
                    <c:v>2011</c:v>
                  </c:pt>
                  <c:pt idx="12">
                    <c:v>2012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</c:lvl>
                <c:lvl>
                  <c:pt idx="0">
                    <c:v>Remessas de Emigrantes</c:v>
                  </c:pt>
                </c:lvl>
              </c:multiLvlStrCache>
            </c:multiLvlStrRef>
          </c:cat>
          <c:val>
            <c:numRef>
              <c:f>'Monet&amp;Fin'!$D$103:$D$121</c:f>
              <c:numCache>
                <c:formatCode>0.0%</c:formatCode>
                <c:ptCount val="19"/>
                <c:pt idx="0">
                  <c:v>0.13500740945081577</c:v>
                </c:pt>
                <c:pt idx="1">
                  <c:v>0.12185036476527605</c:v>
                </c:pt>
                <c:pt idx="2">
                  <c:v>0.13267698433297703</c:v>
                </c:pt>
                <c:pt idx="3">
                  <c:v>0.11448403295208159</c:v>
                </c:pt>
                <c:pt idx="4">
                  <c:v>0.10519301020899655</c:v>
                </c:pt>
                <c:pt idx="5">
                  <c:v>0.12212782062355405</c:v>
                </c:pt>
                <c:pt idx="6">
                  <c:v>0.10750536892786293</c:v>
                </c:pt>
                <c:pt idx="7">
                  <c:v>9.1291223509184866E-2</c:v>
                </c:pt>
                <c:pt idx="8">
                  <c:v>8.9922991826222751E-2</c:v>
                </c:pt>
                <c:pt idx="9">
                  <c:v>8.4321864166280458E-2</c:v>
                </c:pt>
                <c:pt idx="10">
                  <c:v>8.462424170870203E-2</c:v>
                </c:pt>
                <c:pt idx="11">
                  <c:v>0.10091796693114131</c:v>
                </c:pt>
                <c:pt idx="12">
                  <c:v>0.10071673421792841</c:v>
                </c:pt>
                <c:pt idx="13">
                  <c:v>9.4406001086847505E-2</c:v>
                </c:pt>
                <c:pt idx="14">
                  <c:v>0.10532205611299052</c:v>
                </c:pt>
                <c:pt idx="15">
                  <c:v>0.12488469197301326</c:v>
                </c:pt>
                <c:pt idx="16">
                  <c:v>0.11434468057765698</c:v>
                </c:pt>
                <c:pt idx="17">
                  <c:v>0.11957607871806453</c:v>
                </c:pt>
                <c:pt idx="18">
                  <c:v>0.11984728192425913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F5-4E8F-8CF0-9AE65C1C1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375552"/>
        <c:axId val="100881152"/>
      </c:barChart>
      <c:catAx>
        <c:axId val="100375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0881152"/>
        <c:crosses val="autoZero"/>
        <c:auto val="1"/>
        <c:lblAlgn val="ctr"/>
        <c:lblOffset val="100"/>
        <c:noMultiLvlLbl val="0"/>
      </c:catAx>
      <c:valAx>
        <c:axId val="100881152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37555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[SIEF-1SEMESTRE2019.xlsx]FinPUB!Tabela Dinâmica14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/>
              <a:t>Finanças Públicas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bg1">
                      <a:lumMod val="9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</c:pivotFmts>
    <c:plotArea>
      <c:layout>
        <c:manualLayout>
          <c:layoutTarget val="inner"/>
          <c:xMode val="edge"/>
          <c:yMode val="edge"/>
          <c:x val="8.2636756736343214E-2"/>
          <c:y val="0.18300925925925926"/>
          <c:w val="0.91736324326365681"/>
          <c:h val="0.76606481481481481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FinPUB!$F$14:$F$15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5AB-4A6F-BC1D-D47CEF371674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5AB-4A6F-BC1D-D47CEF371674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5AB-4A6F-BC1D-D47CEF371674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5AB-4A6F-BC1D-D47CEF371674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5AB-4A6F-BC1D-D47CEF371674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5AB-4A6F-BC1D-D47CEF371674}"/>
              </c:ext>
            </c:extLst>
          </c:dPt>
          <c:cat>
            <c:multiLvlStrRef>
              <c:f>FinPUB!$C$16:$E$21</c:f>
              <c:multiLvlStrCache>
                <c:ptCount val="6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</c:lvl>
                <c:lvl>
                  <c:pt idx="0">
                    <c:v>Dívida Pública Interna Bruta</c:v>
                  </c:pt>
                </c:lvl>
              </c:multiLvlStrCache>
            </c:multiLvlStrRef>
          </c:cat>
          <c:val>
            <c:numRef>
              <c:f>FinPUB!$F$16:$F$21</c:f>
              <c:numCache>
                <c:formatCode>#,##0</c:formatCode>
                <c:ptCount val="6"/>
                <c:pt idx="0">
                  <c:v>46234.172529280004</c:v>
                </c:pt>
                <c:pt idx="1">
                  <c:v>48560.168454279999</c:v>
                </c:pt>
                <c:pt idx="2">
                  <c:v>52978.537432279991</c:v>
                </c:pt>
                <c:pt idx="3">
                  <c:v>57386.619592279996</c:v>
                </c:pt>
                <c:pt idx="4">
                  <c:v>64361.171878130001</c:v>
                </c:pt>
                <c:pt idx="5">
                  <c:v>67995.118722129992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6A-41AE-AA00-375ADE4AA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"/>
        <c:axId val="100931840"/>
        <c:axId val="100933632"/>
      </c:barChart>
      <c:catAx>
        <c:axId val="100931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933632"/>
        <c:crosses val="autoZero"/>
        <c:auto val="0"/>
        <c:lblAlgn val="ctr"/>
        <c:lblOffset val="100"/>
        <c:noMultiLvlLbl val="0"/>
      </c:catAx>
      <c:valAx>
        <c:axId val="10093363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931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[SIEF-1SEMESTRE2019.xlsx]FinPUB!Tabela Dinâmica12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8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8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84"/>
        <c:spPr>
          <a:solidFill>
            <a:schemeClr val="accent2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85"/>
        <c:spPr>
          <a:solidFill>
            <a:schemeClr val="accent3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86"/>
        <c:spPr>
          <a:solidFill>
            <a:schemeClr val="accent4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87"/>
        <c:spPr>
          <a:solidFill>
            <a:schemeClr val="accent5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6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chemeClr val="accent1">
              <a:lumMod val="80000"/>
              <a:lumOff val="2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90"/>
        <c:spPr>
          <a:solidFill>
            <a:schemeClr val="accent2">
              <a:lumMod val="80000"/>
              <a:lumOff val="2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91"/>
        <c:spPr>
          <a:solidFill>
            <a:schemeClr val="accent3">
              <a:lumMod val="80000"/>
              <a:lumOff val="2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9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</c:pivotFmt>
      <c:pivotFmt>
        <c:idx val="94"/>
      </c:pivotFmt>
      <c:pivotFmt>
        <c:idx val="95"/>
      </c:pivotFmt>
      <c:pivotFmt>
        <c:idx val="96"/>
      </c:pivotFmt>
      <c:pivotFmt>
        <c:idx val="97"/>
      </c:pivotFmt>
      <c:pivotFmt>
        <c:idx val="98"/>
      </c:pivotFmt>
      <c:pivotFmt>
        <c:idx val="99"/>
      </c:pivotFmt>
      <c:pivotFmt>
        <c:idx val="100"/>
      </c:pivotFmt>
      <c:pivotFmt>
        <c:idx val="101"/>
      </c:pivotFmt>
      <c:pivotFmt>
        <c:idx val="102"/>
      </c:pivotFmt>
      <c:pivotFmt>
        <c:idx val="103"/>
      </c:pivotFmt>
      <c:pivotFmt>
        <c:idx val="104"/>
      </c:pivotFmt>
      <c:pivotFmt>
        <c:idx val="105"/>
      </c:pivotFmt>
      <c:pivotFmt>
        <c:idx val="106"/>
      </c:pivotFmt>
      <c:pivotFmt>
        <c:idx val="107"/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200" b="1"/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</c:pivotFmt>
      <c:pivotFmt>
        <c:idx val="126"/>
      </c:pivotFmt>
      <c:pivotFmt>
        <c:idx val="127"/>
      </c:pivotFmt>
      <c:pivotFmt>
        <c:idx val="128"/>
      </c:pivotFmt>
      <c:pivotFmt>
        <c:idx val="129"/>
      </c:pivotFmt>
      <c:pivotFmt>
        <c:idx val="130"/>
      </c:pivotFmt>
      <c:pivotFmt>
        <c:idx val="131"/>
      </c:pivotFmt>
      <c:pivotFmt>
        <c:idx val="132"/>
      </c:pivotFmt>
      <c:pivotFmt>
        <c:idx val="133"/>
      </c:pivotFmt>
      <c:pivotFmt>
        <c:idx val="134"/>
      </c:pivotFmt>
      <c:pivotFmt>
        <c:idx val="135"/>
      </c:pivotFmt>
      <c:pivotFmt>
        <c:idx val="136"/>
      </c:pivotFmt>
      <c:pivotFmt>
        <c:idx val="137"/>
      </c:pivotFmt>
      <c:pivotFmt>
        <c:idx val="138"/>
      </c:pivotFmt>
      <c:pivotFmt>
        <c:idx val="139"/>
      </c:pivotFmt>
      <c:pivotFmt>
        <c:idx val="14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marker>
          <c:symbol val="none"/>
        </c:marker>
      </c:pivotFmt>
      <c:pivotFmt>
        <c:idx val="1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2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marker>
          <c:symbol val="none"/>
        </c:marker>
      </c:pivotFmt>
      <c:pivotFmt>
        <c:idx val="159"/>
        <c:marker>
          <c:symbol val="none"/>
        </c:marker>
      </c:pivotFmt>
      <c:pivotFmt>
        <c:idx val="160"/>
        <c:marker>
          <c:symbol val="none"/>
        </c:marker>
      </c:pivotFmt>
      <c:pivotFmt>
        <c:idx val="161"/>
        <c:marker>
          <c:symbol val="none"/>
        </c:marker>
      </c:pivotFmt>
      <c:pivotFmt>
        <c:idx val="162"/>
        <c:marker>
          <c:symbol val="none"/>
        </c:marker>
      </c:pivotFmt>
      <c:pivotFmt>
        <c:idx val="163"/>
        <c:marker>
          <c:symbol val="none"/>
        </c:marker>
      </c:pivotFmt>
      <c:pivotFmt>
        <c:idx val="164"/>
        <c:marker>
          <c:symbol val="none"/>
        </c:marker>
      </c:pivotFmt>
      <c:pivotFmt>
        <c:idx val="165"/>
        <c:marker>
          <c:symbol val="none"/>
        </c:marker>
      </c:pivotFmt>
      <c:pivotFmt>
        <c:idx val="166"/>
        <c:marker>
          <c:symbol val="none"/>
        </c:marker>
      </c:pivotFmt>
      <c:pivotFmt>
        <c:idx val="167"/>
        <c:marker>
          <c:symbol val="none"/>
        </c:marker>
      </c:pivotFmt>
      <c:pivotFmt>
        <c:idx val="168"/>
        <c:marker>
          <c:symbol val="none"/>
        </c:marker>
      </c:pivotFmt>
      <c:pivotFmt>
        <c:idx val="169"/>
        <c:marker>
          <c:symbol val="none"/>
        </c:marker>
      </c:pivotFmt>
      <c:pivotFmt>
        <c:idx val="170"/>
        <c:marker>
          <c:symbol val="none"/>
        </c:marker>
      </c:pivotFmt>
      <c:pivotFmt>
        <c:idx val="171"/>
        <c:marker>
          <c:symbol val="none"/>
        </c:marker>
      </c:pivotFmt>
      <c:pivotFmt>
        <c:idx val="172"/>
        <c:marker>
          <c:symbol val="none"/>
        </c:marker>
      </c:pivotFmt>
      <c:pivotFmt>
        <c:idx val="173"/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marker>
          <c:symbol val="none"/>
        </c:marker>
      </c:pivotFmt>
      <c:pivotFmt>
        <c:idx val="179"/>
        <c:marker>
          <c:symbol val="none"/>
        </c:marker>
      </c:pivotFmt>
      <c:pivotFmt>
        <c:idx val="180"/>
        <c:marker>
          <c:symbol val="none"/>
        </c:marker>
      </c:pivotFmt>
      <c:pivotFmt>
        <c:idx val="181"/>
        <c:marker>
          <c:symbol val="none"/>
        </c:marker>
      </c:pivotFmt>
      <c:pivotFmt>
        <c:idx val="182"/>
        <c:marker>
          <c:symbol val="none"/>
        </c:marker>
      </c:pivotFmt>
      <c:pivotFmt>
        <c:idx val="183"/>
        <c:marker>
          <c:symbol val="none"/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marker>
          <c:symbol val="none"/>
        </c:marker>
      </c:pivotFmt>
      <c:pivotFmt>
        <c:idx val="187"/>
        <c:marker>
          <c:symbol val="none"/>
        </c:marker>
      </c:pivotFmt>
      <c:pivotFmt>
        <c:idx val="188"/>
        <c:marker>
          <c:symbol val="none"/>
        </c:marker>
      </c:pivotFmt>
      <c:pivotFmt>
        <c:idx val="189"/>
        <c:marker>
          <c:symbol val="none"/>
        </c:marke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FinPUB!$D$26:$D$27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FinPUB!$D$28:$D$29</c:f>
              <c:numCache>
                <c:formatCode>#,##0</c:formatCode>
                <c:ptCount val="2"/>
                <c:pt idx="0">
                  <c:v>58827.334434777571</c:v>
                </c:pt>
                <c:pt idx="1">
                  <c:v>55745.326133120005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5A8F-4413-85FD-0BF394354E08}"/>
            </c:ext>
          </c:extLst>
        </c:ser>
        <c:ser>
          <c:idx val="1"/>
          <c:order val="1"/>
          <c:tx>
            <c:strRef>
              <c:f>FinPUB!$E$26:$E$27</c:f>
              <c:strCache>
                <c:ptCount val="1"/>
                <c:pt idx="0">
                  <c:v>2005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FinPUB!$E$28:$E$29</c:f>
              <c:numCache>
                <c:formatCode>#,##0</c:formatCode>
                <c:ptCount val="2"/>
                <c:pt idx="0">
                  <c:v>73319.24869274869</c:v>
                </c:pt>
                <c:pt idx="1">
                  <c:v>62903.673302224997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F-4294-9B44-E2D6028D84B5}"/>
            </c:ext>
          </c:extLst>
        </c:ser>
        <c:ser>
          <c:idx val="2"/>
          <c:order val="2"/>
          <c:tx>
            <c:strRef>
              <c:f>FinPUB!$F$26:$F$27</c:f>
              <c:strCache>
                <c:ptCount val="1"/>
                <c:pt idx="0">
                  <c:v>2006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FinPUB!$F$28:$F$29</c:f>
              <c:numCache>
                <c:formatCode>#,##0</c:formatCode>
                <c:ptCount val="2"/>
                <c:pt idx="0">
                  <c:v>82691.690127988186</c:v>
                </c:pt>
                <c:pt idx="1">
                  <c:v>74475.864321028508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AF-4294-9B44-E2D6028D84B5}"/>
            </c:ext>
          </c:extLst>
        </c:ser>
        <c:ser>
          <c:idx val="3"/>
          <c:order val="3"/>
          <c:tx>
            <c:strRef>
              <c:f>FinPUB!$G$26:$G$27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FinPUB!$G$28:$G$29</c:f>
              <c:numCache>
                <c:formatCode>#,##0</c:formatCode>
                <c:ptCount val="2"/>
                <c:pt idx="0">
                  <c:v>86032.630709695513</c:v>
                </c:pt>
                <c:pt idx="1">
                  <c:v>79627.742426430996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AF-4294-9B44-E2D6028D84B5}"/>
            </c:ext>
          </c:extLst>
        </c:ser>
        <c:ser>
          <c:idx val="4"/>
          <c:order val="4"/>
          <c:tx>
            <c:strRef>
              <c:f>FinPUB!$H$26:$H$27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FinPUB!$H$28:$H$29</c:f>
              <c:numCache>
                <c:formatCode>#,##0</c:formatCode>
                <c:ptCount val="2"/>
                <c:pt idx="0">
                  <c:v>93331.756641958928</c:v>
                </c:pt>
                <c:pt idx="1">
                  <c:v>91949.407783000002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AF-4294-9B44-E2D6028D84B5}"/>
            </c:ext>
          </c:extLst>
        </c:ser>
        <c:ser>
          <c:idx val="5"/>
          <c:order val="5"/>
          <c:tx>
            <c:strRef>
              <c:f>FinPUB!$I$26:$I$27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FinPUB!$I$28:$I$29</c:f>
              <c:numCache>
                <c:formatCode>#,##0</c:formatCode>
                <c:ptCount val="2"/>
                <c:pt idx="0">
                  <c:v>99953.701702481863</c:v>
                </c:pt>
                <c:pt idx="1">
                  <c:v>88938.55077182535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AF-4294-9B44-E2D6028D84B5}"/>
            </c:ext>
          </c:extLst>
        </c:ser>
        <c:ser>
          <c:idx val="6"/>
          <c:order val="6"/>
          <c:tx>
            <c:strRef>
              <c:f>FinPUB!$J$26:$J$27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FinPUB!$J$28:$J$29</c:f>
              <c:numCache>
                <c:formatCode>#,##0</c:formatCode>
                <c:ptCount val="2"/>
                <c:pt idx="0">
                  <c:v>120015.66582609365</c:v>
                </c:pt>
                <c:pt idx="1">
                  <c:v>90673.613223445514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F-4294-9B44-E2D6028D84B5}"/>
            </c:ext>
          </c:extLst>
        </c:ser>
        <c:ser>
          <c:idx val="7"/>
          <c:order val="7"/>
          <c:tx>
            <c:strRef>
              <c:f>FinPUB!$K$26:$K$27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FinPUB!$K$28:$K$29</c:f>
              <c:numCache>
                <c:formatCode>#,##0</c:formatCode>
                <c:ptCount val="2"/>
                <c:pt idx="0">
                  <c:v>114197.71419636902</c:v>
                </c:pt>
                <c:pt idx="1">
                  <c:v>91659.913700099991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AF-4294-9B44-E2D6028D84B5}"/>
            </c:ext>
          </c:extLst>
        </c:ser>
        <c:ser>
          <c:idx val="8"/>
          <c:order val="8"/>
          <c:tx>
            <c:strRef>
              <c:f>FinPUB!$L$26:$L$27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FinPUB!$L$28:$L$29</c:f>
              <c:numCache>
                <c:formatCode>#,##0</c:formatCode>
                <c:ptCount val="2"/>
                <c:pt idx="0">
                  <c:v>123169.93262531754</c:v>
                </c:pt>
                <c:pt idx="1">
                  <c:v>86258.933520999999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AF-4294-9B44-E2D6028D84B5}"/>
            </c:ext>
          </c:extLst>
        </c:ser>
        <c:ser>
          <c:idx val="9"/>
          <c:order val="9"/>
          <c:tx>
            <c:strRef>
              <c:f>FinPUB!$M$26:$M$27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FinPUB!$M$28:$M$29</c:f>
              <c:numCache>
                <c:formatCode>#,##0</c:formatCode>
                <c:ptCount val="2"/>
                <c:pt idx="0">
                  <c:v>116015.40561871228</c:v>
                </c:pt>
                <c:pt idx="1">
                  <c:v>89017.980042445954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AF-4294-9B44-E2D6028D84B5}"/>
            </c:ext>
          </c:extLst>
        </c:ser>
        <c:ser>
          <c:idx val="10"/>
          <c:order val="10"/>
          <c:tx>
            <c:strRef>
              <c:f>FinPUB!$N$26:$N$27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FinPUB!$N$28:$N$29</c:f>
              <c:numCache>
                <c:formatCode>#,##0</c:formatCode>
                <c:ptCount val="2"/>
                <c:pt idx="0">
                  <c:v>110424.1689211746</c:v>
                </c:pt>
                <c:pt idx="1">
                  <c:v>84909.815059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AF-4294-9B44-E2D6028D84B5}"/>
            </c:ext>
          </c:extLst>
        </c:ser>
        <c:ser>
          <c:idx val="11"/>
          <c:order val="11"/>
          <c:tx>
            <c:strRef>
              <c:f>FinPUB!$O$26:$O$27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FinPUB!$O$28:$O$29</c:f>
              <c:numCache>
                <c:formatCode>#,##0</c:formatCode>
                <c:ptCount val="2"/>
                <c:pt idx="0">
                  <c:v>113674.96206348324</c:v>
                </c:pt>
                <c:pt idx="1">
                  <c:v>99012.303850501659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AF-4294-9B44-E2D6028D84B5}"/>
            </c:ext>
          </c:extLst>
        </c:ser>
        <c:ser>
          <c:idx val="12"/>
          <c:order val="12"/>
          <c:tx>
            <c:strRef>
              <c:f>FinPUB!$P$26:$P$27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FinPUB!$P$28:$P$29</c:f>
              <c:numCache>
                <c:formatCode>#,##0</c:formatCode>
                <c:ptCount val="2"/>
                <c:pt idx="0">
                  <c:v>115647.97250678582</c:v>
                </c:pt>
                <c:pt idx="1">
                  <c:v>102562.51286263485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AF-4294-9B44-E2D6028D84B5}"/>
            </c:ext>
          </c:extLst>
        </c:ser>
        <c:ser>
          <c:idx val="13"/>
          <c:order val="13"/>
          <c:tx>
            <c:strRef>
              <c:f>FinPUB!$Q$26:$Q$27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FinPUB!$Q$28:$Q$29</c:f>
              <c:numCache>
                <c:formatCode>#,##0</c:formatCode>
                <c:ptCount val="2"/>
                <c:pt idx="0">
                  <c:v>121814.62746369001</c:v>
                </c:pt>
                <c:pt idx="1">
                  <c:v>118538.25416776713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EAF-4294-9B44-E2D6028D84B5}"/>
            </c:ext>
          </c:extLst>
        </c:ser>
        <c:ser>
          <c:idx val="14"/>
          <c:order val="14"/>
          <c:tx>
            <c:strRef>
              <c:f>FinPUB!$R$26:$R$27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FinPUB!$R$28:$R$29</c:f>
              <c:numCache>
                <c:formatCode>#,##0</c:formatCode>
                <c:ptCount val="2"/>
                <c:pt idx="0">
                  <c:v>121690.88299094133</c:v>
                </c:pt>
                <c:pt idx="1">
                  <c:v>123406.2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EAF-4294-9B44-E2D6028D84B5}"/>
            </c:ext>
          </c:extLst>
        </c:ser>
        <c:ser>
          <c:idx val="15"/>
          <c:order val="15"/>
          <c:tx>
            <c:strRef>
              <c:f>FinPUB!$S$26:$S$27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FinPUB!$S$28:$S$29</c:f>
              <c:numCache>
                <c:formatCode>#,##0</c:formatCode>
                <c:ptCount val="2"/>
                <c:pt idx="0">
                  <c:v>36891.199999999997</c:v>
                </c:pt>
                <c:pt idx="1">
                  <c:v>36985.4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EAF-4294-9B44-E2D6028D8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axId val="101191680"/>
        <c:axId val="101193216"/>
      </c:barChart>
      <c:catAx>
        <c:axId val="101191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FF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1193216"/>
        <c:crosses val="autoZero"/>
        <c:auto val="1"/>
        <c:lblAlgn val="ctr"/>
        <c:lblOffset val="100"/>
        <c:noMultiLvlLbl val="0"/>
      </c:catAx>
      <c:valAx>
        <c:axId val="10119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t-PT"/>
          </a:p>
        </c:txPr>
        <c:crossAx val="1011916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[SIEF-1SEMESTRE2019.xlsx]Conj.Inter!Tabela Dinâmica5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 cap="small" baseline="0"/>
              <a:t>Volume de Exportações de Bens&amp;Serviços</a:t>
            </a:r>
          </a:p>
        </c:rich>
      </c:tx>
      <c:layout>
        <c:manualLayout>
          <c:xMode val="edge"/>
          <c:yMode val="edge"/>
          <c:x val="1.5481076713857966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63500" cap="rnd">
            <a:solidFill>
              <a:schemeClr val="accent4">
                <a:lumMod val="75000"/>
              </a:schemeClr>
            </a:solidFill>
            <a:round/>
          </a:ln>
          <a:effectLst/>
        </c:spPr>
        <c:marker>
          <c:symbol val="triangl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63500" cap="rnd">
            <a:solidFill>
              <a:schemeClr val="accent4">
                <a:lumMod val="75000"/>
              </a:schemeClr>
            </a:solidFill>
            <a:round/>
          </a:ln>
          <a:effectLst/>
        </c:spPr>
        <c:marker>
          <c:symbol val="triangl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63500" cap="rnd">
            <a:solidFill>
              <a:schemeClr val="accent4">
                <a:lumMod val="75000"/>
              </a:schemeClr>
            </a:solidFill>
            <a:round/>
          </a:ln>
          <a:effectLst/>
        </c:spPr>
        <c:marker>
          <c:symbol val="triangle"/>
          <c:size val="12"/>
          <c:spPr>
            <a:pattFill prst="pct25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12"/>
          <c:spPr>
            <a:pattFill prst="pct20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63500" cap="rnd">
            <a:solidFill>
              <a:schemeClr val="accent6">
                <a:lumMod val="50000"/>
              </a:schemeClr>
            </a:solidFill>
            <a:round/>
          </a:ln>
          <a:effectLst/>
        </c:spP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'Conj.Inter'!$L$5:$L$6</c:f>
              <c:strCache>
                <c:ptCount val="1"/>
                <c:pt idx="0">
                  <c:v>Volume de Exportações de Bens&amp;Serviços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'Conj.Inter'!$J$7:$K$15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'Conj.Inter'!$L$7:$L$15</c:f>
              <c:numCache>
                <c:formatCode>0.00%</c:formatCode>
                <c:ptCount val="9"/>
                <c:pt idx="0">
                  <c:v>1.1607699999999999</c:v>
                </c:pt>
                <c:pt idx="1">
                  <c:v>0.81950999999999996</c:v>
                </c:pt>
                <c:pt idx="2">
                  <c:v>0.22417999999999996</c:v>
                </c:pt>
                <c:pt idx="3">
                  <c:v>0.59248000000000001</c:v>
                </c:pt>
                <c:pt idx="4">
                  <c:v>0.45472999999999997</c:v>
                </c:pt>
                <c:pt idx="5">
                  <c:v>0.36055999999999999</c:v>
                </c:pt>
                <c:pt idx="6">
                  <c:v>0.34837999999999997</c:v>
                </c:pt>
                <c:pt idx="7">
                  <c:v>0.70629999999999993</c:v>
                </c:pt>
                <c:pt idx="8">
                  <c:v>0.53527000000000002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C-4FE0-8B93-EE9C6AAC4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41792"/>
        <c:axId val="100651776"/>
      </c:lineChart>
      <c:catAx>
        <c:axId val="1006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651776"/>
        <c:crosses val="autoZero"/>
        <c:auto val="1"/>
        <c:lblAlgn val="ctr"/>
        <c:lblOffset val="100"/>
        <c:noMultiLvlLbl val="0"/>
      </c:catAx>
      <c:valAx>
        <c:axId val="1006517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64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[SIEF-1SEMESTRE2019.xlsx]FinPUB!Tabela Dinâmica13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6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6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6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67"/>
        <c:spPr>
          <a:solidFill>
            <a:schemeClr val="accent2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68"/>
        <c:spPr>
          <a:solidFill>
            <a:schemeClr val="accent3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69"/>
        <c:spPr>
          <a:solidFill>
            <a:schemeClr val="accent4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70"/>
        <c:spPr>
          <a:solidFill>
            <a:schemeClr val="accent5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71"/>
        <c:spPr>
          <a:solidFill>
            <a:schemeClr val="accent6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72"/>
        <c:spPr>
          <a:solidFill>
            <a:schemeClr val="accent1">
              <a:lumMod val="80000"/>
              <a:lumOff val="2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2">
              <a:lumMod val="80000"/>
              <a:lumOff val="2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74"/>
        <c:spPr>
          <a:solidFill>
            <a:schemeClr val="accent3">
              <a:lumMod val="80000"/>
              <a:lumOff val="2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7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2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FinPUB!$D$33:$D$34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FinPUB!$D$35:$D$36</c:f>
              <c:numCache>
                <c:formatCode>#,##0</c:formatCode>
                <c:ptCount val="2"/>
                <c:pt idx="0">
                  <c:v>2998.2004688623701</c:v>
                </c:pt>
                <c:pt idx="1">
                  <c:v>1545.87809212312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E-405B-9B98-0E8965CE9DC6}"/>
            </c:ext>
          </c:extLst>
        </c:ser>
        <c:ser>
          <c:idx val="1"/>
          <c:order val="1"/>
          <c:tx>
            <c:strRef>
              <c:f>FinPUB!$E$33:$E$34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FinPUB!$E$35:$E$36</c:f>
              <c:numCache>
                <c:formatCode>#,##0</c:formatCode>
                <c:ptCount val="2"/>
                <c:pt idx="0">
                  <c:v>2371</c:v>
                </c:pt>
                <c:pt idx="1">
                  <c:v>1853.4999999999998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E-405B-9B98-0E8965CE9DC6}"/>
            </c:ext>
          </c:extLst>
        </c:ser>
        <c:ser>
          <c:idx val="2"/>
          <c:order val="2"/>
          <c:tx>
            <c:strRef>
              <c:f>FinPUB!$F$33:$F$34</c:f>
              <c:strCache>
                <c:ptCount val="1"/>
                <c:pt idx="0">
                  <c:v>2005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FinPUB!$F$35:$F$36</c:f>
              <c:numCache>
                <c:formatCode>#,##0</c:formatCode>
                <c:ptCount val="2"/>
                <c:pt idx="0">
                  <c:v>4314</c:v>
                </c:pt>
                <c:pt idx="1">
                  <c:v>2674.3999999999996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2E-405B-9B98-0E8965CE9DC6}"/>
            </c:ext>
          </c:extLst>
        </c:ser>
        <c:ser>
          <c:idx val="3"/>
          <c:order val="3"/>
          <c:tx>
            <c:strRef>
              <c:f>FinPUB!$G$33:$G$34</c:f>
              <c:strCache>
                <c:ptCount val="1"/>
                <c:pt idx="0">
                  <c:v>2006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FinPUB!$G$35:$G$36</c:f>
              <c:numCache>
                <c:formatCode>#,##0</c:formatCode>
                <c:ptCount val="2"/>
                <c:pt idx="0">
                  <c:v>3688.9248693253003</c:v>
                </c:pt>
                <c:pt idx="1">
                  <c:v>1974.3704150064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2E-405B-9B98-0E8965CE9DC6}"/>
            </c:ext>
          </c:extLst>
        </c:ser>
        <c:ser>
          <c:idx val="4"/>
          <c:order val="4"/>
          <c:tx>
            <c:strRef>
              <c:f>FinPUB!$H$33:$H$34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FinPUB!$H$35:$H$36</c:f>
              <c:numCache>
                <c:formatCode>#,##0</c:formatCode>
                <c:ptCount val="2"/>
                <c:pt idx="0">
                  <c:v>4146.2445725351999</c:v>
                </c:pt>
                <c:pt idx="1">
                  <c:v>1820.2190955889498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2E-405B-9B98-0E8965CE9DC6}"/>
            </c:ext>
          </c:extLst>
        </c:ser>
        <c:ser>
          <c:idx val="5"/>
          <c:order val="5"/>
          <c:tx>
            <c:strRef>
              <c:f>FinPUB!$I$33:$I$34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FinPUB!$I$35:$I$36</c:f>
              <c:numCache>
                <c:formatCode>#,##0</c:formatCode>
                <c:ptCount val="2"/>
                <c:pt idx="0">
                  <c:v>5122.3912398938801</c:v>
                </c:pt>
                <c:pt idx="1">
                  <c:v>1906.32901008409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2E-405B-9B98-0E8965CE9DC6}"/>
            </c:ext>
          </c:extLst>
        </c:ser>
        <c:ser>
          <c:idx val="6"/>
          <c:order val="6"/>
          <c:tx>
            <c:strRef>
              <c:f>FinPUB!$J$33:$J$34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FinPUB!$J$35:$J$36</c:f>
              <c:numCache>
                <c:formatCode>#,##0</c:formatCode>
                <c:ptCount val="2"/>
                <c:pt idx="0">
                  <c:v>8247.6113872189107</c:v>
                </c:pt>
                <c:pt idx="1">
                  <c:v>1945.2344401189198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2E-405B-9B98-0E8965CE9DC6}"/>
            </c:ext>
          </c:extLst>
        </c:ser>
        <c:ser>
          <c:idx val="7"/>
          <c:order val="7"/>
          <c:tx>
            <c:strRef>
              <c:f>FinPUB!$K$33:$K$34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FinPUB!$K$35:$K$36</c:f>
              <c:numCache>
                <c:formatCode>#,##0</c:formatCode>
                <c:ptCount val="2"/>
                <c:pt idx="0">
                  <c:v>16520.41165658032</c:v>
                </c:pt>
                <c:pt idx="1">
                  <c:v>1984.8398298910515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2E-405B-9B98-0E8965CE9DC6}"/>
            </c:ext>
          </c:extLst>
        </c:ser>
        <c:ser>
          <c:idx val="8"/>
          <c:order val="8"/>
          <c:tx>
            <c:strRef>
              <c:f>FinPUB!$L$33:$L$34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FinPUB!$L$35:$L$36</c:f>
              <c:numCache>
                <c:formatCode>#,##0</c:formatCode>
                <c:ptCount val="2"/>
                <c:pt idx="0">
                  <c:v>16051.915337142498</c:v>
                </c:pt>
                <c:pt idx="1">
                  <c:v>1815.153782760543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2E-405B-9B98-0E8965CE9DC6}"/>
            </c:ext>
          </c:extLst>
        </c:ser>
        <c:ser>
          <c:idx val="9"/>
          <c:order val="9"/>
          <c:tx>
            <c:strRef>
              <c:f>FinPUB!$M$33:$M$34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FinPUB!$M$35:$M$36</c:f>
              <c:numCache>
                <c:formatCode>#,##0</c:formatCode>
                <c:ptCount val="2"/>
                <c:pt idx="0">
                  <c:v>19473.782034710006</c:v>
                </c:pt>
                <c:pt idx="1">
                  <c:v>1723.2218394376289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E2E-405B-9B98-0E8965CE9DC6}"/>
            </c:ext>
          </c:extLst>
        </c:ser>
        <c:ser>
          <c:idx val="10"/>
          <c:order val="10"/>
          <c:tx>
            <c:strRef>
              <c:f>FinPUB!$N$33:$N$34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FinPUB!$N$35:$N$36</c:f>
              <c:numCache>
                <c:formatCode>#,##0</c:formatCode>
                <c:ptCount val="2"/>
                <c:pt idx="0">
                  <c:v>19391.384260447787</c:v>
                </c:pt>
                <c:pt idx="1">
                  <c:v>1823.384972561269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2E-405B-9B98-0E8965CE9DC6}"/>
            </c:ext>
          </c:extLst>
        </c:ser>
        <c:ser>
          <c:idx val="11"/>
          <c:order val="11"/>
          <c:tx>
            <c:strRef>
              <c:f>FinPUB!$O$33:$O$34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FinPUB!$O$35:$O$36</c:f>
              <c:numCache>
                <c:formatCode>#,##0</c:formatCode>
                <c:ptCount val="2"/>
                <c:pt idx="0">
                  <c:v>18911.400463864004</c:v>
                </c:pt>
                <c:pt idx="1">
                  <c:v>2131.273218126104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2E-405B-9B98-0E8965CE9DC6}"/>
            </c:ext>
          </c:extLst>
        </c:ser>
        <c:ser>
          <c:idx val="12"/>
          <c:order val="12"/>
          <c:tx>
            <c:strRef>
              <c:f>FinPUB!$P$33:$P$34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FinPUB!$P$35:$P$36</c:f>
              <c:numCache>
                <c:formatCode>#,##0</c:formatCode>
                <c:ptCount val="2"/>
                <c:pt idx="0">
                  <c:v>13075.584304450153</c:v>
                </c:pt>
                <c:pt idx="1">
                  <c:v>2668.7403215684262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2E-405B-9B98-0E8965CE9DC6}"/>
            </c:ext>
          </c:extLst>
        </c:ser>
        <c:ser>
          <c:idx val="13"/>
          <c:order val="13"/>
          <c:tx>
            <c:strRef>
              <c:f>FinPUB!$Q$33:$Q$34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FinPUB!$Q$35:$Q$36</c:f>
              <c:numCache>
                <c:formatCode>#,##0</c:formatCode>
                <c:ptCount val="2"/>
                <c:pt idx="0">
                  <c:v>6243.5560212340297</c:v>
                </c:pt>
                <c:pt idx="1">
                  <c:v>2552.7933811427051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2E-405B-9B98-0E8965CE9DC6}"/>
            </c:ext>
          </c:extLst>
        </c:ser>
        <c:ser>
          <c:idx val="14"/>
          <c:order val="14"/>
          <c:tx>
            <c:strRef>
              <c:f>FinPUB!$R$33:$R$34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FinPUB!$R$35:$R$36</c:f>
              <c:numCache>
                <c:formatCode>#,##0</c:formatCode>
                <c:ptCount val="2"/>
                <c:pt idx="0">
                  <c:v>10141.163715869019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E2E-405B-9B98-0E8965CE9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512320"/>
        <c:axId val="101513856"/>
      </c:barChart>
      <c:catAx>
        <c:axId val="10151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1513856"/>
        <c:crosses val="autoZero"/>
        <c:auto val="1"/>
        <c:lblAlgn val="ctr"/>
        <c:lblOffset val="100"/>
        <c:noMultiLvlLbl val="0"/>
      </c:catAx>
      <c:valAx>
        <c:axId val="101513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pt-PT"/>
          </a:p>
        </c:txPr>
        <c:crossAx val="10151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[SIEF-1SEMESTRE2019.xlsx]FinPUB!Tabela Dinâmica12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bg1">
                      <a:lumMod val="9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3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9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0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1" i="0" u="none" strike="noStrike" kern="1200" baseline="0">
                  <a:solidFill>
                    <a:schemeClr val="accent6">
                      <a:lumMod val="20000"/>
                      <a:lumOff val="8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FinPUB!$D$26:$D$27</c:f>
              <c:strCache>
                <c:ptCount val="1"/>
                <c:pt idx="0">
                  <c:v>2004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AD-4A92-8AE6-3913FCC05D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AD-4A92-8AE6-3913FCC05D63}"/>
              </c:ext>
            </c:extLst>
          </c:dPt>
          <c:dLbls>
            <c:delete val="1"/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FinPUB!$D$28:$D$29</c:f>
              <c:numCache>
                <c:formatCode>#,##0</c:formatCode>
                <c:ptCount val="2"/>
                <c:pt idx="0">
                  <c:v>58827.334434777571</c:v>
                </c:pt>
                <c:pt idx="1">
                  <c:v>55745.326133120005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A-DBEC-434E-BDB9-ADA2911F48A9}"/>
            </c:ext>
          </c:extLst>
        </c:ser>
        <c:ser>
          <c:idx val="1"/>
          <c:order val="1"/>
          <c:tx>
            <c:strRef>
              <c:f>FinPUB!$E$26:$E$27</c:f>
              <c:strCache>
                <c:ptCount val="1"/>
                <c:pt idx="0">
                  <c:v>2005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FinPUB!$E$28:$E$29</c:f>
              <c:numCache>
                <c:formatCode>#,##0</c:formatCode>
                <c:ptCount val="2"/>
                <c:pt idx="0">
                  <c:v>73319.24869274869</c:v>
                </c:pt>
                <c:pt idx="1">
                  <c:v>62903.673302224997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0E56-41B7-B793-AB15B7E87AE2}"/>
            </c:ext>
          </c:extLst>
        </c:ser>
        <c:ser>
          <c:idx val="2"/>
          <c:order val="2"/>
          <c:tx>
            <c:strRef>
              <c:f>FinPUB!$F$26:$F$27</c:f>
              <c:strCache>
                <c:ptCount val="1"/>
                <c:pt idx="0">
                  <c:v>2006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FinPUB!$F$28:$F$29</c:f>
              <c:numCache>
                <c:formatCode>#,##0</c:formatCode>
                <c:ptCount val="2"/>
                <c:pt idx="0">
                  <c:v>82691.690127988186</c:v>
                </c:pt>
                <c:pt idx="1">
                  <c:v>74475.864321028508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0E56-41B7-B793-AB15B7E87AE2}"/>
            </c:ext>
          </c:extLst>
        </c:ser>
        <c:ser>
          <c:idx val="3"/>
          <c:order val="3"/>
          <c:tx>
            <c:strRef>
              <c:f>FinPUB!$G$26:$G$27</c:f>
              <c:strCache>
                <c:ptCount val="1"/>
                <c:pt idx="0">
                  <c:v>2007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FinPUB!$G$28:$G$29</c:f>
              <c:numCache>
                <c:formatCode>#,##0</c:formatCode>
                <c:ptCount val="2"/>
                <c:pt idx="0">
                  <c:v>86032.630709695513</c:v>
                </c:pt>
                <c:pt idx="1">
                  <c:v>79627.742426430996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0E56-41B7-B793-AB15B7E87AE2}"/>
            </c:ext>
          </c:extLst>
        </c:ser>
        <c:ser>
          <c:idx val="4"/>
          <c:order val="4"/>
          <c:tx>
            <c:strRef>
              <c:f>FinPUB!$H$26:$H$27</c:f>
              <c:strCache>
                <c:ptCount val="1"/>
                <c:pt idx="0">
                  <c:v>2008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FinPUB!$H$28:$H$29</c:f>
              <c:numCache>
                <c:formatCode>#,##0</c:formatCode>
                <c:ptCount val="2"/>
                <c:pt idx="0">
                  <c:v>93331.756641958928</c:v>
                </c:pt>
                <c:pt idx="1">
                  <c:v>91949.407783000002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0E56-41B7-B793-AB15B7E87AE2}"/>
            </c:ext>
          </c:extLst>
        </c:ser>
        <c:ser>
          <c:idx val="5"/>
          <c:order val="5"/>
          <c:tx>
            <c:strRef>
              <c:f>FinPUB!$I$26:$I$27</c:f>
              <c:strCache>
                <c:ptCount val="1"/>
                <c:pt idx="0">
                  <c:v>2009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FinPUB!$I$28:$I$29</c:f>
              <c:numCache>
                <c:formatCode>#,##0</c:formatCode>
                <c:ptCount val="2"/>
                <c:pt idx="0">
                  <c:v>99953.701702481863</c:v>
                </c:pt>
                <c:pt idx="1">
                  <c:v>88938.55077182535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0E56-41B7-B793-AB15B7E87AE2}"/>
            </c:ext>
          </c:extLst>
        </c:ser>
        <c:ser>
          <c:idx val="6"/>
          <c:order val="6"/>
          <c:tx>
            <c:strRef>
              <c:f>FinPUB!$J$26:$J$27</c:f>
              <c:strCache>
                <c:ptCount val="1"/>
                <c:pt idx="0">
                  <c:v>2010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FinPUB!$J$28:$J$29</c:f>
              <c:numCache>
                <c:formatCode>#,##0</c:formatCode>
                <c:ptCount val="2"/>
                <c:pt idx="0">
                  <c:v>120015.66582609365</c:v>
                </c:pt>
                <c:pt idx="1">
                  <c:v>90673.613223445514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0E56-41B7-B793-AB15B7E87AE2}"/>
            </c:ext>
          </c:extLst>
        </c:ser>
        <c:ser>
          <c:idx val="7"/>
          <c:order val="7"/>
          <c:tx>
            <c:strRef>
              <c:f>FinPUB!$K$26:$K$27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FinPUB!$K$28:$K$29</c:f>
              <c:numCache>
                <c:formatCode>#,##0</c:formatCode>
                <c:ptCount val="2"/>
                <c:pt idx="0">
                  <c:v>114197.71419636902</c:v>
                </c:pt>
                <c:pt idx="1">
                  <c:v>91659.913700099991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0E56-41B7-B793-AB15B7E87AE2}"/>
            </c:ext>
          </c:extLst>
        </c:ser>
        <c:ser>
          <c:idx val="8"/>
          <c:order val="8"/>
          <c:tx>
            <c:strRef>
              <c:f>FinPUB!$L$26:$L$27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FinPUB!$L$28:$L$29</c:f>
              <c:numCache>
                <c:formatCode>#,##0</c:formatCode>
                <c:ptCount val="2"/>
                <c:pt idx="0">
                  <c:v>123169.93262531754</c:v>
                </c:pt>
                <c:pt idx="1">
                  <c:v>86258.933520999999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E56-41B7-B793-AB15B7E87AE2}"/>
            </c:ext>
          </c:extLst>
        </c:ser>
        <c:ser>
          <c:idx val="9"/>
          <c:order val="9"/>
          <c:tx>
            <c:strRef>
              <c:f>FinPUB!$M$26:$M$27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FinPUB!$M$28:$M$29</c:f>
              <c:numCache>
                <c:formatCode>#,##0</c:formatCode>
                <c:ptCount val="2"/>
                <c:pt idx="0">
                  <c:v>116015.40561871228</c:v>
                </c:pt>
                <c:pt idx="1">
                  <c:v>89017.980042445954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0E56-41B7-B793-AB15B7E87AE2}"/>
            </c:ext>
          </c:extLst>
        </c:ser>
        <c:ser>
          <c:idx val="10"/>
          <c:order val="10"/>
          <c:tx>
            <c:strRef>
              <c:f>FinPUB!$N$26:$N$27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FinPUB!$N$28:$N$29</c:f>
              <c:numCache>
                <c:formatCode>#,##0</c:formatCode>
                <c:ptCount val="2"/>
                <c:pt idx="0">
                  <c:v>110424.1689211746</c:v>
                </c:pt>
                <c:pt idx="1">
                  <c:v>84909.815059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0E56-41B7-B793-AB15B7E87AE2}"/>
            </c:ext>
          </c:extLst>
        </c:ser>
        <c:ser>
          <c:idx val="11"/>
          <c:order val="11"/>
          <c:tx>
            <c:strRef>
              <c:f>FinPUB!$O$26:$O$27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FinPUB!$O$28:$O$29</c:f>
              <c:numCache>
                <c:formatCode>#,##0</c:formatCode>
                <c:ptCount val="2"/>
                <c:pt idx="0">
                  <c:v>113674.96206348324</c:v>
                </c:pt>
                <c:pt idx="1">
                  <c:v>99012.303850501659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0E56-41B7-B793-AB15B7E87AE2}"/>
            </c:ext>
          </c:extLst>
        </c:ser>
        <c:ser>
          <c:idx val="12"/>
          <c:order val="12"/>
          <c:tx>
            <c:strRef>
              <c:f>FinPUB!$P$26:$P$27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FinPUB!$P$28:$P$29</c:f>
              <c:numCache>
                <c:formatCode>#,##0</c:formatCode>
                <c:ptCount val="2"/>
                <c:pt idx="0">
                  <c:v>115647.97250678582</c:v>
                </c:pt>
                <c:pt idx="1">
                  <c:v>102562.51286263485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0E56-41B7-B793-AB15B7E87AE2}"/>
            </c:ext>
          </c:extLst>
        </c:ser>
        <c:ser>
          <c:idx val="13"/>
          <c:order val="13"/>
          <c:tx>
            <c:strRef>
              <c:f>FinPUB!$Q$26:$Q$27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FinPUB!$Q$28:$Q$29</c:f>
              <c:numCache>
                <c:formatCode>#,##0</c:formatCode>
                <c:ptCount val="2"/>
                <c:pt idx="0">
                  <c:v>121814.62746369001</c:v>
                </c:pt>
                <c:pt idx="1">
                  <c:v>118538.25416776713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C-0E56-41B7-B793-AB15B7E87AE2}"/>
            </c:ext>
          </c:extLst>
        </c:ser>
        <c:ser>
          <c:idx val="14"/>
          <c:order val="14"/>
          <c:tx>
            <c:strRef>
              <c:f>FinPUB!$R$26:$R$27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FinPUB!$R$28:$R$29</c:f>
              <c:numCache>
                <c:formatCode>#,##0</c:formatCode>
                <c:ptCount val="2"/>
                <c:pt idx="0">
                  <c:v>121690.88299094133</c:v>
                </c:pt>
                <c:pt idx="1">
                  <c:v>123406.2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0E56-41B7-B793-AB15B7E87AE2}"/>
            </c:ext>
          </c:extLst>
        </c:ser>
        <c:ser>
          <c:idx val="15"/>
          <c:order val="15"/>
          <c:tx>
            <c:strRef>
              <c:f>FinPUB!$S$26:$S$27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8407-46A6-833E-1F954FBED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8407-46A6-833E-1F954FBED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FinPUB!$C$28:$C$29</c:f>
              <c:strCache>
                <c:ptCount val="2"/>
                <c:pt idx="0">
                  <c:v>Despesas do Estado</c:v>
                </c:pt>
                <c:pt idx="1">
                  <c:v>Receitas do Estado</c:v>
                </c:pt>
              </c:strCache>
            </c:strRef>
          </c:cat>
          <c:val>
            <c:numRef>
              <c:f>FinPUB!$S$28:$S$29</c:f>
              <c:numCache>
                <c:formatCode>#,##0</c:formatCode>
                <c:ptCount val="2"/>
                <c:pt idx="0">
                  <c:v>36891.199999999997</c:v>
                </c:pt>
                <c:pt idx="1">
                  <c:v>36985.4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0E56-41B7-B793-AB15B7E87A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80110664418796"/>
          <c:y val="2.5705584786435039E-2"/>
          <c:w val="0.25687165521117017"/>
          <c:h val="0.432877759132567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[SIEF-1SEMESTRE2019.xlsx]FinPUB!Tabela Dinâmica13</c:name>
    <c:fmtId val="5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</c:pivotFmt>
      <c:pivotFmt>
        <c:idx val="74"/>
      </c:pivotFmt>
      <c:pivotFmt>
        <c:idx val="7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</c:pivotFmt>
      <c:pivotFmt>
        <c:idx val="77"/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</c:pivotFmt>
      <c:pivotFmt>
        <c:idx val="84"/>
      </c:pivotFmt>
      <c:pivotFmt>
        <c:idx val="85"/>
      </c:pivotFmt>
      <c:pivotFmt>
        <c:idx val="86"/>
      </c:pivotFmt>
      <c:pivotFmt>
        <c:idx val="87"/>
      </c:pivotFmt>
      <c:pivotFmt>
        <c:idx val="88"/>
      </c:pivotFmt>
      <c:pivotFmt>
        <c:idx val="89"/>
      </c:pivotFmt>
      <c:pivotFmt>
        <c:idx val="90"/>
      </c:pivotFmt>
      <c:pivotFmt>
        <c:idx val="91"/>
      </c:pivotFmt>
      <c:pivotFmt>
        <c:idx val="92"/>
      </c:pivotFmt>
      <c:pivotFmt>
        <c:idx val="93"/>
      </c:pivotFmt>
      <c:pivotFmt>
        <c:idx val="94"/>
      </c:pivotFmt>
      <c:pivotFmt>
        <c:idx val="95"/>
      </c:pivotFmt>
      <c:pivotFmt>
        <c:idx val="96"/>
      </c:pivotFmt>
      <c:pivotFmt>
        <c:idx val="97"/>
      </c:pivotFmt>
      <c:pivotFmt>
        <c:idx val="98"/>
      </c:pivotFmt>
      <c:pivotFmt>
        <c:idx val="99"/>
      </c:pivotFmt>
      <c:pivotFmt>
        <c:idx val="100"/>
      </c:pivotFmt>
      <c:pivotFmt>
        <c:idx val="101"/>
      </c:pivotFmt>
      <c:pivotFmt>
        <c:idx val="102"/>
      </c:pivotFmt>
      <c:pivotFmt>
        <c:idx val="103"/>
      </c:pivotFmt>
      <c:pivotFmt>
        <c:idx val="104"/>
      </c:pivotFmt>
      <c:pivotFmt>
        <c:idx val="105"/>
      </c:pivotFmt>
      <c:pivotFmt>
        <c:idx val="106"/>
      </c:pivotFmt>
      <c:pivotFmt>
        <c:idx val="107"/>
      </c:pivotFmt>
      <c:pivotFmt>
        <c:idx val="108"/>
      </c:pivotFmt>
      <c:pivotFmt>
        <c:idx val="109"/>
      </c:pivotFmt>
      <c:pivotFmt>
        <c:idx val="110"/>
      </c:pivotFmt>
      <c:pivotFmt>
        <c:idx val="111"/>
      </c:pivotFmt>
      <c:pivotFmt>
        <c:idx val="112"/>
      </c:pivotFmt>
      <c:pivotFmt>
        <c:idx val="113"/>
      </c:pivotFmt>
      <c:pivotFmt>
        <c:idx val="114"/>
      </c:pivotFmt>
      <c:pivotFmt>
        <c:idx val="115"/>
      </c:pivotFmt>
      <c:pivotFmt>
        <c:idx val="116"/>
      </c:pivotFmt>
      <c:pivotFmt>
        <c:idx val="117"/>
      </c:pivotFmt>
      <c:pivotFmt>
        <c:idx val="118"/>
      </c:pivotFmt>
      <c:pivotFmt>
        <c:idx val="119"/>
      </c:pivotFmt>
      <c:pivotFmt>
        <c:idx val="120"/>
      </c:pivotFmt>
      <c:pivotFmt>
        <c:idx val="121"/>
      </c:pivotFmt>
      <c:pivotFmt>
        <c:idx val="122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</c:pivotFmt>
      <c:pivotFmt>
        <c:idx val="137"/>
        <c:dLbl>
          <c:idx val="0"/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</c:pivotFmt>
      <c:pivotFmt>
        <c:idx val="154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</c:pivotFmt>
      <c:pivotFmt>
        <c:idx val="169"/>
      </c:pivotFmt>
      <c:pivotFmt>
        <c:idx val="170"/>
      </c:pivotFmt>
      <c:pivotFmt>
        <c:idx val="171"/>
      </c:pivotFmt>
      <c:pivotFmt>
        <c:idx val="172"/>
      </c:pivotFmt>
      <c:pivotFmt>
        <c:idx val="173"/>
      </c:pivotFmt>
      <c:pivotFmt>
        <c:idx val="174"/>
      </c:pivotFmt>
      <c:pivotFmt>
        <c:idx val="175"/>
      </c:pivotFmt>
      <c:pivotFmt>
        <c:idx val="176"/>
      </c:pivotFmt>
      <c:pivotFmt>
        <c:idx val="177"/>
      </c:pivotFmt>
      <c:pivotFmt>
        <c:idx val="178"/>
      </c:pivotFmt>
      <c:pivotFmt>
        <c:idx val="179"/>
      </c:pivotFmt>
      <c:pivotFmt>
        <c:idx val="180"/>
      </c:pivotFmt>
      <c:pivotFmt>
        <c:idx val="181"/>
      </c:pivotFmt>
      <c:pivotFmt>
        <c:idx val="182"/>
      </c:pivotFmt>
      <c:pivotFmt>
        <c:idx val="183"/>
      </c:pivotFmt>
      <c:pivotFmt>
        <c:idx val="184"/>
      </c:pivotFmt>
      <c:pivotFmt>
        <c:idx val="185"/>
      </c:pivotFmt>
      <c:pivotFmt>
        <c:idx val="186"/>
      </c:pivotFmt>
      <c:pivotFmt>
        <c:idx val="187"/>
      </c:pivotFmt>
      <c:pivotFmt>
        <c:idx val="188"/>
      </c:pivotFmt>
      <c:pivotFmt>
        <c:idx val="189"/>
      </c:pivotFmt>
      <c:pivotFmt>
        <c:idx val="190"/>
      </c:pivotFmt>
      <c:pivotFmt>
        <c:idx val="191"/>
      </c:pivotFmt>
      <c:pivotFmt>
        <c:idx val="192"/>
      </c:pivotFmt>
      <c:pivotFmt>
        <c:idx val="193"/>
      </c:pivotFmt>
      <c:pivotFmt>
        <c:idx val="194"/>
      </c:pivotFmt>
      <c:pivotFmt>
        <c:idx val="195"/>
      </c:pivotFmt>
      <c:pivotFmt>
        <c:idx val="196"/>
      </c:pivotFmt>
      <c:pivotFmt>
        <c:idx val="197"/>
      </c:pivotFmt>
      <c:pivotFmt>
        <c:idx val="198"/>
      </c:pivotFmt>
      <c:pivotFmt>
        <c:idx val="199"/>
      </c:pivotFmt>
      <c:pivotFmt>
        <c:idx val="200"/>
      </c:pivotFmt>
      <c:pivotFmt>
        <c:idx val="201"/>
      </c:pivotFmt>
      <c:pivotFmt>
        <c:idx val="202"/>
      </c:pivotFmt>
      <c:pivotFmt>
        <c:idx val="203"/>
      </c:pivotFmt>
      <c:pivotFmt>
        <c:idx val="204"/>
      </c:pivotFmt>
      <c:pivotFmt>
        <c:idx val="205"/>
      </c:pivotFmt>
      <c:pivotFmt>
        <c:idx val="206"/>
      </c:pivotFmt>
      <c:pivotFmt>
        <c:idx val="207"/>
      </c:pivotFmt>
      <c:pivotFmt>
        <c:idx val="208"/>
      </c:pivotFmt>
      <c:pivotFmt>
        <c:idx val="209"/>
      </c:pivotFmt>
      <c:pivotFmt>
        <c:idx val="210"/>
      </c:pivotFmt>
      <c:pivotFmt>
        <c:idx val="211"/>
      </c:pivotFmt>
      <c:pivotFmt>
        <c:idx val="212"/>
      </c:pivotFmt>
      <c:pivotFmt>
        <c:idx val="213"/>
      </c:pivotFmt>
      <c:pivotFmt>
        <c:idx val="214"/>
      </c:pivotFmt>
      <c:pivotFmt>
        <c:idx val="215"/>
      </c:pivotFmt>
      <c:pivotFmt>
        <c:idx val="216"/>
      </c:pivotFmt>
      <c:pivotFmt>
        <c:idx val="217"/>
      </c:pivotFmt>
      <c:pivotFmt>
        <c:idx val="218"/>
      </c:pivotFmt>
      <c:pivotFmt>
        <c:idx val="219"/>
      </c:pivotFmt>
      <c:pivotFmt>
        <c:idx val="220"/>
      </c:pivotFmt>
      <c:pivotFmt>
        <c:idx val="221"/>
      </c:pivotFmt>
      <c:pivotFmt>
        <c:idx val="222"/>
      </c:pivotFmt>
      <c:pivotFmt>
        <c:idx val="223"/>
      </c:pivotFmt>
      <c:pivotFmt>
        <c:idx val="224"/>
      </c:pivotFmt>
      <c:pivotFmt>
        <c:idx val="225"/>
      </c:pivotFmt>
      <c:pivotFmt>
        <c:idx val="226"/>
      </c:pivotFmt>
      <c:pivotFmt>
        <c:idx val="227"/>
      </c:pivotFmt>
      <c:pivotFmt>
        <c:idx val="228"/>
      </c:pivotFmt>
      <c:pivotFmt>
        <c:idx val="229"/>
      </c:pivotFmt>
      <c:pivotFmt>
        <c:idx val="230"/>
      </c:pivotFmt>
      <c:pivotFmt>
        <c:idx val="2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1" i="0" u="none" strike="noStrike" kern="1200" baseline="0">
                  <a:solidFill>
                    <a:schemeClr val="accent6">
                      <a:lumMod val="20000"/>
                      <a:lumOff val="8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FinPUB!$D$33:$D$34</c:f>
              <c:strCache>
                <c:ptCount val="1"/>
                <c:pt idx="0">
                  <c:v>2003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FinPUB!$D$35:$D$36</c:f>
              <c:numCache>
                <c:formatCode>#,##0</c:formatCode>
                <c:ptCount val="2"/>
                <c:pt idx="0">
                  <c:v>2998.2004688623701</c:v>
                </c:pt>
                <c:pt idx="1">
                  <c:v>1545.87809212312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C77B-49E6-9E69-1F8ABBB4B089}"/>
            </c:ext>
          </c:extLst>
        </c:ser>
        <c:ser>
          <c:idx val="1"/>
          <c:order val="1"/>
          <c:tx>
            <c:strRef>
              <c:f>FinPUB!$E$33:$E$34</c:f>
              <c:strCache>
                <c:ptCount val="1"/>
                <c:pt idx="0">
                  <c:v>2004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FinPUB!$E$35:$E$36</c:f>
              <c:numCache>
                <c:formatCode>#,##0</c:formatCode>
                <c:ptCount val="2"/>
                <c:pt idx="0">
                  <c:v>2371</c:v>
                </c:pt>
                <c:pt idx="1">
                  <c:v>1853.4999999999998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C77B-49E6-9E69-1F8ABBB4B089}"/>
            </c:ext>
          </c:extLst>
        </c:ser>
        <c:ser>
          <c:idx val="2"/>
          <c:order val="2"/>
          <c:tx>
            <c:strRef>
              <c:f>FinPUB!$F$33:$F$34</c:f>
              <c:strCache>
                <c:ptCount val="1"/>
                <c:pt idx="0">
                  <c:v>2005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FinPUB!$F$35:$F$36</c:f>
              <c:numCache>
                <c:formatCode>#,##0</c:formatCode>
                <c:ptCount val="2"/>
                <c:pt idx="0">
                  <c:v>4314</c:v>
                </c:pt>
                <c:pt idx="1">
                  <c:v>2674.3999999999996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C77B-49E6-9E69-1F8ABBB4B089}"/>
            </c:ext>
          </c:extLst>
        </c:ser>
        <c:ser>
          <c:idx val="3"/>
          <c:order val="3"/>
          <c:tx>
            <c:strRef>
              <c:f>FinPUB!$G$33:$G$34</c:f>
              <c:strCache>
                <c:ptCount val="1"/>
                <c:pt idx="0">
                  <c:v>2006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FinPUB!$G$35:$G$36</c:f>
              <c:numCache>
                <c:formatCode>#,##0</c:formatCode>
                <c:ptCount val="2"/>
                <c:pt idx="0">
                  <c:v>3688.9248693253003</c:v>
                </c:pt>
                <c:pt idx="1">
                  <c:v>1974.3704150064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C77B-49E6-9E69-1F8ABBB4B089}"/>
            </c:ext>
          </c:extLst>
        </c:ser>
        <c:ser>
          <c:idx val="4"/>
          <c:order val="4"/>
          <c:tx>
            <c:strRef>
              <c:f>FinPUB!$H$33:$H$34</c:f>
              <c:strCache>
                <c:ptCount val="1"/>
                <c:pt idx="0">
                  <c:v>2007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FinPUB!$H$35:$H$36</c:f>
              <c:numCache>
                <c:formatCode>#,##0</c:formatCode>
                <c:ptCount val="2"/>
                <c:pt idx="0">
                  <c:v>4146.2445725351999</c:v>
                </c:pt>
                <c:pt idx="1">
                  <c:v>1820.2190955889498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C77B-49E6-9E69-1F8ABBB4B089}"/>
            </c:ext>
          </c:extLst>
        </c:ser>
        <c:ser>
          <c:idx val="5"/>
          <c:order val="5"/>
          <c:tx>
            <c:strRef>
              <c:f>FinPUB!$I$33:$I$34</c:f>
              <c:strCache>
                <c:ptCount val="1"/>
                <c:pt idx="0">
                  <c:v>2008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FinPUB!$I$35:$I$36</c:f>
              <c:numCache>
                <c:formatCode>#,##0</c:formatCode>
                <c:ptCount val="2"/>
                <c:pt idx="0">
                  <c:v>5122.3912398938801</c:v>
                </c:pt>
                <c:pt idx="1">
                  <c:v>1906.32901008409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C77B-49E6-9E69-1F8ABBB4B089}"/>
            </c:ext>
          </c:extLst>
        </c:ser>
        <c:ser>
          <c:idx val="6"/>
          <c:order val="6"/>
          <c:tx>
            <c:strRef>
              <c:f>FinPUB!$J$33:$J$34</c:f>
              <c:strCache>
                <c:ptCount val="1"/>
                <c:pt idx="0">
                  <c:v>2009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FinPUB!$J$35:$J$36</c:f>
              <c:numCache>
                <c:formatCode>#,##0</c:formatCode>
                <c:ptCount val="2"/>
                <c:pt idx="0">
                  <c:v>8247.6113872189107</c:v>
                </c:pt>
                <c:pt idx="1">
                  <c:v>1945.2344401189198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C77B-49E6-9E69-1F8ABBB4B089}"/>
            </c:ext>
          </c:extLst>
        </c:ser>
        <c:ser>
          <c:idx val="7"/>
          <c:order val="7"/>
          <c:tx>
            <c:strRef>
              <c:f>FinPUB!$K$33:$K$34</c:f>
              <c:strCache>
                <c:ptCount val="1"/>
                <c:pt idx="0">
                  <c:v>2010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FinPUB!$K$35:$K$36</c:f>
              <c:numCache>
                <c:formatCode>#,##0</c:formatCode>
                <c:ptCount val="2"/>
                <c:pt idx="0">
                  <c:v>16520.41165658032</c:v>
                </c:pt>
                <c:pt idx="1">
                  <c:v>1984.8398298910515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C77B-49E6-9E69-1F8ABBB4B089}"/>
            </c:ext>
          </c:extLst>
        </c:ser>
        <c:ser>
          <c:idx val="8"/>
          <c:order val="8"/>
          <c:tx>
            <c:strRef>
              <c:f>FinPUB!$L$33:$L$34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FinPUB!$L$35:$L$36</c:f>
              <c:numCache>
                <c:formatCode>#,##0</c:formatCode>
                <c:ptCount val="2"/>
                <c:pt idx="0">
                  <c:v>16051.915337142498</c:v>
                </c:pt>
                <c:pt idx="1">
                  <c:v>1815.153782760543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C77B-49E6-9E69-1F8ABBB4B089}"/>
            </c:ext>
          </c:extLst>
        </c:ser>
        <c:ser>
          <c:idx val="9"/>
          <c:order val="9"/>
          <c:tx>
            <c:strRef>
              <c:f>FinPUB!$M$33:$M$34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FinPUB!$M$35:$M$36</c:f>
              <c:numCache>
                <c:formatCode>#,##0</c:formatCode>
                <c:ptCount val="2"/>
                <c:pt idx="0">
                  <c:v>19473.782034710006</c:v>
                </c:pt>
                <c:pt idx="1">
                  <c:v>1723.2218394376289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C77B-49E6-9E69-1F8ABBB4B089}"/>
            </c:ext>
          </c:extLst>
        </c:ser>
        <c:ser>
          <c:idx val="10"/>
          <c:order val="10"/>
          <c:tx>
            <c:strRef>
              <c:f>FinPUB!$N$33:$N$34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FinPUB!$N$35:$N$36</c:f>
              <c:numCache>
                <c:formatCode>#,##0</c:formatCode>
                <c:ptCount val="2"/>
                <c:pt idx="0">
                  <c:v>19391.384260447787</c:v>
                </c:pt>
                <c:pt idx="1">
                  <c:v>1823.384972561269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C77B-49E6-9E69-1F8ABBB4B089}"/>
            </c:ext>
          </c:extLst>
        </c:ser>
        <c:ser>
          <c:idx val="11"/>
          <c:order val="11"/>
          <c:tx>
            <c:strRef>
              <c:f>FinPUB!$O$33:$O$34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FinPUB!$O$35:$O$36</c:f>
              <c:numCache>
                <c:formatCode>#,##0</c:formatCode>
                <c:ptCount val="2"/>
                <c:pt idx="0">
                  <c:v>18911.400463864004</c:v>
                </c:pt>
                <c:pt idx="1">
                  <c:v>2131.273218126104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77B-49E6-9E69-1F8ABBB4B089}"/>
            </c:ext>
          </c:extLst>
        </c:ser>
        <c:ser>
          <c:idx val="12"/>
          <c:order val="12"/>
          <c:tx>
            <c:strRef>
              <c:f>FinPUB!$P$33:$P$34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FinPUB!$P$35:$P$36</c:f>
              <c:numCache>
                <c:formatCode>#,##0</c:formatCode>
                <c:ptCount val="2"/>
                <c:pt idx="0">
                  <c:v>13075.584304450153</c:v>
                </c:pt>
                <c:pt idx="1">
                  <c:v>2668.7403215684262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C77B-49E6-9E69-1F8ABBB4B089}"/>
            </c:ext>
          </c:extLst>
        </c:ser>
        <c:ser>
          <c:idx val="13"/>
          <c:order val="13"/>
          <c:tx>
            <c:strRef>
              <c:f>FinPUB!$Q$33:$Q$34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FinPUB!$Q$35:$Q$36</c:f>
              <c:numCache>
                <c:formatCode>#,##0</c:formatCode>
                <c:ptCount val="2"/>
                <c:pt idx="0">
                  <c:v>6243.5560212340297</c:v>
                </c:pt>
                <c:pt idx="1">
                  <c:v>2552.7933811427051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C77B-49E6-9E69-1F8ABBB4B089}"/>
            </c:ext>
          </c:extLst>
        </c:ser>
        <c:ser>
          <c:idx val="14"/>
          <c:order val="14"/>
          <c:tx>
            <c:strRef>
              <c:f>FinPUB!$R$33:$R$34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72E2-484A-BE8F-F0034C423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72E2-484A-BE8F-F0034C42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FinPUB!$C$35:$C$36</c:f>
              <c:strCache>
                <c:ptCount val="2"/>
                <c:pt idx="0">
                  <c:v>Desembolsos da Dívida Externa </c:v>
                </c:pt>
                <c:pt idx="1">
                  <c:v>Pagamentos da Dívida Externa </c:v>
                </c:pt>
              </c:strCache>
            </c:strRef>
          </c:cat>
          <c:val>
            <c:numRef>
              <c:f>FinPUB!$R$35:$R$36</c:f>
              <c:numCache>
                <c:formatCode>#,##0</c:formatCode>
                <c:ptCount val="2"/>
                <c:pt idx="0">
                  <c:v>10141.163715869019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C77B-49E6-9E69-1F8ABBB4B0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152690960964858"/>
          <c:y val="0.13279458532509042"/>
          <c:w val="0.30847309039035142"/>
          <c:h val="0.45605420585692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[SIEF-1SEMESTRE2019.xlsx]Conj.Inter!Tabela Dinâmica7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 cap="small" baseline="0"/>
              <a:t>Volume de Importações de Bens&amp;Serviços</a:t>
            </a:r>
          </a:p>
        </c:rich>
      </c:tx>
      <c:layout>
        <c:manualLayout>
          <c:xMode val="edge"/>
          <c:yMode val="edge"/>
          <c:x val="1.1044263635092567E-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12"/>
          <c:spPr>
            <a:pattFill prst="pct20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63500" cap="rnd">
            <a:solidFill>
              <a:schemeClr val="accent2">
                <a:lumMod val="50000"/>
              </a:schemeClr>
            </a:solidFill>
            <a:round/>
          </a:ln>
          <a:effectLst/>
        </c:spPr>
        <c:marker>
          <c:symbol val="circle"/>
          <c:size val="12"/>
          <c:spPr>
            <a:pattFill prst="pct20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63500" cap="rnd">
            <a:solidFill>
              <a:schemeClr val="accent2">
                <a:lumMod val="50000"/>
              </a:schemeClr>
            </a:solidFill>
            <a:round/>
          </a:ln>
          <a:effectLst/>
        </c:spPr>
        <c:marker>
          <c:symbol val="circle"/>
          <c:size val="12"/>
          <c:spPr>
            <a:pattFill prst="pct20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63500" cap="rnd">
            <a:solidFill>
              <a:schemeClr val="accent2">
                <a:lumMod val="50000"/>
              </a:schemeClr>
            </a:solidFill>
            <a:round/>
          </a:ln>
          <a:effectLst/>
        </c:spPr>
        <c:marker>
          <c:symbol val="circle"/>
          <c:size val="12"/>
          <c:spPr>
            <a:pattFill prst="pct20">
              <a:fgClr>
                <a:schemeClr val="accent1"/>
              </a:fgClr>
              <a:bgClr>
                <a:schemeClr val="bg1"/>
              </a:bgClr>
            </a:patt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'Conj.Inter'!$P$5:$P$6</c:f>
              <c:strCache>
                <c:ptCount val="1"/>
                <c:pt idx="0">
                  <c:v>Volume de Importações de Bens&amp;Serviços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'Conj.Inter'!$N$7:$O$15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'Conj.Inter'!$P$7:$P$15</c:f>
              <c:numCache>
                <c:formatCode>0.00%</c:formatCode>
                <c:ptCount val="9"/>
                <c:pt idx="0">
                  <c:v>1.02783</c:v>
                </c:pt>
                <c:pt idx="1">
                  <c:v>0.78071000000000013</c:v>
                </c:pt>
                <c:pt idx="2">
                  <c:v>5.5090000000000014E-2</c:v>
                </c:pt>
                <c:pt idx="3">
                  <c:v>0.48011999999999999</c:v>
                </c:pt>
                <c:pt idx="4">
                  <c:v>0.72056000000000009</c:v>
                </c:pt>
                <c:pt idx="5">
                  <c:v>0.14548999999999998</c:v>
                </c:pt>
                <c:pt idx="6">
                  <c:v>-5.5570000000000008E-2</c:v>
                </c:pt>
                <c:pt idx="7">
                  <c:v>0.79630999999999996</c:v>
                </c:pt>
                <c:pt idx="8">
                  <c:v>0.85352000000000006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3-4AF1-BB49-F0143E81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54944"/>
        <c:axId val="100756864"/>
      </c:lineChart>
      <c:catAx>
        <c:axId val="10075494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756864"/>
        <c:crosses val="autoZero"/>
        <c:auto val="1"/>
        <c:lblAlgn val="ctr"/>
        <c:lblOffset val="100"/>
        <c:noMultiLvlLbl val="0"/>
      </c:catAx>
      <c:valAx>
        <c:axId val="1007568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75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[SIEF-1SEMESTRE2019.xlsx]Conj.Inter!Tabela Dinâmica1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0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0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04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05"/>
        <c:spPr>
          <a:solidFill>
            <a:schemeClr val="accent2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3">
              <a:lumMod val="6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'Conj.Inter'!$Y$5:$Y$6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'Conj.Inter'!$W$7:$X$10</c:f>
              <c:strCache>
                <c:ptCount val="4"/>
                <c:pt idx="0">
                  <c:v>Exportações de Bens&amp;Serviços</c:v>
                </c:pt>
                <c:pt idx="1">
                  <c:v>Importações de Bens&amp;Serviços</c:v>
                </c:pt>
                <c:pt idx="2">
                  <c:v>População</c:v>
                </c:pt>
                <c:pt idx="3">
                  <c:v>Produto Interno Bruto, Preços Correntes</c:v>
                </c:pt>
              </c:strCache>
            </c:strRef>
          </c:cat>
          <c:val>
            <c:numRef>
              <c:f>'Conj.Inter'!$Y$7:$Y$10</c:f>
              <c:numCache>
                <c:formatCode>#,##0</c:formatCode>
                <c:ptCount val="4"/>
                <c:pt idx="0">
                  <c:v>22976081</c:v>
                </c:pt>
                <c:pt idx="1">
                  <c:v>31201545</c:v>
                </c:pt>
                <c:pt idx="2">
                  <c:v>3279459</c:v>
                </c:pt>
                <c:pt idx="3">
                  <c:v>190995492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7-42D6-A09D-ADC07274C627}"/>
            </c:ext>
          </c:extLst>
        </c:ser>
        <c:ser>
          <c:idx val="1"/>
          <c:order val="1"/>
          <c:tx>
            <c:strRef>
              <c:f>'Conj.Inter'!$Z$5:$Z$6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'Conj.Inter'!$W$7:$X$10</c:f>
              <c:strCache>
                <c:ptCount val="4"/>
                <c:pt idx="0">
                  <c:v>Exportações de Bens&amp;Serviços</c:v>
                </c:pt>
                <c:pt idx="1">
                  <c:v>Importações de Bens&amp;Serviços</c:v>
                </c:pt>
                <c:pt idx="2">
                  <c:v>População</c:v>
                </c:pt>
                <c:pt idx="3">
                  <c:v>Produto Interno Bruto, Preços Correntes</c:v>
                </c:pt>
              </c:strCache>
            </c:strRef>
          </c:cat>
          <c:val>
            <c:numRef>
              <c:f>'Conj.Inter'!$Z$7:$Z$10</c:f>
              <c:numCache>
                <c:formatCode>#,##0</c:formatCode>
                <c:ptCount val="4"/>
                <c:pt idx="0">
                  <c:v>26790712</c:v>
                </c:pt>
                <c:pt idx="1">
                  <c:v>26844717</c:v>
                </c:pt>
                <c:pt idx="2">
                  <c:v>3308684</c:v>
                </c:pt>
                <c:pt idx="3">
                  <c:v>208045774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E-4230-9DFB-9E36D8277E64}"/>
            </c:ext>
          </c:extLst>
        </c:ser>
        <c:ser>
          <c:idx val="2"/>
          <c:order val="2"/>
          <c:tx>
            <c:strRef>
              <c:f>'Conj.Inter'!$AA$5:$AA$6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'Conj.Inter'!$W$7:$X$10</c:f>
              <c:strCache>
                <c:ptCount val="4"/>
                <c:pt idx="0">
                  <c:v>Exportações de Bens&amp;Serviços</c:v>
                </c:pt>
                <c:pt idx="1">
                  <c:v>Importações de Bens&amp;Serviços</c:v>
                </c:pt>
                <c:pt idx="2">
                  <c:v>População</c:v>
                </c:pt>
                <c:pt idx="3">
                  <c:v>Produto Interno Bruto, Preços Correntes</c:v>
                </c:pt>
              </c:strCache>
            </c:strRef>
          </c:cat>
          <c:val>
            <c:numRef>
              <c:f>'Conj.Inter'!$AA$7:$AA$10</c:f>
              <c:numCache>
                <c:formatCode>#,##0</c:formatCode>
                <c:ptCount val="4"/>
                <c:pt idx="0">
                  <c:v>26815142</c:v>
                </c:pt>
                <c:pt idx="1">
                  <c:v>26653234</c:v>
                </c:pt>
                <c:pt idx="2">
                  <c:v>3337705</c:v>
                </c:pt>
                <c:pt idx="3">
                  <c:v>209767745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E-4230-9DFB-9E36D8277E64}"/>
            </c:ext>
          </c:extLst>
        </c:ser>
        <c:ser>
          <c:idx val="3"/>
          <c:order val="3"/>
          <c:tx>
            <c:strRef>
              <c:f>'Conj.Inter'!$AB$5:$AB$6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'Conj.Inter'!$W$7:$X$10</c:f>
              <c:strCache>
                <c:ptCount val="4"/>
                <c:pt idx="0">
                  <c:v>Exportações de Bens&amp;Serviços</c:v>
                </c:pt>
                <c:pt idx="1">
                  <c:v>Importações de Bens&amp;Serviços</c:v>
                </c:pt>
                <c:pt idx="2">
                  <c:v>População</c:v>
                </c:pt>
                <c:pt idx="3">
                  <c:v>Produto Interno Bruto, Preços Correntes</c:v>
                </c:pt>
              </c:strCache>
            </c:strRef>
          </c:cat>
          <c:val>
            <c:numRef>
              <c:f>'Conj.Inter'!$AB$7:$AB$10</c:f>
              <c:numCache>
                <c:formatCode>#,##0</c:formatCode>
                <c:ptCount val="4"/>
                <c:pt idx="0">
                  <c:v>27613174</c:v>
                </c:pt>
                <c:pt idx="1">
                  <c:v>27034607</c:v>
                </c:pt>
                <c:pt idx="2">
                  <c:v>3311897</c:v>
                </c:pt>
                <c:pt idx="3">
                  <c:v>214826138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FE-4230-9DFB-9E36D8277E64}"/>
            </c:ext>
          </c:extLst>
        </c:ser>
        <c:ser>
          <c:idx val="4"/>
          <c:order val="4"/>
          <c:tx>
            <c:strRef>
              <c:f>'Conj.Inter'!$AC$5:$AC$6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'Conj.Inter'!$W$7:$X$10</c:f>
              <c:strCache>
                <c:ptCount val="4"/>
                <c:pt idx="0">
                  <c:v>Exportações de Bens&amp;Serviços</c:v>
                </c:pt>
                <c:pt idx="1">
                  <c:v>Importações de Bens&amp;Serviços</c:v>
                </c:pt>
                <c:pt idx="2">
                  <c:v>População</c:v>
                </c:pt>
                <c:pt idx="3">
                  <c:v>Produto Interno Bruto, Preços Correntes</c:v>
                </c:pt>
              </c:strCache>
            </c:strRef>
          </c:cat>
          <c:val>
            <c:numRef>
              <c:f>'Conj.Inter'!$AC$7:$AC$10</c:f>
              <c:numCache>
                <c:formatCode>#,##0</c:formatCode>
                <c:ptCount val="4"/>
                <c:pt idx="0">
                  <c:v>28326720</c:v>
                </c:pt>
                <c:pt idx="1">
                  <c:v>27801423</c:v>
                </c:pt>
                <c:pt idx="2">
                  <c:v>3395813</c:v>
                </c:pt>
                <c:pt idx="3">
                  <c:v>221636496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FE-4230-9DFB-9E36D8277E64}"/>
            </c:ext>
          </c:extLst>
        </c:ser>
        <c:ser>
          <c:idx val="5"/>
          <c:order val="5"/>
          <c:tx>
            <c:strRef>
              <c:f>'Conj.Inter'!$AD$5:$AD$6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'Conj.Inter'!$W$7:$X$10</c:f>
              <c:strCache>
                <c:ptCount val="4"/>
                <c:pt idx="0">
                  <c:v>Exportações de Bens&amp;Serviços</c:v>
                </c:pt>
                <c:pt idx="1">
                  <c:v>Importações de Bens&amp;Serviços</c:v>
                </c:pt>
                <c:pt idx="2">
                  <c:v>População</c:v>
                </c:pt>
                <c:pt idx="3">
                  <c:v>Produto Interno Bruto, Preços Correntes</c:v>
                </c:pt>
              </c:strCache>
            </c:strRef>
          </c:cat>
          <c:val>
            <c:numRef>
              <c:f>'Conj.Inter'!$AD$7:$AD$10</c:f>
              <c:numCache>
                <c:formatCode>#,##0</c:formatCode>
                <c:ptCount val="4"/>
                <c:pt idx="0">
                  <c:v>25382424</c:v>
                </c:pt>
                <c:pt idx="1">
                  <c:v>25001471</c:v>
                </c:pt>
                <c:pt idx="2">
                  <c:v>3425064</c:v>
                </c:pt>
                <c:pt idx="3">
                  <c:v>211008945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FE-4230-9DFB-9E36D8277E64}"/>
            </c:ext>
          </c:extLst>
        </c:ser>
        <c:ser>
          <c:idx val="6"/>
          <c:order val="6"/>
          <c:tx>
            <c:strRef>
              <c:f>'Conj.Inter'!$AE$5:$AE$6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'Conj.Inter'!$W$7:$X$10</c:f>
              <c:strCache>
                <c:ptCount val="4"/>
                <c:pt idx="0">
                  <c:v>Exportações de Bens&amp;Serviços</c:v>
                </c:pt>
                <c:pt idx="1">
                  <c:v>Importações de Bens&amp;Serviços</c:v>
                </c:pt>
                <c:pt idx="2">
                  <c:v>População</c:v>
                </c:pt>
                <c:pt idx="3">
                  <c:v>Produto Interno Bruto, Preços Correntes</c:v>
                </c:pt>
              </c:strCache>
            </c:strRef>
          </c:cat>
          <c:val>
            <c:numRef>
              <c:f>'Conj.Inter'!$AE$7:$AE$10</c:f>
              <c:numCache>
                <c:formatCode>#,##0</c:formatCode>
                <c:ptCount val="4"/>
                <c:pt idx="0">
                  <c:v>25149433</c:v>
                </c:pt>
                <c:pt idx="1">
                  <c:v>24641202</c:v>
                </c:pt>
                <c:pt idx="2">
                  <c:v>3455740</c:v>
                </c:pt>
                <c:pt idx="3">
                  <c:v>214843851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FE-4230-9DFB-9E36D8277E64}"/>
            </c:ext>
          </c:extLst>
        </c:ser>
        <c:ser>
          <c:idx val="7"/>
          <c:order val="7"/>
          <c:tx>
            <c:strRef>
              <c:f>'Conj.Inter'!$AF$5:$AF$6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'Conj.Inter'!$W$7:$X$10</c:f>
              <c:strCache>
                <c:ptCount val="4"/>
                <c:pt idx="0">
                  <c:v>Exportações de Bens&amp;Serviços</c:v>
                </c:pt>
                <c:pt idx="1">
                  <c:v>Importações de Bens&amp;Serviços</c:v>
                </c:pt>
                <c:pt idx="2">
                  <c:v>População</c:v>
                </c:pt>
                <c:pt idx="3">
                  <c:v>Produto Interno Bruto, Preços Correntes</c:v>
                </c:pt>
              </c:strCache>
            </c:strRef>
          </c:cat>
          <c:val>
            <c:numRef>
              <c:f>'Conj.Inter'!$AF$7:$AF$10</c:f>
              <c:numCache>
                <c:formatCode>#,##0</c:formatCode>
                <c:ptCount val="4"/>
                <c:pt idx="0">
                  <c:v>27245839</c:v>
                </c:pt>
                <c:pt idx="1">
                  <c:v>26593671</c:v>
                </c:pt>
                <c:pt idx="2">
                  <c:v>3485724</c:v>
                </c:pt>
                <c:pt idx="3">
                  <c:v>225567977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FE-4230-9DFB-9E36D8277E64}"/>
            </c:ext>
          </c:extLst>
        </c:ser>
        <c:ser>
          <c:idx val="8"/>
          <c:order val="8"/>
          <c:tx>
            <c:strRef>
              <c:f>'Conj.Inter'!$AG$5:$AG$6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'Conj.Inter'!$W$7:$X$10</c:f>
              <c:strCache>
                <c:ptCount val="4"/>
                <c:pt idx="0">
                  <c:v>Exportações de Bens&amp;Serviços</c:v>
                </c:pt>
                <c:pt idx="1">
                  <c:v>Importações de Bens&amp;Serviços</c:v>
                </c:pt>
                <c:pt idx="2">
                  <c:v>População</c:v>
                </c:pt>
                <c:pt idx="3">
                  <c:v>Produto Interno Bruto, Preços Correntes</c:v>
                </c:pt>
              </c:strCache>
            </c:strRef>
          </c:cat>
          <c:val>
            <c:numRef>
              <c:f>'Conj.Inter'!$AG$7:$AG$10</c:f>
              <c:numCache>
                <c:formatCode>#,##0</c:formatCode>
                <c:ptCount val="4"/>
                <c:pt idx="0">
                  <c:v>25839567</c:v>
                </c:pt>
                <c:pt idx="1">
                  <c:v>25671374</c:v>
                </c:pt>
                <c:pt idx="2">
                  <c:v>3515574</c:v>
                </c:pt>
                <c:pt idx="3">
                  <c:v>239966553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FE-4230-9DFB-9E36D8277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03711104"/>
        <c:axId val="103712640"/>
      </c:barChart>
      <c:catAx>
        <c:axId val="1037111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3712640"/>
        <c:crosses val="autoZero"/>
        <c:auto val="1"/>
        <c:lblAlgn val="ctr"/>
        <c:lblOffset val="100"/>
        <c:noMultiLvlLbl val="0"/>
      </c:catAx>
      <c:valAx>
        <c:axId val="103712640"/>
        <c:scaling>
          <c:orientation val="minMax"/>
        </c:scaling>
        <c:delete val="1"/>
        <c:axPos val="r"/>
        <c:numFmt formatCode="#,##0" sourceLinked="1"/>
        <c:majorTickMark val="none"/>
        <c:minorTickMark val="none"/>
        <c:tickLblPos val="nextTo"/>
        <c:crossAx val="10371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[SIEF-1SEMESTRE2019.xlsx]Macroagregados!PIB ANUAL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PIB Anual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</c:pivotFmt>
      <c:pivotFmt>
        <c:idx val="16"/>
      </c:pivotFmt>
      <c:pivotFmt>
        <c:idx val="17"/>
      </c:pivotFmt>
      <c:pivotFmt>
        <c:idx val="1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</c:pivotFmt>
      <c:pivotFmt>
        <c:idx val="22"/>
      </c:pivotFmt>
      <c:pivotFmt>
        <c:idx val="23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</c:pivotFmt>
      <c:pivotFmt>
        <c:idx val="3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</c:pivotFmt>
      <c:pivotFmt>
        <c:idx val="35"/>
      </c:pivotFmt>
      <c:pivotFmt>
        <c:idx val="36"/>
      </c:pivotFmt>
      <c:pivotFmt>
        <c:idx val="3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 b="1"/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 b="1"/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</c:pivotFmt>
      <c:pivotFmt>
        <c:idx val="61"/>
      </c:pivotFmt>
      <c:pivotFmt>
        <c:idx val="62"/>
      </c:pivotFmt>
      <c:pivotFmt>
        <c:idx val="63"/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Macroagregados!$C$3:$C$4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Macroagregados!$A$5:$B$10</c:f>
              <c:strCache>
                <c:ptCount val="6"/>
                <c:pt idx="0">
                  <c:v>Sector Primário</c:v>
                </c:pt>
                <c:pt idx="1">
                  <c:v>Sector Secundário</c:v>
                </c:pt>
                <c:pt idx="2">
                  <c:v>Sector Terciário</c:v>
                </c:pt>
                <c:pt idx="3">
                  <c:v>Valor Acrescentado Bruto</c:v>
                </c:pt>
                <c:pt idx="4">
                  <c:v>Impostos Líquidos de Subsídios sobre os produtos</c:v>
                </c:pt>
                <c:pt idx="5">
                  <c:v>Produção Interno Bruto</c:v>
                </c:pt>
              </c:strCache>
            </c:strRef>
          </c:cat>
          <c:val>
            <c:numRef>
              <c:f>Macroagregados!$C$5:$C$10</c:f>
              <c:numCache>
                <c:formatCode>#,##0</c:formatCode>
                <c:ptCount val="6"/>
                <c:pt idx="0">
                  <c:v>13089.096338276966</c:v>
                </c:pt>
                <c:pt idx="1">
                  <c:v>28212.207647296949</c:v>
                </c:pt>
                <c:pt idx="2">
                  <c:v>94563.696007065839</c:v>
                </c:pt>
                <c:pt idx="3">
                  <c:v>135865</c:v>
                </c:pt>
                <c:pt idx="4">
                  <c:v>18571</c:v>
                </c:pt>
                <c:pt idx="5">
                  <c:v>154436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E7-4C5A-AFCC-5980C10B9D44}"/>
            </c:ext>
          </c:extLst>
        </c:ser>
        <c:ser>
          <c:idx val="1"/>
          <c:order val="1"/>
          <c:tx>
            <c:strRef>
              <c:f>Macroagregados!$D$3:$D$4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Macroagregados!$A$5:$B$10</c:f>
              <c:strCache>
                <c:ptCount val="6"/>
                <c:pt idx="0">
                  <c:v>Sector Primário</c:v>
                </c:pt>
                <c:pt idx="1">
                  <c:v>Sector Secundário</c:v>
                </c:pt>
                <c:pt idx="2">
                  <c:v>Sector Terciário</c:v>
                </c:pt>
                <c:pt idx="3">
                  <c:v>Valor Acrescentado Bruto</c:v>
                </c:pt>
                <c:pt idx="4">
                  <c:v>Impostos Líquidos de Subsídios sobre os produtos</c:v>
                </c:pt>
                <c:pt idx="5">
                  <c:v>Produção Interno Bruto</c:v>
                </c:pt>
              </c:strCache>
            </c:strRef>
          </c:cat>
          <c:val>
            <c:numRef>
              <c:f>Macroagregados!$D$5:$D$10</c:f>
              <c:numCache>
                <c:formatCode>#,##0</c:formatCode>
                <c:ptCount val="6"/>
                <c:pt idx="0">
                  <c:v>14432.104076672893</c:v>
                </c:pt>
                <c:pt idx="1">
                  <c:v>28192.203307203588</c:v>
                </c:pt>
                <c:pt idx="2">
                  <c:v>96043.692616123517</c:v>
                </c:pt>
                <c:pt idx="3">
                  <c:v>138667</c:v>
                </c:pt>
                <c:pt idx="4">
                  <c:v>20032</c:v>
                </c:pt>
                <c:pt idx="5">
                  <c:v>158699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E7-4C5A-AFCC-5980C10B9D44}"/>
            </c:ext>
          </c:extLst>
        </c:ser>
        <c:ser>
          <c:idx val="2"/>
          <c:order val="2"/>
          <c:tx>
            <c:strRef>
              <c:f>Macroagregados!$E$3:$E$4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Macroagregados!$A$5:$B$10</c:f>
              <c:strCache>
                <c:ptCount val="6"/>
                <c:pt idx="0">
                  <c:v>Sector Primário</c:v>
                </c:pt>
                <c:pt idx="1">
                  <c:v>Sector Secundário</c:v>
                </c:pt>
                <c:pt idx="2">
                  <c:v>Sector Terciário</c:v>
                </c:pt>
                <c:pt idx="3">
                  <c:v>Valor Acrescentado Bruto</c:v>
                </c:pt>
                <c:pt idx="4">
                  <c:v>Impostos Líquidos de Subsídios sobre os produtos</c:v>
                </c:pt>
                <c:pt idx="5">
                  <c:v>Produção Interno Bruto</c:v>
                </c:pt>
              </c:strCache>
            </c:strRef>
          </c:cat>
          <c:val>
            <c:numRef>
              <c:f>Macroagregados!$E$5:$E$10</c:f>
              <c:numCache>
                <c:formatCode>#,##0</c:formatCode>
                <c:ptCount val="6"/>
                <c:pt idx="0">
                  <c:v>13847.096099659935</c:v>
                </c:pt>
                <c:pt idx="1">
                  <c:v>27808.192990492054</c:v>
                </c:pt>
                <c:pt idx="2">
                  <c:v>102436.71091678811</c:v>
                </c:pt>
                <c:pt idx="3">
                  <c:v>144090</c:v>
                </c:pt>
                <c:pt idx="4">
                  <c:v>21692</c:v>
                </c:pt>
                <c:pt idx="5">
                  <c:v>165782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E7-4C5A-AFCC-5980C10B9D44}"/>
            </c:ext>
          </c:extLst>
        </c:ser>
        <c:ser>
          <c:idx val="3"/>
          <c:order val="3"/>
          <c:tx>
            <c:strRef>
              <c:f>Macroagregados!$F$3:$F$4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Macroagregados!$A$5:$B$10</c:f>
              <c:strCache>
                <c:ptCount val="6"/>
                <c:pt idx="0">
                  <c:v>Sector Primário</c:v>
                </c:pt>
                <c:pt idx="1">
                  <c:v>Sector Secundário</c:v>
                </c:pt>
                <c:pt idx="2">
                  <c:v>Sector Terciário</c:v>
                </c:pt>
                <c:pt idx="3">
                  <c:v>Valor Acrescentado Bruto</c:v>
                </c:pt>
                <c:pt idx="4">
                  <c:v>Impostos Líquidos de Subsídios sobre os produtos</c:v>
                </c:pt>
                <c:pt idx="5">
                  <c:v>Produção Interno Bruto</c:v>
                </c:pt>
              </c:strCache>
            </c:strRef>
          </c:cat>
          <c:val>
            <c:numRef>
              <c:f>Macroagregados!$F$5:$F$10</c:f>
              <c:numCache>
                <c:formatCode>#,##0</c:formatCode>
                <c:ptCount val="6"/>
                <c:pt idx="0">
                  <c:v>12185.15783351851</c:v>
                </c:pt>
                <c:pt idx="1">
                  <c:v>30969.443599843758</c:v>
                </c:pt>
                <c:pt idx="2">
                  <c:v>106000.13589471155</c:v>
                </c:pt>
                <c:pt idx="3">
                  <c:v>149153.73732807382</c:v>
                </c:pt>
                <c:pt idx="4">
                  <c:v>23943.663844999992</c:v>
                </c:pt>
                <c:pt idx="5">
                  <c:v>173097.40117307383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E7-4C5A-AFCC-5980C10B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93690112"/>
        <c:axId val="93696000"/>
      </c:barChart>
      <c:catAx>
        <c:axId val="9369011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dk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defRPr>
            </a:pPr>
            <a:endParaRPr lang="pt-PT"/>
          </a:p>
        </c:txPr>
        <c:crossAx val="93696000"/>
        <c:crosses val="autoZero"/>
        <c:auto val="1"/>
        <c:lblAlgn val="ctr"/>
        <c:lblOffset val="100"/>
        <c:noMultiLvlLbl val="0"/>
      </c:catAx>
      <c:valAx>
        <c:axId val="9369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pt-PT"/>
          </a:p>
        </c:txPr>
        <c:crossAx val="9369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[SIEF-1SEMESTRE2019.xlsx]Macroagregados!SI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cap="small" baseline="0"/>
              <a:t>Sectores Institucionais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400" b="1" i="0" u="none" strike="noStrike" kern="1200" baseline="0">
                  <a:solidFill>
                    <a:schemeClr val="tx1">
                      <a:alpha val="8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solidFill>
            <a:schemeClr val="accent3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none" lIns="38100" tIns="19050" rIns="38100" bIns="19050" anchor="ctr">
              <a:spAutoFit/>
            </a:bodyPr>
            <a:lstStyle/>
            <a:p>
              <a:pPr>
                <a:defRPr sz="2400" b="1">
                  <a:solidFill>
                    <a:schemeClr val="tx1"/>
                  </a:solidFill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 b="1">
                  <a:solidFill>
                    <a:sysClr val="windowText" lastClr="000000"/>
                  </a:solidFill>
                </a:defRPr>
              </a:pPr>
              <a:endParaRPr lang="pt-P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4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</c:pivotFmts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Macroagregados!$C$15:$C$16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Macroagregados!$A$17:$B$23</c:f>
              <c:strCache>
                <c:ptCount val="7"/>
                <c:pt idx="0">
                  <c:v>Famílias </c:v>
                </c:pt>
                <c:pt idx="1">
                  <c:v>Administrações Públicas</c:v>
                </c:pt>
                <c:pt idx="2">
                  <c:v>Sociedades Financeiras </c:v>
                </c:pt>
                <c:pt idx="3">
                  <c:v>Sociedades Não Financeiras </c:v>
                </c:pt>
                <c:pt idx="4">
                  <c:v>Valor Acrescentado Bruto</c:v>
                </c:pt>
                <c:pt idx="5">
                  <c:v>D.21 - D.31</c:v>
                </c:pt>
                <c:pt idx="6">
                  <c:v>Produto Interno Bruto </c:v>
                </c:pt>
              </c:strCache>
            </c:strRef>
          </c:cat>
          <c:val>
            <c:numRef>
              <c:f>Macroagregados!$C$17:$C$23</c:f>
              <c:numCache>
                <c:formatCode>#,##0</c:formatCode>
                <c:ptCount val="7"/>
                <c:pt idx="0">
                  <c:v>51045.375703823651</c:v>
                </c:pt>
                <c:pt idx="1">
                  <c:v>24510.180399661429</c:v>
                </c:pt>
                <c:pt idx="2">
                  <c:v>5986.0440584403632</c:v>
                </c:pt>
                <c:pt idx="3">
                  <c:v>54324.399838074562</c:v>
                </c:pt>
                <c:pt idx="4">
                  <c:v>135865</c:v>
                </c:pt>
                <c:pt idx="5">
                  <c:v>18571</c:v>
                </c:pt>
                <c:pt idx="6">
                  <c:v>154436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3-43ED-AAFC-00EA48F01816}"/>
            </c:ext>
          </c:extLst>
        </c:ser>
        <c:ser>
          <c:idx val="1"/>
          <c:order val="1"/>
          <c:tx>
            <c:strRef>
              <c:f>Macroagregados!$D$15:$D$16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Macroagregados!$A$17:$B$23</c:f>
              <c:strCache>
                <c:ptCount val="7"/>
                <c:pt idx="0">
                  <c:v>Famílias </c:v>
                </c:pt>
                <c:pt idx="1">
                  <c:v>Administrações Públicas</c:v>
                </c:pt>
                <c:pt idx="2">
                  <c:v>Sociedades Financeiras </c:v>
                </c:pt>
                <c:pt idx="3">
                  <c:v>Sociedades Não Financeiras </c:v>
                </c:pt>
                <c:pt idx="4">
                  <c:v>Valor Acrescentado Bruto</c:v>
                </c:pt>
                <c:pt idx="5">
                  <c:v>D.21 - D.31</c:v>
                </c:pt>
                <c:pt idx="6">
                  <c:v>Produto Interno Bruto </c:v>
                </c:pt>
              </c:strCache>
            </c:strRef>
          </c:cat>
          <c:val>
            <c:numRef>
              <c:f>Macroagregados!$D$17:$D$23</c:f>
              <c:numCache>
                <c:formatCode>#,##0</c:formatCode>
                <c:ptCount val="7"/>
                <c:pt idx="0">
                  <c:v>51820.373701024757</c:v>
                </c:pt>
                <c:pt idx="1">
                  <c:v>25188.181643794127</c:v>
                </c:pt>
                <c:pt idx="2">
                  <c:v>6138.0442643166725</c:v>
                </c:pt>
                <c:pt idx="3">
                  <c:v>55522.400398075966</c:v>
                </c:pt>
                <c:pt idx="4">
                  <c:v>138667</c:v>
                </c:pt>
                <c:pt idx="5">
                  <c:v>20032</c:v>
                </c:pt>
                <c:pt idx="6">
                  <c:v>158699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73-43ED-AAFC-00EA48F01816}"/>
            </c:ext>
          </c:extLst>
        </c:ser>
        <c:ser>
          <c:idx val="2"/>
          <c:order val="2"/>
          <c:tx>
            <c:strRef>
              <c:f>Macroagregados!$E$15:$E$16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Macroagregados!$A$17:$B$23</c:f>
              <c:strCache>
                <c:ptCount val="7"/>
                <c:pt idx="0">
                  <c:v>Famílias </c:v>
                </c:pt>
                <c:pt idx="1">
                  <c:v>Administrações Públicas</c:v>
                </c:pt>
                <c:pt idx="2">
                  <c:v>Sociedades Financeiras </c:v>
                </c:pt>
                <c:pt idx="3">
                  <c:v>Sociedades Não Financeiras </c:v>
                </c:pt>
                <c:pt idx="4">
                  <c:v>Valor Acrescentado Bruto</c:v>
                </c:pt>
                <c:pt idx="5">
                  <c:v>D.21 - D.31</c:v>
                </c:pt>
                <c:pt idx="6">
                  <c:v>Produto Interno Bruto </c:v>
                </c:pt>
              </c:strCache>
            </c:strRef>
          </c:cat>
          <c:val>
            <c:numRef>
              <c:f>Macroagregados!$E$17:$E$23</c:f>
              <c:numCache>
                <c:formatCode>#,##0</c:formatCode>
                <c:ptCount val="7"/>
                <c:pt idx="0">
                  <c:v>51205.35536817267</c:v>
                </c:pt>
                <c:pt idx="1">
                  <c:v>25273.17539732112</c:v>
                </c:pt>
                <c:pt idx="2">
                  <c:v>6439.0446873481851</c:v>
                </c:pt>
                <c:pt idx="3">
                  <c:v>61173.424547158029</c:v>
                </c:pt>
                <c:pt idx="4">
                  <c:v>144090</c:v>
                </c:pt>
                <c:pt idx="5">
                  <c:v>21692</c:v>
                </c:pt>
                <c:pt idx="6">
                  <c:v>165782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3-43ED-AAFC-00EA48F01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"/>
        <c:axId val="94821376"/>
        <c:axId val="94860032"/>
      </c:barChart>
      <c:catAx>
        <c:axId val="94821376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chemeClr val="accent3"/>
              </a:solidFill>
              <a:prstDash val="solid"/>
              <a:miter lim="800000"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4860032"/>
        <c:crosses val="autoZero"/>
        <c:auto val="1"/>
        <c:lblAlgn val="ctr"/>
        <c:lblOffset val="100"/>
        <c:noMultiLvlLbl val="0"/>
      </c:catAx>
      <c:valAx>
        <c:axId val="9486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pt-PT"/>
          </a:p>
        </c:txPr>
        <c:crossAx val="9482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[SIEF-1SEMESTRE2019.xlsx]Macroagregados!Peso % dos Sectores</c:name>
    <c:fmtId val="6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</c:pivotFmt>
      <c:pivotFmt>
        <c:idx val="22"/>
      </c:pivotFmt>
      <c:pivotFmt>
        <c:idx val="23"/>
      </c:pivotFmt>
      <c:pivotFmt>
        <c:idx val="2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</c:pivotFmt>
      <c:pivotFmt>
        <c:idx val="45"/>
      </c:pivotFmt>
      <c:pivotFmt>
        <c:idx val="46"/>
      </c:pivotFmt>
      <c:pivotFmt>
        <c:idx val="47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  <c:dLbl>
          <c:idx val="0"/>
          <c:dLblPos val="outEnd"/>
          <c:showLegendKey val="0"/>
          <c:showVal val="0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dLblPos val="outEnd"/>
          <c:showLegendKey val="0"/>
          <c:showVal val="0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dLblPos val="outEnd"/>
          <c:showLegendKey val="0"/>
          <c:showVal val="0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0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dLblPos val="outEnd"/>
          <c:showLegendKey val="0"/>
          <c:showVal val="0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dLblPos val="outEnd"/>
          <c:showLegendKey val="0"/>
          <c:showVal val="0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9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900" b="1" i="0" u="none" strike="noStrike" kern="1200" baseline="0">
                  <a:solidFill>
                    <a:schemeClr val="accent6">
                      <a:lumMod val="20000"/>
                      <a:lumOff val="8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43011885521885523"/>
          <c:y val="3.138055555555555E-2"/>
          <c:w val="0.47366127946127945"/>
          <c:h val="0.96861944444444448"/>
        </c:manualLayout>
      </c:layout>
      <c:pieChart>
        <c:varyColors val="1"/>
        <c:ser>
          <c:idx val="0"/>
          <c:order val="0"/>
          <c:tx>
            <c:strRef>
              <c:f>Macroagregados!$L$4:$L$5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4B-4ED9-84DB-775798B492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4B-4ED9-84DB-775798B492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4B-4ED9-84DB-775798B492F3}"/>
              </c:ext>
            </c:extLst>
          </c:dPt>
          <c:dLbls>
            <c:delete val="1"/>
          </c:dLbls>
          <c:cat>
            <c:strRef>
              <c:f>Macroagregados!$J$6:$K$8</c:f>
              <c:strCache>
                <c:ptCount val="3"/>
                <c:pt idx="0">
                  <c:v>Sector Primário</c:v>
                </c:pt>
                <c:pt idx="1">
                  <c:v>Sector Secundário</c:v>
                </c:pt>
                <c:pt idx="2">
                  <c:v>Sector Terciário</c:v>
                </c:pt>
              </c:strCache>
            </c:strRef>
          </c:cat>
          <c:val>
            <c:numRef>
              <c:f>Macroagregados!$L$6:$L$8</c:f>
              <c:numCache>
                <c:formatCode>0.00%</c:formatCode>
                <c:ptCount val="3"/>
                <c:pt idx="0">
                  <c:v>9.6338276966106057E-2</c:v>
                </c:pt>
                <c:pt idx="1">
                  <c:v>0.2076472969491775</c:v>
                </c:pt>
                <c:pt idx="2">
                  <c:v>0.69600706583741212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85-4B09-BB66-AE657B8A07FC}"/>
            </c:ext>
          </c:extLst>
        </c:ser>
        <c:ser>
          <c:idx val="1"/>
          <c:order val="1"/>
          <c:tx>
            <c:strRef>
              <c:f>Macroagregados!$M$4:$M$5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B-4ED9-84DB-775798B492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94B-4ED9-84DB-775798B492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94B-4ED9-84DB-775798B492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Macroagregados!$J$6:$K$8</c:f>
              <c:strCache>
                <c:ptCount val="3"/>
                <c:pt idx="0">
                  <c:v>Sector Primário</c:v>
                </c:pt>
                <c:pt idx="1">
                  <c:v>Sector Secundário</c:v>
                </c:pt>
                <c:pt idx="2">
                  <c:v>Sector Terciário</c:v>
                </c:pt>
              </c:strCache>
            </c:strRef>
          </c:cat>
          <c:val>
            <c:numRef>
              <c:f>Macroagregados!$M$6:$M$8</c:f>
              <c:numCache>
                <c:formatCode>0.00%</c:formatCode>
                <c:ptCount val="3"/>
                <c:pt idx="0">
                  <c:v>0.10407667289261324</c:v>
                </c:pt>
                <c:pt idx="1">
                  <c:v>0.20330720358845292</c:v>
                </c:pt>
                <c:pt idx="2">
                  <c:v>0.69261612351893387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A85-4B09-BB66-AE657B8A07FC}"/>
            </c:ext>
          </c:extLst>
        </c:ser>
        <c:ser>
          <c:idx val="2"/>
          <c:order val="2"/>
          <c:tx>
            <c:strRef>
              <c:f>Macroagregados!$N$4:$N$5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94B-4ED9-84DB-775798B492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94B-4ED9-84DB-775798B492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94B-4ED9-84DB-775798B492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Macroagregados!$J$6:$K$8</c:f>
              <c:strCache>
                <c:ptCount val="3"/>
                <c:pt idx="0">
                  <c:v>Sector Primário</c:v>
                </c:pt>
                <c:pt idx="1">
                  <c:v>Sector Secundário</c:v>
                </c:pt>
                <c:pt idx="2">
                  <c:v>Sector Terciário</c:v>
                </c:pt>
              </c:strCache>
            </c:strRef>
          </c:cat>
          <c:val>
            <c:numRef>
              <c:f>Macroagregados!$N$6:$N$8</c:f>
              <c:numCache>
                <c:formatCode>0.00%</c:formatCode>
                <c:ptCount val="3"/>
                <c:pt idx="0">
                  <c:v>9.6099659934762993E-2</c:v>
                </c:pt>
                <c:pt idx="1">
                  <c:v>0.19299049205357763</c:v>
                </c:pt>
                <c:pt idx="2">
                  <c:v>0.71091678811853698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A85-4B09-BB66-AE657B8A07FC}"/>
            </c:ext>
          </c:extLst>
        </c:ser>
        <c:ser>
          <c:idx val="3"/>
          <c:order val="3"/>
          <c:tx>
            <c:strRef>
              <c:f>Macroagregados!$O$4:$O$5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94B-4ED9-84DB-775798B492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94B-4ED9-84DB-775798B492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94B-4ED9-84DB-775798B492F3}"/>
              </c:ext>
            </c:extLst>
          </c:dPt>
          <c:dLbls>
            <c:delete val="1"/>
          </c:dLbls>
          <c:cat>
            <c:strRef>
              <c:f>Macroagregados!$J$6:$K$8</c:f>
              <c:strCache>
                <c:ptCount val="3"/>
                <c:pt idx="0">
                  <c:v>Sector Primário</c:v>
                </c:pt>
                <c:pt idx="1">
                  <c:v>Sector Secundário</c:v>
                </c:pt>
                <c:pt idx="2">
                  <c:v>Sector Terciário</c:v>
                </c:pt>
              </c:strCache>
            </c:strRef>
          </c:cat>
          <c:val>
            <c:numRef>
              <c:f>Macroagregados!$O$6:$O$8</c:f>
              <c:numCache>
                <c:formatCode>0.00%</c:formatCode>
                <c:ptCount val="3"/>
                <c:pt idx="0">
                  <c:v>8.1694742331358899E-2</c:v>
                </c:pt>
                <c:pt idx="1">
                  <c:v>0.20763298675337954</c:v>
                </c:pt>
                <c:pt idx="2">
                  <c:v>0.71067227091526153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A85-4B09-BB66-AE657B8A07F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7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2628451178451178E-2"/>
          <c:y val="4.0010069444444442E-2"/>
          <c:w val="0.32529427609427608"/>
          <c:h val="0.35113541666666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[SIEF-1SEMESTRE2019.xlsx]Macroagregados!Peso % dos SI</c:name>
    <c:fmtId val="4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0.12736669380613558"/>
              <c:y val="-3.0868229166666809E-2"/>
            </c:manualLayout>
          </c:layout>
          <c:spPr>
            <a:noFill/>
            <a:ln w="28575">
              <a:solidFill>
                <a:schemeClr val="bg1">
                  <a:lumMod val="65000"/>
                </a:schemeClr>
              </a:solidFill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4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8803213604094735"/>
                  <c:h val="0.17757951388888887"/>
                </c:manualLayout>
              </c15:layout>
            </c:ext>
          </c:extLst>
        </c:dLbl>
      </c:pivotFmt>
      <c:pivotFmt>
        <c:idx val="40"/>
        <c:dLbl>
          <c:idx val="0"/>
          <c:layout>
            <c:manualLayout>
              <c:x val="-7.3363215632334111E-2"/>
              <c:y val="-0.19402777777777783"/>
            </c:manualLayout>
          </c:layout>
          <c:spPr>
            <a:noFill/>
            <a:ln w="28575">
              <a:solidFill>
                <a:schemeClr val="accent4">
                  <a:lumMod val="60000"/>
                  <a:lumOff val="40000"/>
                </a:schemeClr>
              </a:solidFill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4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6876402237096692"/>
                  <c:h val="0.16876006944444441"/>
                </c:manualLayout>
              </c15:layout>
            </c:ext>
          </c:extLst>
        </c:dLbl>
      </c:pivotFmt>
      <c:pivotFmt>
        <c:idx val="41"/>
        <c:dLbl>
          <c:idx val="0"/>
          <c:layout>
            <c:manualLayout>
              <c:x val="3.4643740715268885E-2"/>
              <c:y val="2.645833333333334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4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4983239746559935"/>
                  <c:h val="0.16435034722222222"/>
                </c:manualLayout>
              </c15:layout>
            </c:ext>
          </c:extLst>
        </c:dLbl>
      </c:pivotFmt>
      <c:pivotFmt>
        <c:idx val="42"/>
        <c:dLbl>
          <c:idx val="0"/>
          <c:layout>
            <c:manualLayout>
              <c:x val="4.6870943320657908E-2"/>
              <c:y val="-0.15875"/>
            </c:manualLayout>
          </c:layout>
          <c:spPr>
            <a:noFill/>
            <a:ln w="28575">
              <a:solidFill>
                <a:schemeClr val="accent2"/>
              </a:solidFill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4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9600205776438598"/>
                  <c:h val="0.18966979166666667"/>
                </c:manualLayout>
              </c15:layout>
            </c:ext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out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0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1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2"/>
        <c:spPr>
          <a:solidFill>
            <a:schemeClr val="accent4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3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4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5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6"/>
        <c:spPr>
          <a:solidFill>
            <a:schemeClr val="accent4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7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8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9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70"/>
        <c:spPr>
          <a:solidFill>
            <a:schemeClr val="accent4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7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0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0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0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 b="1"/>
              </a:pPr>
              <a:endParaRPr lang="pt-PT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 b="1"/>
              </a:pPr>
              <a:endParaRPr lang="pt-PT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</c:pivotFmt>
      <c:pivotFmt>
        <c:idx val="93"/>
      </c:pivotFmt>
      <c:pivotFmt>
        <c:idx val="94"/>
      </c:pivotFmt>
      <c:pivotFmt>
        <c:idx val="95"/>
      </c:pivotFmt>
      <c:pivotFmt>
        <c:idx val="9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 b="1"/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 b="1"/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 b="1"/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 b="1"/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0"/>
        <c:marker>
          <c:symbol val="none"/>
        </c:marker>
      </c:pivotFmt>
      <c:pivotFmt>
        <c:idx val="101"/>
      </c:pivotFmt>
      <c:pivotFmt>
        <c:idx val="102"/>
      </c:pivotFmt>
      <c:pivotFmt>
        <c:idx val="103"/>
      </c:pivotFmt>
      <c:pivotFmt>
        <c:idx val="104"/>
      </c:pivotFmt>
      <c:pivotFmt>
        <c:idx val="10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6"/>
      </c:pivotFmt>
      <c:pivotFmt>
        <c:idx val="107"/>
      </c:pivotFmt>
      <c:pivotFmt>
        <c:idx val="108"/>
      </c:pivotFmt>
      <c:pivotFmt>
        <c:idx val="109"/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900" b="1"/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7856060606060604"/>
          <c:y val="3.4727083333333325E-2"/>
          <c:w val="0.44123905723905726"/>
          <c:h val="0.91005555555555551"/>
        </c:manualLayout>
      </c:layout>
      <c:pieChart>
        <c:varyColors val="1"/>
        <c:ser>
          <c:idx val="0"/>
          <c:order val="0"/>
          <c:tx>
            <c:strRef>
              <c:f>Macroagregados!$L$16:$L$17</c:f>
              <c:strCache>
                <c:ptCount val="1"/>
                <c:pt idx="0">
                  <c:v>2014</c:v>
                </c:pt>
              </c:strCache>
            </c:strRef>
          </c:tx>
          <c:dLbls>
            <c:delete val="1"/>
          </c:dLbls>
          <c:cat>
            <c:strRef>
              <c:f>Macroagregados!$J$18:$K$21</c:f>
              <c:strCache>
                <c:ptCount val="4"/>
                <c:pt idx="0">
                  <c:v>Administrações Públicas</c:v>
                </c:pt>
                <c:pt idx="1">
                  <c:v>Famílias </c:v>
                </c:pt>
                <c:pt idx="2">
                  <c:v>Sociedades Financeiras </c:v>
                </c:pt>
                <c:pt idx="3">
                  <c:v>Sociedades Não Financeiras </c:v>
                </c:pt>
              </c:strCache>
            </c:strRef>
          </c:cat>
          <c:val>
            <c:numRef>
              <c:f>Macroagregados!$L$18:$L$21</c:f>
              <c:numCache>
                <c:formatCode>0.00%</c:formatCode>
                <c:ptCount val="4"/>
                <c:pt idx="0">
                  <c:v>0.18039966142862401</c:v>
                </c:pt>
                <c:pt idx="1">
                  <c:v>0.3757038236484746</c:v>
                </c:pt>
                <c:pt idx="2">
                  <c:v>4.405844036359622E-2</c:v>
                </c:pt>
                <c:pt idx="3">
                  <c:v>0.3998380745593052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CC-45AF-BDDE-0EC431028708}"/>
            </c:ext>
          </c:extLst>
        </c:ser>
        <c:ser>
          <c:idx val="1"/>
          <c:order val="1"/>
          <c:tx>
            <c:strRef>
              <c:f>Macroagregados!$M$16:$M$17</c:f>
              <c:strCache>
                <c:ptCount val="1"/>
                <c:pt idx="0">
                  <c:v>2015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Macroagregados!$J$18:$K$21</c:f>
              <c:strCache>
                <c:ptCount val="4"/>
                <c:pt idx="0">
                  <c:v>Administrações Públicas</c:v>
                </c:pt>
                <c:pt idx="1">
                  <c:v>Famílias </c:v>
                </c:pt>
                <c:pt idx="2">
                  <c:v>Sociedades Financeiras </c:v>
                </c:pt>
                <c:pt idx="3">
                  <c:v>Sociedades Não Financeiras </c:v>
                </c:pt>
              </c:strCache>
            </c:strRef>
          </c:cat>
          <c:val>
            <c:numRef>
              <c:f>Macroagregados!$M$18:$M$21</c:f>
              <c:numCache>
                <c:formatCode>0.00%</c:formatCode>
                <c:ptCount val="4"/>
                <c:pt idx="0">
                  <c:v>0.18164379412549489</c:v>
                </c:pt>
                <c:pt idx="1">
                  <c:v>0.373701024757152</c:v>
                </c:pt>
                <c:pt idx="2">
                  <c:v>4.4264316672315694E-2</c:v>
                </c:pt>
                <c:pt idx="3">
                  <c:v>0.40039807596616356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CC-45AF-BDDE-0EC431028708}"/>
            </c:ext>
          </c:extLst>
        </c:ser>
        <c:ser>
          <c:idx val="2"/>
          <c:order val="2"/>
          <c:tx>
            <c:strRef>
              <c:f>Macroagregados!$N$16:$N$17</c:f>
              <c:strCache>
                <c:ptCount val="1"/>
                <c:pt idx="0">
                  <c:v>2016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Macroagregados!$J$18:$K$21</c:f>
              <c:strCache>
                <c:ptCount val="4"/>
                <c:pt idx="0">
                  <c:v>Administrações Públicas</c:v>
                </c:pt>
                <c:pt idx="1">
                  <c:v>Famílias </c:v>
                </c:pt>
                <c:pt idx="2">
                  <c:v>Sociedades Financeiras </c:v>
                </c:pt>
                <c:pt idx="3">
                  <c:v>Sociedades Não Financeiras </c:v>
                </c:pt>
              </c:strCache>
            </c:strRef>
          </c:cat>
          <c:val>
            <c:numRef>
              <c:f>Macroagregados!$N$18:$N$21</c:f>
              <c:numCache>
                <c:formatCode>0.00%</c:formatCode>
                <c:ptCount val="4"/>
                <c:pt idx="0">
                  <c:v>0.17539732111874523</c:v>
                </c:pt>
                <c:pt idx="1">
                  <c:v>0.35536817266985909</c:v>
                </c:pt>
                <c:pt idx="2">
                  <c:v>4.4687348185162054E-2</c:v>
                </c:pt>
                <c:pt idx="3">
                  <c:v>0.42454715802623361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CC-45AF-BDDE-0EC4310287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txPr>
        <a:bodyPr/>
        <a:lstStyle/>
        <a:p>
          <a:pPr>
            <a:defRPr sz="1700"/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9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/>
        </a:solidFill>
        <a:round/>
      </a:ln>
    </cs:spPr>
    <cs:defRPr sz="90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2">
  <dgm:title val=""/>
  <dgm:desc val=""/>
  <dgm:catLst>
    <dgm:cat type="colorful" pri="10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/>
      <a:schemeClr val="accent3"/>
    </dgm:fillClrLst>
    <dgm:linClrLst>
      <a:schemeClr val="accent2"/>
      <a:schemeClr val="accent3"/>
    </dgm:linClrLst>
    <dgm:effectClrLst/>
    <dgm:txLinClrLst/>
    <dgm:txFillClrLst/>
    <dgm:txEffectClrLst/>
  </dgm:styleLbl>
  <dgm:styleLbl name="lnNode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alpha val="5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3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/>
      <a:schemeClr val="accent3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2"/>
      <a:schemeClr val="accent3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5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2"/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2">
        <a:tint val="40000"/>
        <a:alpha val="90000"/>
      </a:schemeClr>
      <a:schemeClr val="accent3">
        <a:tint val="40000"/>
        <a:alpha val="90000"/>
      </a:schemeClr>
    </dgm:fillClrLst>
    <dgm:linClrLst>
      <a:schemeClr val="accent2">
        <a:tint val="40000"/>
        <a:alpha val="90000"/>
      </a:schemeClr>
      <a:schemeClr val="accent3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348914BB-90B8-4073-8843-F1981CED614B}" type="doc">
      <dgm:prSet loTypeId="urn:microsoft.com/office/officeart/2008/layout/HalfCircleOrganizationChart" loCatId="hierarchy" qsTypeId="urn:microsoft.com/office/officeart/2005/8/quickstyle/simple1" qsCatId="simple" csTypeId="urn:microsoft.com/office/officeart/2005/8/colors/colorful2" csCatId="colorful" phldr="1"/>
      <dgm:spPr/>
      <dgm:t>
        <a:bodyPr/>
        <a:lstStyle/>
        <a:p>
          <a:endParaRPr lang="pt-PT"/>
        </a:p>
      </dgm:t>
    </dgm:pt>
    <dgm:pt modelId="{8016C464-DCAC-4DE1-8EC1-33A3963A476D}">
      <dgm:prSet phldrT="[Texto]"/>
      <dgm:spPr/>
      <dgm:t>
        <a:bodyPr/>
        <a:lstStyle/>
        <a:p>
          <a:r>
            <a:rPr lang="pt-PT"/>
            <a:t>INE</a:t>
          </a:r>
        </a:p>
      </dgm:t>
    </dgm:pt>
    <dgm:pt modelId="{61105F0D-9568-466D-95BF-D1E4BAD64F81}" type="parTrans" cxnId="{6A9409E7-EB86-4ABA-82A6-674EDA35FE5D}">
      <dgm:prSet/>
      <dgm:spPr/>
      <dgm:t>
        <a:bodyPr/>
        <a:lstStyle/>
        <a:p>
          <a:endParaRPr lang="pt-PT"/>
        </a:p>
      </dgm:t>
    </dgm:pt>
    <dgm:pt modelId="{BD6D5011-8150-4001-96E2-B3D07CAA30AF}" type="sibTrans" cxnId="{6A9409E7-EB86-4ABA-82A6-674EDA35FE5D}">
      <dgm:prSet/>
      <dgm:spPr/>
      <dgm:t>
        <a:bodyPr/>
        <a:lstStyle/>
        <a:p>
          <a:endParaRPr lang="pt-PT"/>
        </a:p>
      </dgm:t>
    </dgm:pt>
    <dgm:pt modelId="{066C67B4-6BFB-4510-9AE7-903F1A9834EC}" type="asst">
      <dgm:prSet phldrT="[Texto]"/>
      <dgm:spPr/>
      <dgm:t>
        <a:bodyPr/>
        <a:lstStyle/>
        <a:p>
          <a:r>
            <a:rPr lang="pt-PT"/>
            <a:t>DEEE</a:t>
          </a:r>
        </a:p>
      </dgm:t>
    </dgm:pt>
    <dgm:pt modelId="{E37B39B0-E7A3-488F-B7D5-5AACCA13B56B}" type="parTrans" cxnId="{574811E9-3903-4C1D-9469-132F9452F59A}">
      <dgm:prSet/>
      <dgm:spPr/>
      <dgm:t>
        <a:bodyPr/>
        <a:lstStyle/>
        <a:p>
          <a:endParaRPr lang="pt-PT"/>
        </a:p>
      </dgm:t>
    </dgm:pt>
    <dgm:pt modelId="{49E1F5D1-D4B1-4F80-9C41-B6974CB66248}" type="sibTrans" cxnId="{574811E9-3903-4C1D-9469-132F9452F59A}">
      <dgm:prSet/>
      <dgm:spPr/>
      <dgm:t>
        <a:bodyPr/>
        <a:lstStyle/>
        <a:p>
          <a:endParaRPr lang="pt-PT"/>
        </a:p>
      </dgm:t>
    </dgm:pt>
    <dgm:pt modelId="{634D1299-E801-4849-8806-A42035E5FFCD}">
      <dgm:prSet/>
      <dgm:spPr/>
      <dgm:t>
        <a:bodyPr/>
        <a:lstStyle/>
        <a:p>
          <a:r>
            <a:rPr lang="pt-PT"/>
            <a:t>BCV</a:t>
          </a:r>
        </a:p>
      </dgm:t>
    </dgm:pt>
    <dgm:pt modelId="{A6C21DD5-5E6C-4F2B-98F0-E97F97565524}" type="parTrans" cxnId="{5BCA5F29-6862-4333-91DC-EFE44DA24C32}">
      <dgm:prSet/>
      <dgm:spPr/>
      <dgm:t>
        <a:bodyPr/>
        <a:lstStyle/>
        <a:p>
          <a:endParaRPr lang="pt-PT"/>
        </a:p>
      </dgm:t>
    </dgm:pt>
    <dgm:pt modelId="{04F3BDC4-2E02-4821-A695-78226C0BE045}" type="sibTrans" cxnId="{5BCA5F29-6862-4333-91DC-EFE44DA24C32}">
      <dgm:prSet/>
      <dgm:spPr/>
      <dgm:t>
        <a:bodyPr/>
        <a:lstStyle/>
        <a:p>
          <a:endParaRPr lang="pt-PT"/>
        </a:p>
      </dgm:t>
    </dgm:pt>
    <dgm:pt modelId="{0E72477A-F8CA-4373-9449-9FE434889E49}" type="asst">
      <dgm:prSet/>
      <dgm:spPr/>
      <dgm:t>
        <a:bodyPr/>
        <a:lstStyle/>
        <a:p>
          <a:r>
            <a:rPr lang="pt-PT"/>
            <a:t>PIB Anual</a:t>
          </a:r>
        </a:p>
      </dgm:t>
    </dgm:pt>
    <dgm:pt modelId="{7367E1B7-A0CD-4D92-A406-9F4B5125DEF6}" type="parTrans" cxnId="{7B736805-6C92-4F06-8DE9-A139ECFEA8C9}">
      <dgm:prSet/>
      <dgm:spPr/>
      <dgm:t>
        <a:bodyPr/>
        <a:lstStyle/>
        <a:p>
          <a:endParaRPr lang="pt-PT"/>
        </a:p>
      </dgm:t>
    </dgm:pt>
    <dgm:pt modelId="{12F3EEE8-E0F9-410B-B0D9-7175BA829DC3}" type="sibTrans" cxnId="{7B736805-6C92-4F06-8DE9-A139ECFEA8C9}">
      <dgm:prSet/>
      <dgm:spPr/>
      <dgm:t>
        <a:bodyPr/>
        <a:lstStyle/>
        <a:p>
          <a:endParaRPr lang="pt-PT"/>
        </a:p>
      </dgm:t>
    </dgm:pt>
    <dgm:pt modelId="{3D51DF33-8948-4A44-81E6-17A0E8521BDE}" type="asst">
      <dgm:prSet/>
      <dgm:spPr/>
      <dgm:t>
        <a:bodyPr/>
        <a:lstStyle/>
        <a:p>
          <a:r>
            <a:rPr lang="pt-PT"/>
            <a:t>PIB Trimestral</a:t>
          </a:r>
        </a:p>
      </dgm:t>
    </dgm:pt>
    <dgm:pt modelId="{90F8EDE6-FE58-4978-A604-A6AECE7300ED}" type="parTrans" cxnId="{65F8F2A3-77B5-4FD2-B4A4-67659702BC5C}">
      <dgm:prSet/>
      <dgm:spPr/>
      <dgm:t>
        <a:bodyPr/>
        <a:lstStyle/>
        <a:p>
          <a:endParaRPr lang="pt-PT"/>
        </a:p>
      </dgm:t>
    </dgm:pt>
    <dgm:pt modelId="{9EBB2196-B139-49C6-908F-ABC786A37E73}" type="sibTrans" cxnId="{65F8F2A3-77B5-4FD2-B4A4-67659702BC5C}">
      <dgm:prSet/>
      <dgm:spPr/>
      <dgm:t>
        <a:bodyPr/>
        <a:lstStyle/>
        <a:p>
          <a:endParaRPr lang="pt-PT"/>
        </a:p>
      </dgm:t>
    </dgm:pt>
    <dgm:pt modelId="{1CF8F031-9975-4923-8D3E-43BC10106F55}" type="asst">
      <dgm:prSet/>
      <dgm:spPr/>
      <dgm:t>
        <a:bodyPr/>
        <a:lstStyle/>
        <a:p>
          <a:r>
            <a:rPr lang="pt-PT"/>
            <a:t>IPCE</a:t>
          </a:r>
        </a:p>
      </dgm:t>
    </dgm:pt>
    <dgm:pt modelId="{C60B1374-13E1-4246-ABE7-B2858FE3D48D}" type="parTrans" cxnId="{596C716F-54A1-4D43-9069-DB36678D8474}">
      <dgm:prSet/>
      <dgm:spPr/>
      <dgm:t>
        <a:bodyPr/>
        <a:lstStyle/>
        <a:p>
          <a:endParaRPr lang="pt-PT"/>
        </a:p>
      </dgm:t>
    </dgm:pt>
    <dgm:pt modelId="{5043E97E-36F4-44C7-9CBE-CD1C02F64F35}" type="sibTrans" cxnId="{596C716F-54A1-4D43-9069-DB36678D8474}">
      <dgm:prSet/>
      <dgm:spPr/>
      <dgm:t>
        <a:bodyPr/>
        <a:lstStyle/>
        <a:p>
          <a:endParaRPr lang="pt-PT"/>
        </a:p>
      </dgm:t>
    </dgm:pt>
    <dgm:pt modelId="{BF380106-E47F-45A7-B11B-B530CA6CB0D4}">
      <dgm:prSet/>
      <dgm:spPr/>
      <dgm:t>
        <a:bodyPr/>
        <a:lstStyle/>
        <a:p>
          <a:r>
            <a:rPr lang="pt-PT"/>
            <a:t>Mercado Monetário&amp;Financeiro</a:t>
          </a:r>
        </a:p>
      </dgm:t>
    </dgm:pt>
    <dgm:pt modelId="{9053CEE4-2D15-491B-99FD-A74A91D74FBB}" type="parTrans" cxnId="{3B260C2B-CD06-4F45-92BE-A7D1F7EEE655}">
      <dgm:prSet/>
      <dgm:spPr/>
      <dgm:t>
        <a:bodyPr/>
        <a:lstStyle/>
        <a:p>
          <a:endParaRPr lang="pt-PT"/>
        </a:p>
      </dgm:t>
    </dgm:pt>
    <dgm:pt modelId="{C99269B2-08C1-474E-8D56-F923C87D3465}" type="sibTrans" cxnId="{3B260C2B-CD06-4F45-92BE-A7D1F7EEE655}">
      <dgm:prSet/>
      <dgm:spPr/>
      <dgm:t>
        <a:bodyPr/>
        <a:lstStyle/>
        <a:p>
          <a:endParaRPr lang="pt-PT"/>
        </a:p>
      </dgm:t>
    </dgm:pt>
    <dgm:pt modelId="{B9C6F20F-B78E-47E9-AA29-DC376E80D4D5}">
      <dgm:prSet/>
      <dgm:spPr/>
      <dgm:t>
        <a:bodyPr/>
        <a:lstStyle/>
        <a:p>
          <a:r>
            <a:rPr lang="pt-PT"/>
            <a:t>Finanças Públicas</a:t>
          </a:r>
        </a:p>
      </dgm:t>
    </dgm:pt>
    <dgm:pt modelId="{AFC3065B-C224-4B04-AA98-334727EE2187}" type="parTrans" cxnId="{506A547B-B08D-4A06-A4A5-5E215FAD8ED5}">
      <dgm:prSet/>
      <dgm:spPr/>
      <dgm:t>
        <a:bodyPr/>
        <a:lstStyle/>
        <a:p>
          <a:endParaRPr lang="pt-PT"/>
        </a:p>
      </dgm:t>
    </dgm:pt>
    <dgm:pt modelId="{59024AE7-5EC2-4E2D-976F-0C0887888BBD}" type="sibTrans" cxnId="{506A547B-B08D-4A06-A4A5-5E215FAD8ED5}">
      <dgm:prSet/>
      <dgm:spPr/>
      <dgm:t>
        <a:bodyPr/>
        <a:lstStyle/>
        <a:p>
          <a:endParaRPr lang="pt-PT"/>
        </a:p>
      </dgm:t>
    </dgm:pt>
    <dgm:pt modelId="{96E3AB06-5E17-4EAE-AB31-8F093D3DE534}" type="asst">
      <dgm:prSet/>
      <dgm:spPr/>
      <dgm:t>
        <a:bodyPr/>
        <a:lstStyle/>
        <a:p>
          <a:r>
            <a:rPr lang="pt-PT"/>
            <a:t>Comércio Externo</a:t>
          </a:r>
        </a:p>
      </dgm:t>
    </dgm:pt>
    <dgm:pt modelId="{3EC89D52-05FA-4B39-956E-7DD79C1962D6}" type="parTrans" cxnId="{38E2B4CB-10FC-4E18-854D-12301E72CF52}">
      <dgm:prSet/>
      <dgm:spPr/>
      <dgm:t>
        <a:bodyPr/>
        <a:lstStyle/>
        <a:p>
          <a:endParaRPr lang="pt-PT"/>
        </a:p>
      </dgm:t>
    </dgm:pt>
    <dgm:pt modelId="{A99183DE-153B-4675-8F9C-4BAC5BEB1B3D}" type="sibTrans" cxnId="{38E2B4CB-10FC-4E18-854D-12301E72CF52}">
      <dgm:prSet/>
      <dgm:spPr/>
      <dgm:t>
        <a:bodyPr/>
        <a:lstStyle/>
        <a:p>
          <a:endParaRPr lang="pt-PT"/>
        </a:p>
      </dgm:t>
    </dgm:pt>
    <dgm:pt modelId="{789EE523-3DC6-4EF0-9E94-13F27406BEAB}" type="asst">
      <dgm:prSet/>
      <dgm:spPr/>
      <dgm:t>
        <a:bodyPr/>
        <a:lstStyle/>
        <a:p>
          <a:r>
            <a:rPr lang="pt-PT"/>
            <a:t>IASS</a:t>
          </a:r>
        </a:p>
      </dgm:t>
    </dgm:pt>
    <dgm:pt modelId="{E3EEFF6D-FCCE-49EB-B654-3B7F8E976BAC}" type="parTrans" cxnId="{AB223BBF-A8AA-4B3B-ADF7-36A00791208F}">
      <dgm:prSet/>
      <dgm:spPr/>
      <dgm:t>
        <a:bodyPr/>
        <a:lstStyle/>
        <a:p>
          <a:endParaRPr lang="pt-PT"/>
        </a:p>
      </dgm:t>
    </dgm:pt>
    <dgm:pt modelId="{78D5C441-DAD3-4702-98C8-94C3D447F4FF}" type="sibTrans" cxnId="{AB223BBF-A8AA-4B3B-ADF7-36A00791208F}">
      <dgm:prSet/>
      <dgm:spPr/>
      <dgm:t>
        <a:bodyPr/>
        <a:lstStyle/>
        <a:p>
          <a:endParaRPr lang="pt-PT"/>
        </a:p>
      </dgm:t>
    </dgm:pt>
    <dgm:pt modelId="{BE950598-A708-4F81-994E-9CAAE97BCCDE}" type="asst">
      <dgm:prSet/>
      <dgm:spPr/>
      <dgm:t>
        <a:bodyPr/>
        <a:lstStyle/>
        <a:p>
          <a:r>
            <a:rPr lang="pt-PT"/>
            <a:t>IPC</a:t>
          </a:r>
        </a:p>
      </dgm:t>
    </dgm:pt>
    <dgm:pt modelId="{056EF7A6-44E5-4CB3-B089-8AE4EA0D1ACE}" type="parTrans" cxnId="{48E72320-C4A6-49C0-A086-8CE00E2F7C44}">
      <dgm:prSet/>
      <dgm:spPr/>
      <dgm:t>
        <a:bodyPr/>
        <a:lstStyle/>
        <a:p>
          <a:endParaRPr lang="pt-PT"/>
        </a:p>
      </dgm:t>
    </dgm:pt>
    <dgm:pt modelId="{1C146FFE-2C00-4863-AA46-A026ACE840B9}" type="sibTrans" cxnId="{48E72320-C4A6-49C0-A086-8CE00E2F7C44}">
      <dgm:prSet/>
      <dgm:spPr/>
      <dgm:t>
        <a:bodyPr/>
        <a:lstStyle/>
        <a:p>
          <a:endParaRPr lang="pt-PT"/>
        </a:p>
      </dgm:t>
    </dgm:pt>
    <dgm:pt modelId="{4200B20F-FB9C-4B0E-8A02-7ABD7A148651}" type="asst">
      <dgm:prSet/>
      <dgm:spPr/>
      <dgm:t>
        <a:bodyPr/>
        <a:lstStyle/>
        <a:p>
          <a:r>
            <a:rPr lang="pt-PT"/>
            <a:t>IPCC</a:t>
          </a:r>
        </a:p>
      </dgm:t>
    </dgm:pt>
    <dgm:pt modelId="{2C4C4884-EEFE-458A-AC3C-5614EDF6B951}" type="parTrans" cxnId="{BAF9E4F1-2A5A-42AA-8E7B-5BB2A08CD891}">
      <dgm:prSet/>
      <dgm:spPr/>
      <dgm:t>
        <a:bodyPr/>
        <a:lstStyle/>
        <a:p>
          <a:endParaRPr lang="pt-PT"/>
        </a:p>
      </dgm:t>
    </dgm:pt>
    <dgm:pt modelId="{D98804C1-BBAB-4BA2-A009-698C72259F6E}" type="sibTrans" cxnId="{BAF9E4F1-2A5A-42AA-8E7B-5BB2A08CD891}">
      <dgm:prSet/>
      <dgm:spPr/>
      <dgm:t>
        <a:bodyPr/>
        <a:lstStyle/>
        <a:p>
          <a:endParaRPr lang="pt-PT"/>
        </a:p>
      </dgm:t>
    </dgm:pt>
    <dgm:pt modelId="{D344CF87-716C-4A81-8FFA-2BD7D9431737}" type="asst">
      <dgm:prSet phldrT="[Texto]"/>
      <dgm:spPr/>
      <dgm:t>
        <a:bodyPr/>
        <a:lstStyle/>
        <a:p>
          <a:r>
            <a:rPr lang="pt-PT"/>
            <a:t>DCN</a:t>
          </a:r>
        </a:p>
      </dgm:t>
    </dgm:pt>
    <dgm:pt modelId="{EEDE06E9-FAEC-4B0A-8F31-9D08CDA1C0AF}" type="sibTrans" cxnId="{691E32A7-9575-4225-8272-D6C38184A4E3}">
      <dgm:prSet/>
      <dgm:spPr/>
      <dgm:t>
        <a:bodyPr/>
        <a:lstStyle/>
        <a:p>
          <a:endParaRPr lang="pt-PT"/>
        </a:p>
      </dgm:t>
    </dgm:pt>
    <dgm:pt modelId="{52E47301-ECB5-42C9-ADBA-E2D25A15B41A}" type="parTrans" cxnId="{691E32A7-9575-4225-8272-D6C38184A4E3}">
      <dgm:prSet/>
      <dgm:spPr/>
      <dgm:t>
        <a:bodyPr/>
        <a:lstStyle/>
        <a:p>
          <a:endParaRPr lang="pt-PT"/>
        </a:p>
      </dgm:t>
    </dgm:pt>
    <dgm:pt modelId="{3CC5BC68-CFA5-48B4-AE49-37D31B261382}" type="asst">
      <dgm:prSet/>
      <dgm:spPr/>
      <dgm:t>
        <a:bodyPr/>
        <a:lstStyle/>
        <a:p>
          <a:r>
            <a:rPr lang="pt-PT"/>
            <a:t>ET</a:t>
          </a:r>
        </a:p>
      </dgm:t>
    </dgm:pt>
    <dgm:pt modelId="{0AD93729-B063-4C7A-B433-7D8026458A81}" type="parTrans" cxnId="{46BC6711-EF2D-46E4-8D24-6CE729C88015}">
      <dgm:prSet/>
      <dgm:spPr/>
      <dgm:t>
        <a:bodyPr/>
        <a:lstStyle/>
        <a:p>
          <a:endParaRPr lang="pt-PT"/>
        </a:p>
      </dgm:t>
    </dgm:pt>
    <dgm:pt modelId="{2F2548DF-2968-4AD0-A9AE-727261C7F4E3}" type="sibTrans" cxnId="{46BC6711-EF2D-46E4-8D24-6CE729C88015}">
      <dgm:prSet/>
      <dgm:spPr/>
      <dgm:t>
        <a:bodyPr/>
        <a:lstStyle/>
        <a:p>
          <a:endParaRPr lang="pt-PT"/>
        </a:p>
      </dgm:t>
    </dgm:pt>
    <dgm:pt modelId="{CC1B1DDE-9A32-401E-BDF6-D28B81D3B3CA}" type="asst">
      <dgm:prSet/>
      <dgm:spPr/>
      <dgm:t>
        <a:bodyPr/>
        <a:lstStyle/>
        <a:p>
          <a:r>
            <a:rPr lang="pt-PT"/>
            <a:t>Setores Institucionais</a:t>
          </a:r>
        </a:p>
      </dgm:t>
    </dgm:pt>
    <dgm:pt modelId="{39A04450-2AA3-4A72-A655-95D0E6DE0042}" type="parTrans" cxnId="{CB4100AE-C9F6-4D0F-A372-190469262605}">
      <dgm:prSet/>
      <dgm:spPr/>
      <dgm:t>
        <a:bodyPr/>
        <a:lstStyle/>
        <a:p>
          <a:endParaRPr lang="pt-PT"/>
        </a:p>
      </dgm:t>
    </dgm:pt>
    <dgm:pt modelId="{4B646100-7CB9-421B-9F3D-01D6A377E167}" type="sibTrans" cxnId="{CB4100AE-C9F6-4D0F-A372-190469262605}">
      <dgm:prSet/>
      <dgm:spPr/>
      <dgm:t>
        <a:bodyPr/>
        <a:lstStyle/>
        <a:p>
          <a:endParaRPr lang="pt-PT"/>
        </a:p>
      </dgm:t>
    </dgm:pt>
    <dgm:pt modelId="{70489097-D60E-48B3-AED5-D7A1A7AE1E75}">
      <dgm:prSet/>
      <dgm:spPr/>
      <dgm:t>
        <a:bodyPr/>
        <a:lstStyle/>
        <a:p>
          <a:r>
            <a:rPr lang="pt-PT"/>
            <a:t>Taxa de Desemprego</a:t>
          </a:r>
        </a:p>
      </dgm:t>
    </dgm:pt>
    <dgm:pt modelId="{90B24BD2-7EA7-4507-A44D-A46702272FB3}" type="parTrans" cxnId="{1A3FFDAC-CD47-41E2-B0F1-5547D12C0413}">
      <dgm:prSet/>
      <dgm:spPr/>
      <dgm:t>
        <a:bodyPr/>
        <a:lstStyle/>
        <a:p>
          <a:endParaRPr lang="pt-PT"/>
        </a:p>
      </dgm:t>
    </dgm:pt>
    <dgm:pt modelId="{705FC55A-9C74-4E23-B2FF-F2E78B4384E0}" type="sibTrans" cxnId="{1A3FFDAC-CD47-41E2-B0F1-5547D12C0413}">
      <dgm:prSet/>
      <dgm:spPr/>
      <dgm:t>
        <a:bodyPr/>
        <a:lstStyle/>
        <a:p>
          <a:endParaRPr lang="pt-PT"/>
        </a:p>
      </dgm:t>
    </dgm:pt>
    <dgm:pt modelId="{2ABD3FB2-368B-4BB6-913E-98797DF534A3}" type="pres">
      <dgm:prSet presAssocID="{348914BB-90B8-4073-8843-F1981CED614B}" presName="Name0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  <dgm:t>
        <a:bodyPr/>
        <a:lstStyle/>
        <a:p>
          <a:endParaRPr lang="pt-PT"/>
        </a:p>
      </dgm:t>
    </dgm:pt>
    <dgm:pt modelId="{DED30C88-8C3F-4260-BFDA-0AD715378F05}" type="pres">
      <dgm:prSet presAssocID="{8016C464-DCAC-4DE1-8EC1-33A3963A476D}" presName="hierRoot1" presStyleCnt="0">
        <dgm:presLayoutVars>
          <dgm:hierBranch val="init"/>
        </dgm:presLayoutVars>
      </dgm:prSet>
      <dgm:spPr/>
    </dgm:pt>
    <dgm:pt modelId="{928ECFFB-96BA-47FB-A303-5026CB1E40B8}" type="pres">
      <dgm:prSet presAssocID="{8016C464-DCAC-4DE1-8EC1-33A3963A476D}" presName="rootComposite1" presStyleCnt="0"/>
      <dgm:spPr/>
    </dgm:pt>
    <dgm:pt modelId="{20FBA67E-2DF0-4FC3-8100-43DBA29329A8}" type="pres">
      <dgm:prSet presAssocID="{8016C464-DCAC-4DE1-8EC1-33A3963A476D}" presName="rootText1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6C182F4F-5796-4E25-B465-CCD625777A8B}" type="pres">
      <dgm:prSet presAssocID="{8016C464-DCAC-4DE1-8EC1-33A3963A476D}" presName="topArc1" presStyleLbl="parChTrans1D1" presStyleIdx="0" presStyleCnt="32"/>
      <dgm:spPr/>
    </dgm:pt>
    <dgm:pt modelId="{9328464D-331A-48AF-9EF0-5269209D3394}" type="pres">
      <dgm:prSet presAssocID="{8016C464-DCAC-4DE1-8EC1-33A3963A476D}" presName="bottomArc1" presStyleLbl="parChTrans1D1" presStyleIdx="1" presStyleCnt="32"/>
      <dgm:spPr/>
    </dgm:pt>
    <dgm:pt modelId="{6FE3773E-60CB-48AD-BF6A-6FDA8912D3D5}" type="pres">
      <dgm:prSet presAssocID="{8016C464-DCAC-4DE1-8EC1-33A3963A476D}" presName="topConnNode1" presStyleLbl="node1" presStyleIdx="0" presStyleCnt="0"/>
      <dgm:spPr/>
      <dgm:t>
        <a:bodyPr/>
        <a:lstStyle/>
        <a:p>
          <a:endParaRPr lang="pt-PT"/>
        </a:p>
      </dgm:t>
    </dgm:pt>
    <dgm:pt modelId="{D639BD6D-0D4C-4052-8B79-3E1CF6C685E9}" type="pres">
      <dgm:prSet presAssocID="{8016C464-DCAC-4DE1-8EC1-33A3963A476D}" presName="hierChild2" presStyleCnt="0"/>
      <dgm:spPr/>
    </dgm:pt>
    <dgm:pt modelId="{84E47BD5-A522-4A6C-AAAA-77CD8A9A9176}" type="pres">
      <dgm:prSet presAssocID="{8016C464-DCAC-4DE1-8EC1-33A3963A476D}" presName="hierChild3" presStyleCnt="0"/>
      <dgm:spPr/>
    </dgm:pt>
    <dgm:pt modelId="{58D11D45-EF1B-4A74-8D86-C2B1169F8FB8}" type="pres">
      <dgm:prSet presAssocID="{E37B39B0-E7A3-488F-B7D5-5AACCA13B56B}" presName="Name101" presStyleLbl="parChTrans1D2" presStyleIdx="0" presStyleCnt="4"/>
      <dgm:spPr/>
      <dgm:t>
        <a:bodyPr/>
        <a:lstStyle/>
        <a:p>
          <a:endParaRPr lang="pt-PT"/>
        </a:p>
      </dgm:t>
    </dgm:pt>
    <dgm:pt modelId="{B920BAF0-0DC0-45E4-B735-5FB238D6F260}" type="pres">
      <dgm:prSet presAssocID="{066C67B4-6BFB-4510-9AE7-903F1A9834EC}" presName="hierRoot3" presStyleCnt="0">
        <dgm:presLayoutVars>
          <dgm:hierBranch val="init"/>
        </dgm:presLayoutVars>
      </dgm:prSet>
      <dgm:spPr/>
    </dgm:pt>
    <dgm:pt modelId="{916299AF-15DC-4559-B975-B03CBA17B706}" type="pres">
      <dgm:prSet presAssocID="{066C67B4-6BFB-4510-9AE7-903F1A9834EC}" presName="rootComposite3" presStyleCnt="0"/>
      <dgm:spPr/>
    </dgm:pt>
    <dgm:pt modelId="{1C67C939-3A18-4C6D-A645-34D257522A9B}" type="pres">
      <dgm:prSet presAssocID="{066C67B4-6BFB-4510-9AE7-903F1A9834EC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EA660E60-6968-4E84-AF8E-0E72377B4A85}" type="pres">
      <dgm:prSet presAssocID="{066C67B4-6BFB-4510-9AE7-903F1A9834EC}" presName="topArc3" presStyleLbl="parChTrans1D1" presStyleIdx="2" presStyleCnt="32"/>
      <dgm:spPr/>
    </dgm:pt>
    <dgm:pt modelId="{0B5C26AD-210A-44B7-86EA-B07425078FBC}" type="pres">
      <dgm:prSet presAssocID="{066C67B4-6BFB-4510-9AE7-903F1A9834EC}" presName="bottomArc3" presStyleLbl="parChTrans1D1" presStyleIdx="3" presStyleCnt="32"/>
      <dgm:spPr/>
    </dgm:pt>
    <dgm:pt modelId="{F9EA0FBB-0070-4359-8DD4-C807C12C4E4B}" type="pres">
      <dgm:prSet presAssocID="{066C67B4-6BFB-4510-9AE7-903F1A9834EC}" presName="topConnNode3" presStyleLbl="asst1" presStyleIdx="0" presStyleCnt="0"/>
      <dgm:spPr/>
      <dgm:t>
        <a:bodyPr/>
        <a:lstStyle/>
        <a:p>
          <a:endParaRPr lang="pt-PT"/>
        </a:p>
      </dgm:t>
    </dgm:pt>
    <dgm:pt modelId="{E09BE605-47F8-4197-B022-7BBF248CCE41}" type="pres">
      <dgm:prSet presAssocID="{066C67B4-6BFB-4510-9AE7-903F1A9834EC}" presName="hierChild6" presStyleCnt="0"/>
      <dgm:spPr/>
    </dgm:pt>
    <dgm:pt modelId="{C6724CBD-64D5-4E41-8BF0-5A06777F95F7}" type="pres">
      <dgm:prSet presAssocID="{066C67B4-6BFB-4510-9AE7-903F1A9834EC}" presName="hierChild7" presStyleCnt="0"/>
      <dgm:spPr/>
    </dgm:pt>
    <dgm:pt modelId="{E79081F3-ABAC-4921-956F-534D69DEA780}" type="pres">
      <dgm:prSet presAssocID="{3EC89D52-05FA-4B39-956E-7DD79C1962D6}" presName="Name101" presStyleLbl="parChTrans1D3" presStyleIdx="0" presStyleCnt="10"/>
      <dgm:spPr/>
      <dgm:t>
        <a:bodyPr/>
        <a:lstStyle/>
        <a:p>
          <a:endParaRPr lang="pt-PT"/>
        </a:p>
      </dgm:t>
    </dgm:pt>
    <dgm:pt modelId="{B4687B11-327E-4981-9777-BAB487305BE7}" type="pres">
      <dgm:prSet presAssocID="{96E3AB06-5E17-4EAE-AB31-8F093D3DE534}" presName="hierRoot3" presStyleCnt="0">
        <dgm:presLayoutVars>
          <dgm:hierBranch val="init"/>
        </dgm:presLayoutVars>
      </dgm:prSet>
      <dgm:spPr/>
    </dgm:pt>
    <dgm:pt modelId="{1FD63E1A-5272-4754-8C69-459DAD1F34D0}" type="pres">
      <dgm:prSet presAssocID="{96E3AB06-5E17-4EAE-AB31-8F093D3DE534}" presName="rootComposite3" presStyleCnt="0"/>
      <dgm:spPr/>
    </dgm:pt>
    <dgm:pt modelId="{220FB369-5234-4F89-9D8A-D4F3962653D0}" type="pres">
      <dgm:prSet presAssocID="{96E3AB06-5E17-4EAE-AB31-8F093D3DE534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7C6671D0-7363-4968-B677-EF4E51E1466F}" type="pres">
      <dgm:prSet presAssocID="{96E3AB06-5E17-4EAE-AB31-8F093D3DE534}" presName="topArc3" presStyleLbl="parChTrans1D1" presStyleIdx="4" presStyleCnt="32"/>
      <dgm:spPr/>
    </dgm:pt>
    <dgm:pt modelId="{1EBC5EF7-F831-4392-AC30-B573380203D9}" type="pres">
      <dgm:prSet presAssocID="{96E3AB06-5E17-4EAE-AB31-8F093D3DE534}" presName="bottomArc3" presStyleLbl="parChTrans1D1" presStyleIdx="5" presStyleCnt="32"/>
      <dgm:spPr/>
    </dgm:pt>
    <dgm:pt modelId="{11966AC3-7254-4C76-BF93-CD9C1A3BE96E}" type="pres">
      <dgm:prSet presAssocID="{96E3AB06-5E17-4EAE-AB31-8F093D3DE534}" presName="topConnNode3" presStyleLbl="asst1" presStyleIdx="0" presStyleCnt="0"/>
      <dgm:spPr/>
      <dgm:t>
        <a:bodyPr/>
        <a:lstStyle/>
        <a:p>
          <a:endParaRPr lang="pt-PT"/>
        </a:p>
      </dgm:t>
    </dgm:pt>
    <dgm:pt modelId="{EAEDB3BE-185D-4BCB-A23C-03F442416CCE}" type="pres">
      <dgm:prSet presAssocID="{96E3AB06-5E17-4EAE-AB31-8F093D3DE534}" presName="hierChild6" presStyleCnt="0"/>
      <dgm:spPr/>
    </dgm:pt>
    <dgm:pt modelId="{9A155C59-3239-4547-B78F-37846EF8555D}" type="pres">
      <dgm:prSet presAssocID="{96E3AB06-5E17-4EAE-AB31-8F093D3DE534}" presName="hierChild7" presStyleCnt="0"/>
      <dgm:spPr/>
    </dgm:pt>
    <dgm:pt modelId="{745E5FED-CBF3-4108-B782-66212A63F4D8}" type="pres">
      <dgm:prSet presAssocID="{0AD93729-B063-4C7A-B433-7D8026458A81}" presName="Name101" presStyleLbl="parChTrans1D3" presStyleIdx="1" presStyleCnt="10"/>
      <dgm:spPr/>
      <dgm:t>
        <a:bodyPr/>
        <a:lstStyle/>
        <a:p>
          <a:endParaRPr lang="pt-PT"/>
        </a:p>
      </dgm:t>
    </dgm:pt>
    <dgm:pt modelId="{C04A8BE2-42E1-4610-B701-70FD44065E5C}" type="pres">
      <dgm:prSet presAssocID="{3CC5BC68-CFA5-48B4-AE49-37D31B261382}" presName="hierRoot3" presStyleCnt="0">
        <dgm:presLayoutVars>
          <dgm:hierBranch val="init"/>
        </dgm:presLayoutVars>
      </dgm:prSet>
      <dgm:spPr/>
    </dgm:pt>
    <dgm:pt modelId="{61BD268D-6733-4291-AB81-BAEF619A6C9B}" type="pres">
      <dgm:prSet presAssocID="{3CC5BC68-CFA5-48B4-AE49-37D31B261382}" presName="rootComposite3" presStyleCnt="0"/>
      <dgm:spPr/>
    </dgm:pt>
    <dgm:pt modelId="{9CB79DA6-76FD-4C92-AF53-8AA02CEAF827}" type="pres">
      <dgm:prSet presAssocID="{3CC5BC68-CFA5-48B4-AE49-37D31B261382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D0250091-41F0-45B2-AFDF-09657F77FE51}" type="pres">
      <dgm:prSet presAssocID="{3CC5BC68-CFA5-48B4-AE49-37D31B261382}" presName="topArc3" presStyleLbl="parChTrans1D1" presStyleIdx="6" presStyleCnt="32"/>
      <dgm:spPr/>
    </dgm:pt>
    <dgm:pt modelId="{5EFB3DA5-867F-4EEC-8159-4C6BE24F5D4C}" type="pres">
      <dgm:prSet presAssocID="{3CC5BC68-CFA5-48B4-AE49-37D31B261382}" presName="bottomArc3" presStyleLbl="parChTrans1D1" presStyleIdx="7" presStyleCnt="32"/>
      <dgm:spPr/>
    </dgm:pt>
    <dgm:pt modelId="{8F05C77A-376A-4801-8CBB-D5E1E41044EF}" type="pres">
      <dgm:prSet presAssocID="{3CC5BC68-CFA5-48B4-AE49-37D31B261382}" presName="topConnNode3" presStyleLbl="asst1" presStyleIdx="0" presStyleCnt="0"/>
      <dgm:spPr/>
      <dgm:t>
        <a:bodyPr/>
        <a:lstStyle/>
        <a:p>
          <a:endParaRPr lang="pt-PT"/>
        </a:p>
      </dgm:t>
    </dgm:pt>
    <dgm:pt modelId="{CF0FEE6B-A2FB-4BD0-B5A0-E53591670024}" type="pres">
      <dgm:prSet presAssocID="{3CC5BC68-CFA5-48B4-AE49-37D31B261382}" presName="hierChild6" presStyleCnt="0"/>
      <dgm:spPr/>
    </dgm:pt>
    <dgm:pt modelId="{FDB20C81-0971-4338-85A5-6E3925308EE6}" type="pres">
      <dgm:prSet presAssocID="{3CC5BC68-CFA5-48B4-AE49-37D31B261382}" presName="hierChild7" presStyleCnt="0"/>
      <dgm:spPr/>
    </dgm:pt>
    <dgm:pt modelId="{2754D044-F357-4A5B-B967-1F959D7E4410}" type="pres">
      <dgm:prSet presAssocID="{E3EEFF6D-FCCE-49EB-B654-3B7F8E976BAC}" presName="Name101" presStyleLbl="parChTrans1D3" presStyleIdx="2" presStyleCnt="10"/>
      <dgm:spPr/>
      <dgm:t>
        <a:bodyPr/>
        <a:lstStyle/>
        <a:p>
          <a:endParaRPr lang="pt-PT"/>
        </a:p>
      </dgm:t>
    </dgm:pt>
    <dgm:pt modelId="{4BFFB47C-2F4D-4E68-932E-BDE04F9866DC}" type="pres">
      <dgm:prSet presAssocID="{789EE523-3DC6-4EF0-9E94-13F27406BEAB}" presName="hierRoot3" presStyleCnt="0">
        <dgm:presLayoutVars>
          <dgm:hierBranch val="init"/>
        </dgm:presLayoutVars>
      </dgm:prSet>
      <dgm:spPr/>
    </dgm:pt>
    <dgm:pt modelId="{AD0A4B74-2052-49AC-A41F-DAA8AF54502F}" type="pres">
      <dgm:prSet presAssocID="{789EE523-3DC6-4EF0-9E94-13F27406BEAB}" presName="rootComposite3" presStyleCnt="0"/>
      <dgm:spPr/>
    </dgm:pt>
    <dgm:pt modelId="{C060E683-CC25-4F15-9BCA-D4AE9CB74F22}" type="pres">
      <dgm:prSet presAssocID="{789EE523-3DC6-4EF0-9E94-13F27406BEAB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15081831-03F5-4BAB-A5D2-C81DF07C604F}" type="pres">
      <dgm:prSet presAssocID="{789EE523-3DC6-4EF0-9E94-13F27406BEAB}" presName="topArc3" presStyleLbl="parChTrans1D1" presStyleIdx="8" presStyleCnt="32"/>
      <dgm:spPr/>
    </dgm:pt>
    <dgm:pt modelId="{A0F71E42-BA73-4A19-9473-784D75EB2021}" type="pres">
      <dgm:prSet presAssocID="{789EE523-3DC6-4EF0-9E94-13F27406BEAB}" presName="bottomArc3" presStyleLbl="parChTrans1D1" presStyleIdx="9" presStyleCnt="32"/>
      <dgm:spPr/>
    </dgm:pt>
    <dgm:pt modelId="{D5B4BDC6-CACC-4BBB-95F5-B11230C474A4}" type="pres">
      <dgm:prSet presAssocID="{789EE523-3DC6-4EF0-9E94-13F27406BEAB}" presName="topConnNode3" presStyleLbl="asst1" presStyleIdx="0" presStyleCnt="0"/>
      <dgm:spPr/>
      <dgm:t>
        <a:bodyPr/>
        <a:lstStyle/>
        <a:p>
          <a:endParaRPr lang="pt-PT"/>
        </a:p>
      </dgm:t>
    </dgm:pt>
    <dgm:pt modelId="{A9A60A2A-DCBD-46BE-8FF3-4C4364A0AA65}" type="pres">
      <dgm:prSet presAssocID="{789EE523-3DC6-4EF0-9E94-13F27406BEAB}" presName="hierChild6" presStyleCnt="0"/>
      <dgm:spPr/>
    </dgm:pt>
    <dgm:pt modelId="{21DAD82A-30B7-4E83-B80D-6DB1DDF659CE}" type="pres">
      <dgm:prSet presAssocID="{789EE523-3DC6-4EF0-9E94-13F27406BEAB}" presName="hierChild7" presStyleCnt="0"/>
      <dgm:spPr/>
    </dgm:pt>
    <dgm:pt modelId="{7E2A1E19-ACB4-43FF-BFA6-D7898DA8D23D}" type="pres">
      <dgm:prSet presAssocID="{056EF7A6-44E5-4CB3-B089-8AE4EA0D1ACE}" presName="Name101" presStyleLbl="parChTrans1D3" presStyleIdx="3" presStyleCnt="10"/>
      <dgm:spPr/>
      <dgm:t>
        <a:bodyPr/>
        <a:lstStyle/>
        <a:p>
          <a:endParaRPr lang="pt-PT"/>
        </a:p>
      </dgm:t>
    </dgm:pt>
    <dgm:pt modelId="{FC3BCAD8-0612-46C1-A727-F117FCF634A4}" type="pres">
      <dgm:prSet presAssocID="{BE950598-A708-4F81-994E-9CAAE97BCCDE}" presName="hierRoot3" presStyleCnt="0">
        <dgm:presLayoutVars>
          <dgm:hierBranch val="init"/>
        </dgm:presLayoutVars>
      </dgm:prSet>
      <dgm:spPr/>
    </dgm:pt>
    <dgm:pt modelId="{2B054772-81B1-43BC-887C-51B218A5A1D4}" type="pres">
      <dgm:prSet presAssocID="{BE950598-A708-4F81-994E-9CAAE97BCCDE}" presName="rootComposite3" presStyleCnt="0"/>
      <dgm:spPr/>
    </dgm:pt>
    <dgm:pt modelId="{26F0645C-930A-460A-8B52-1A976102B59A}" type="pres">
      <dgm:prSet presAssocID="{BE950598-A708-4F81-994E-9CAAE97BCCDE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73437AEF-5935-4CA9-BDAF-7EEA573119E0}" type="pres">
      <dgm:prSet presAssocID="{BE950598-A708-4F81-994E-9CAAE97BCCDE}" presName="topArc3" presStyleLbl="parChTrans1D1" presStyleIdx="10" presStyleCnt="32"/>
      <dgm:spPr/>
    </dgm:pt>
    <dgm:pt modelId="{8782E33B-829A-4D7B-9AB4-ED3B729A14CC}" type="pres">
      <dgm:prSet presAssocID="{BE950598-A708-4F81-994E-9CAAE97BCCDE}" presName="bottomArc3" presStyleLbl="parChTrans1D1" presStyleIdx="11" presStyleCnt="32"/>
      <dgm:spPr/>
    </dgm:pt>
    <dgm:pt modelId="{DDE0B46A-1EC9-4F09-A58E-503ADC8DC94E}" type="pres">
      <dgm:prSet presAssocID="{BE950598-A708-4F81-994E-9CAAE97BCCDE}" presName="topConnNode3" presStyleLbl="asst1" presStyleIdx="0" presStyleCnt="0"/>
      <dgm:spPr/>
      <dgm:t>
        <a:bodyPr/>
        <a:lstStyle/>
        <a:p>
          <a:endParaRPr lang="pt-PT"/>
        </a:p>
      </dgm:t>
    </dgm:pt>
    <dgm:pt modelId="{6CC4C086-69E5-430C-B815-1CA7CA324962}" type="pres">
      <dgm:prSet presAssocID="{BE950598-A708-4F81-994E-9CAAE97BCCDE}" presName="hierChild6" presStyleCnt="0"/>
      <dgm:spPr/>
    </dgm:pt>
    <dgm:pt modelId="{F57D400D-AD30-4B7B-B166-9C383CFFC709}" type="pres">
      <dgm:prSet presAssocID="{BE950598-A708-4F81-994E-9CAAE97BCCDE}" presName="hierChild7" presStyleCnt="0"/>
      <dgm:spPr/>
    </dgm:pt>
    <dgm:pt modelId="{63408869-7BF6-42D4-A8AC-38A89671342A}" type="pres">
      <dgm:prSet presAssocID="{C60B1374-13E1-4246-ABE7-B2858FE3D48D}" presName="Name101" presStyleLbl="parChTrans1D3" presStyleIdx="4" presStyleCnt="10"/>
      <dgm:spPr/>
      <dgm:t>
        <a:bodyPr/>
        <a:lstStyle/>
        <a:p>
          <a:endParaRPr lang="pt-PT"/>
        </a:p>
      </dgm:t>
    </dgm:pt>
    <dgm:pt modelId="{E544362B-E438-4378-918C-0617FC2B83DF}" type="pres">
      <dgm:prSet presAssocID="{1CF8F031-9975-4923-8D3E-43BC10106F55}" presName="hierRoot3" presStyleCnt="0">
        <dgm:presLayoutVars>
          <dgm:hierBranch val="init"/>
        </dgm:presLayoutVars>
      </dgm:prSet>
      <dgm:spPr/>
    </dgm:pt>
    <dgm:pt modelId="{EA719D33-FBF7-4A95-9598-0D814941F29E}" type="pres">
      <dgm:prSet presAssocID="{1CF8F031-9975-4923-8D3E-43BC10106F55}" presName="rootComposite3" presStyleCnt="0"/>
      <dgm:spPr/>
    </dgm:pt>
    <dgm:pt modelId="{54360F5A-247A-4084-AA1A-7DEE9EA09250}" type="pres">
      <dgm:prSet presAssocID="{1CF8F031-9975-4923-8D3E-43BC10106F55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7BFF9AC2-EDE5-4C09-B618-FA0F513130F4}" type="pres">
      <dgm:prSet presAssocID="{1CF8F031-9975-4923-8D3E-43BC10106F55}" presName="topArc3" presStyleLbl="parChTrans1D1" presStyleIdx="12" presStyleCnt="32"/>
      <dgm:spPr/>
    </dgm:pt>
    <dgm:pt modelId="{E3951FD6-7F34-4D85-A65A-E74C1239F762}" type="pres">
      <dgm:prSet presAssocID="{1CF8F031-9975-4923-8D3E-43BC10106F55}" presName="bottomArc3" presStyleLbl="parChTrans1D1" presStyleIdx="13" presStyleCnt="32"/>
      <dgm:spPr/>
    </dgm:pt>
    <dgm:pt modelId="{1B384870-565F-443C-90A8-AC3BF2AD867D}" type="pres">
      <dgm:prSet presAssocID="{1CF8F031-9975-4923-8D3E-43BC10106F55}" presName="topConnNode3" presStyleLbl="asst1" presStyleIdx="0" presStyleCnt="0"/>
      <dgm:spPr/>
      <dgm:t>
        <a:bodyPr/>
        <a:lstStyle/>
        <a:p>
          <a:endParaRPr lang="pt-PT"/>
        </a:p>
      </dgm:t>
    </dgm:pt>
    <dgm:pt modelId="{762828DE-CC8C-4592-8F2A-60EEBD8315CC}" type="pres">
      <dgm:prSet presAssocID="{1CF8F031-9975-4923-8D3E-43BC10106F55}" presName="hierChild6" presStyleCnt="0"/>
      <dgm:spPr/>
    </dgm:pt>
    <dgm:pt modelId="{769CEE50-355E-4C5A-B760-C9F0B78819C8}" type="pres">
      <dgm:prSet presAssocID="{1CF8F031-9975-4923-8D3E-43BC10106F55}" presName="hierChild7" presStyleCnt="0"/>
      <dgm:spPr/>
    </dgm:pt>
    <dgm:pt modelId="{B3D2431B-7C10-4A3A-89DA-730F44382950}" type="pres">
      <dgm:prSet presAssocID="{2C4C4884-EEFE-458A-AC3C-5614EDF6B951}" presName="Name101" presStyleLbl="parChTrans1D3" presStyleIdx="5" presStyleCnt="10"/>
      <dgm:spPr/>
      <dgm:t>
        <a:bodyPr/>
        <a:lstStyle/>
        <a:p>
          <a:endParaRPr lang="pt-PT"/>
        </a:p>
      </dgm:t>
    </dgm:pt>
    <dgm:pt modelId="{BE87A1C5-2A1D-4B73-9D1B-E2F2CCB44FDB}" type="pres">
      <dgm:prSet presAssocID="{4200B20F-FB9C-4B0E-8A02-7ABD7A148651}" presName="hierRoot3" presStyleCnt="0">
        <dgm:presLayoutVars>
          <dgm:hierBranch val="init"/>
        </dgm:presLayoutVars>
      </dgm:prSet>
      <dgm:spPr/>
    </dgm:pt>
    <dgm:pt modelId="{1C41B35B-43F5-43C7-9D6F-FFE5FFA47094}" type="pres">
      <dgm:prSet presAssocID="{4200B20F-FB9C-4B0E-8A02-7ABD7A148651}" presName="rootComposite3" presStyleCnt="0"/>
      <dgm:spPr/>
    </dgm:pt>
    <dgm:pt modelId="{A48C76CC-B7A2-481B-9BA5-FAB49063CB93}" type="pres">
      <dgm:prSet presAssocID="{4200B20F-FB9C-4B0E-8A02-7ABD7A148651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48238E55-B325-4257-B7D6-491F78F590E4}" type="pres">
      <dgm:prSet presAssocID="{4200B20F-FB9C-4B0E-8A02-7ABD7A148651}" presName="topArc3" presStyleLbl="parChTrans1D1" presStyleIdx="14" presStyleCnt="32"/>
      <dgm:spPr/>
    </dgm:pt>
    <dgm:pt modelId="{FA3E2469-BC46-4923-93BC-0DBE937B0779}" type="pres">
      <dgm:prSet presAssocID="{4200B20F-FB9C-4B0E-8A02-7ABD7A148651}" presName="bottomArc3" presStyleLbl="parChTrans1D1" presStyleIdx="15" presStyleCnt="32"/>
      <dgm:spPr/>
    </dgm:pt>
    <dgm:pt modelId="{EB253B7D-1840-4C94-BABB-5AC855DB61A6}" type="pres">
      <dgm:prSet presAssocID="{4200B20F-FB9C-4B0E-8A02-7ABD7A148651}" presName="topConnNode3" presStyleLbl="asst1" presStyleIdx="0" presStyleCnt="0"/>
      <dgm:spPr/>
      <dgm:t>
        <a:bodyPr/>
        <a:lstStyle/>
        <a:p>
          <a:endParaRPr lang="pt-PT"/>
        </a:p>
      </dgm:t>
    </dgm:pt>
    <dgm:pt modelId="{A98964B0-0FE4-45A1-B28B-9A8A6159C33B}" type="pres">
      <dgm:prSet presAssocID="{4200B20F-FB9C-4B0E-8A02-7ABD7A148651}" presName="hierChild6" presStyleCnt="0"/>
      <dgm:spPr/>
    </dgm:pt>
    <dgm:pt modelId="{97800021-E6C8-4898-9331-17CF363C193A}" type="pres">
      <dgm:prSet presAssocID="{4200B20F-FB9C-4B0E-8A02-7ABD7A148651}" presName="hierChild7" presStyleCnt="0"/>
      <dgm:spPr/>
    </dgm:pt>
    <dgm:pt modelId="{D4CAE78F-0970-4505-AB94-36290FAD100A}" type="pres">
      <dgm:prSet presAssocID="{52E47301-ECB5-42C9-ADBA-E2D25A15B41A}" presName="Name101" presStyleLbl="parChTrans1D2" presStyleIdx="1" presStyleCnt="4"/>
      <dgm:spPr/>
      <dgm:t>
        <a:bodyPr/>
        <a:lstStyle/>
        <a:p>
          <a:endParaRPr lang="pt-PT"/>
        </a:p>
      </dgm:t>
    </dgm:pt>
    <dgm:pt modelId="{A939E6CE-9899-4AF8-85D9-A7B8F4403C8D}" type="pres">
      <dgm:prSet presAssocID="{D344CF87-716C-4A81-8FFA-2BD7D9431737}" presName="hierRoot3" presStyleCnt="0">
        <dgm:presLayoutVars>
          <dgm:hierBranch val="init"/>
        </dgm:presLayoutVars>
      </dgm:prSet>
      <dgm:spPr/>
    </dgm:pt>
    <dgm:pt modelId="{7BD9C1BF-4F91-44F3-A6C7-B991E62837AE}" type="pres">
      <dgm:prSet presAssocID="{D344CF87-716C-4A81-8FFA-2BD7D9431737}" presName="rootComposite3" presStyleCnt="0"/>
      <dgm:spPr/>
    </dgm:pt>
    <dgm:pt modelId="{3EE47451-A666-4B87-BB7B-9925C87A693B}" type="pres">
      <dgm:prSet presAssocID="{D344CF87-716C-4A81-8FFA-2BD7D9431737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93B2E6BF-F0A4-425F-A7C7-761A8D17490B}" type="pres">
      <dgm:prSet presAssocID="{D344CF87-716C-4A81-8FFA-2BD7D9431737}" presName="topArc3" presStyleLbl="parChTrans1D1" presStyleIdx="16" presStyleCnt="32"/>
      <dgm:spPr/>
    </dgm:pt>
    <dgm:pt modelId="{CFFB6DF1-B735-4A4F-8DFD-3F72DA9FAC36}" type="pres">
      <dgm:prSet presAssocID="{D344CF87-716C-4A81-8FFA-2BD7D9431737}" presName="bottomArc3" presStyleLbl="parChTrans1D1" presStyleIdx="17" presStyleCnt="32"/>
      <dgm:spPr/>
    </dgm:pt>
    <dgm:pt modelId="{BCFD2B17-950E-4A28-9134-05CCBFD609E8}" type="pres">
      <dgm:prSet presAssocID="{D344CF87-716C-4A81-8FFA-2BD7D9431737}" presName="topConnNode3" presStyleLbl="asst1" presStyleIdx="0" presStyleCnt="0"/>
      <dgm:spPr/>
      <dgm:t>
        <a:bodyPr/>
        <a:lstStyle/>
        <a:p>
          <a:endParaRPr lang="pt-PT"/>
        </a:p>
      </dgm:t>
    </dgm:pt>
    <dgm:pt modelId="{2E30830E-7BB6-41BF-8433-E928A8F61D0B}" type="pres">
      <dgm:prSet presAssocID="{D344CF87-716C-4A81-8FFA-2BD7D9431737}" presName="hierChild6" presStyleCnt="0"/>
      <dgm:spPr/>
    </dgm:pt>
    <dgm:pt modelId="{E6B16D10-5DB0-40D9-8B30-8B25ABC6E9D4}" type="pres">
      <dgm:prSet presAssocID="{90B24BD2-7EA7-4507-A44D-A46702272FB3}" presName="Name28" presStyleLbl="parChTrans1D3" presStyleIdx="6" presStyleCnt="10"/>
      <dgm:spPr/>
      <dgm:t>
        <a:bodyPr/>
        <a:lstStyle/>
        <a:p>
          <a:endParaRPr lang="pt-PT"/>
        </a:p>
      </dgm:t>
    </dgm:pt>
    <dgm:pt modelId="{4FB468C2-828F-453A-96A0-B1AEE7C89542}" type="pres">
      <dgm:prSet presAssocID="{70489097-D60E-48B3-AED5-D7A1A7AE1E75}" presName="hierRoot2" presStyleCnt="0">
        <dgm:presLayoutVars>
          <dgm:hierBranch val="init"/>
        </dgm:presLayoutVars>
      </dgm:prSet>
      <dgm:spPr/>
    </dgm:pt>
    <dgm:pt modelId="{A29F3C56-6095-421C-85C7-D9C503941B38}" type="pres">
      <dgm:prSet presAssocID="{70489097-D60E-48B3-AED5-D7A1A7AE1E75}" presName="rootComposite2" presStyleCnt="0"/>
      <dgm:spPr/>
    </dgm:pt>
    <dgm:pt modelId="{CA375FD4-2D17-4EA5-BF60-598DA155AA8B}" type="pres">
      <dgm:prSet presAssocID="{70489097-D60E-48B3-AED5-D7A1A7AE1E75}" presName="rootText2" presStyleLbl="alignAcc1" presStyleIdx="0" presStyleCnt="0" custLinFactY="-100000" custLinFactNeighborY="-121481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6A1F1BCB-42D1-4F2F-9850-AD4204A9228E}" type="pres">
      <dgm:prSet presAssocID="{70489097-D60E-48B3-AED5-D7A1A7AE1E75}" presName="topArc2" presStyleLbl="parChTrans1D1" presStyleIdx="18" presStyleCnt="32"/>
      <dgm:spPr/>
    </dgm:pt>
    <dgm:pt modelId="{C3770B39-C880-4613-9CA4-EFBD5E0F8381}" type="pres">
      <dgm:prSet presAssocID="{70489097-D60E-48B3-AED5-D7A1A7AE1E75}" presName="bottomArc2" presStyleLbl="parChTrans1D1" presStyleIdx="19" presStyleCnt="32"/>
      <dgm:spPr/>
    </dgm:pt>
    <dgm:pt modelId="{2CA4D8E9-4679-4D5C-B1F5-72585AA6ACC4}" type="pres">
      <dgm:prSet presAssocID="{70489097-D60E-48B3-AED5-D7A1A7AE1E75}" presName="topConnNode2" presStyleLbl="node3" presStyleIdx="0" presStyleCnt="0"/>
      <dgm:spPr/>
      <dgm:t>
        <a:bodyPr/>
        <a:lstStyle/>
        <a:p>
          <a:endParaRPr lang="pt-PT"/>
        </a:p>
      </dgm:t>
    </dgm:pt>
    <dgm:pt modelId="{E550897A-3938-4F4F-A34A-45AD7611DA52}" type="pres">
      <dgm:prSet presAssocID="{70489097-D60E-48B3-AED5-D7A1A7AE1E75}" presName="hierChild4" presStyleCnt="0"/>
      <dgm:spPr/>
    </dgm:pt>
    <dgm:pt modelId="{B7679C14-8B4B-4F0E-AB7C-6E1E94FB7ED0}" type="pres">
      <dgm:prSet presAssocID="{70489097-D60E-48B3-AED5-D7A1A7AE1E75}" presName="hierChild5" presStyleCnt="0"/>
      <dgm:spPr/>
    </dgm:pt>
    <dgm:pt modelId="{C0CDB738-5130-43D0-9439-F447C43E7578}" type="pres">
      <dgm:prSet presAssocID="{D344CF87-716C-4A81-8FFA-2BD7D9431737}" presName="hierChild7" presStyleCnt="0"/>
      <dgm:spPr/>
    </dgm:pt>
    <dgm:pt modelId="{AFEECA58-1467-49BB-A58E-43368EBA93A6}" type="pres">
      <dgm:prSet presAssocID="{7367E1B7-A0CD-4D92-A406-9F4B5125DEF6}" presName="Name101" presStyleLbl="parChTrans1D3" presStyleIdx="7" presStyleCnt="10"/>
      <dgm:spPr/>
      <dgm:t>
        <a:bodyPr/>
        <a:lstStyle/>
        <a:p>
          <a:endParaRPr lang="pt-PT"/>
        </a:p>
      </dgm:t>
    </dgm:pt>
    <dgm:pt modelId="{BC8C490E-0E74-43DE-8861-19AB67CE29F4}" type="pres">
      <dgm:prSet presAssocID="{0E72477A-F8CA-4373-9449-9FE434889E49}" presName="hierRoot3" presStyleCnt="0">
        <dgm:presLayoutVars>
          <dgm:hierBranch val="init"/>
        </dgm:presLayoutVars>
      </dgm:prSet>
      <dgm:spPr/>
    </dgm:pt>
    <dgm:pt modelId="{1E13C0B1-EF9C-4078-85A2-E28C0F3B60BF}" type="pres">
      <dgm:prSet presAssocID="{0E72477A-F8CA-4373-9449-9FE434889E49}" presName="rootComposite3" presStyleCnt="0"/>
      <dgm:spPr/>
    </dgm:pt>
    <dgm:pt modelId="{15BAF7D5-C028-4361-A0AC-D54186F140A2}" type="pres">
      <dgm:prSet presAssocID="{0E72477A-F8CA-4373-9449-9FE434889E49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6CF36B84-5B6D-41A0-BB64-96681D967F17}" type="pres">
      <dgm:prSet presAssocID="{0E72477A-F8CA-4373-9449-9FE434889E49}" presName="topArc3" presStyleLbl="parChTrans1D1" presStyleIdx="20" presStyleCnt="32"/>
      <dgm:spPr/>
    </dgm:pt>
    <dgm:pt modelId="{0CCCBB24-AB8A-4CE2-9E72-933BA2FC3D72}" type="pres">
      <dgm:prSet presAssocID="{0E72477A-F8CA-4373-9449-9FE434889E49}" presName="bottomArc3" presStyleLbl="parChTrans1D1" presStyleIdx="21" presStyleCnt="32"/>
      <dgm:spPr/>
    </dgm:pt>
    <dgm:pt modelId="{462ADF10-20D5-49FE-9287-DA20D4BC7204}" type="pres">
      <dgm:prSet presAssocID="{0E72477A-F8CA-4373-9449-9FE434889E49}" presName="topConnNode3" presStyleLbl="asst1" presStyleIdx="0" presStyleCnt="0"/>
      <dgm:spPr/>
      <dgm:t>
        <a:bodyPr/>
        <a:lstStyle/>
        <a:p>
          <a:endParaRPr lang="pt-PT"/>
        </a:p>
      </dgm:t>
    </dgm:pt>
    <dgm:pt modelId="{3A009138-1830-4B5E-AC08-22D0D1B438C5}" type="pres">
      <dgm:prSet presAssocID="{0E72477A-F8CA-4373-9449-9FE434889E49}" presName="hierChild6" presStyleCnt="0"/>
      <dgm:spPr/>
    </dgm:pt>
    <dgm:pt modelId="{806D4A64-BE57-471A-9BD7-C593A0467AD8}" type="pres">
      <dgm:prSet presAssocID="{0E72477A-F8CA-4373-9449-9FE434889E49}" presName="hierChild7" presStyleCnt="0"/>
      <dgm:spPr/>
    </dgm:pt>
    <dgm:pt modelId="{087CE512-8D0D-4F3A-8951-2FE1592D93CE}" type="pres">
      <dgm:prSet presAssocID="{39A04450-2AA3-4A72-A655-95D0E6DE0042}" presName="Name101" presStyleLbl="parChTrans1D3" presStyleIdx="8" presStyleCnt="10"/>
      <dgm:spPr/>
      <dgm:t>
        <a:bodyPr/>
        <a:lstStyle/>
        <a:p>
          <a:endParaRPr lang="pt-PT"/>
        </a:p>
      </dgm:t>
    </dgm:pt>
    <dgm:pt modelId="{033DBA9E-9255-421A-B57D-9BA0C7F00208}" type="pres">
      <dgm:prSet presAssocID="{CC1B1DDE-9A32-401E-BDF6-D28B81D3B3CA}" presName="hierRoot3" presStyleCnt="0">
        <dgm:presLayoutVars>
          <dgm:hierBranch val="init"/>
        </dgm:presLayoutVars>
      </dgm:prSet>
      <dgm:spPr/>
    </dgm:pt>
    <dgm:pt modelId="{FB5981B6-1D78-41C2-9606-3D8C8492D03B}" type="pres">
      <dgm:prSet presAssocID="{CC1B1DDE-9A32-401E-BDF6-D28B81D3B3CA}" presName="rootComposite3" presStyleCnt="0"/>
      <dgm:spPr/>
    </dgm:pt>
    <dgm:pt modelId="{04473BE4-0C6B-4257-A554-50601037398D}" type="pres">
      <dgm:prSet presAssocID="{CC1B1DDE-9A32-401E-BDF6-D28B81D3B3CA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7927FA5C-315E-472C-B45F-86419BE793DE}" type="pres">
      <dgm:prSet presAssocID="{CC1B1DDE-9A32-401E-BDF6-D28B81D3B3CA}" presName="topArc3" presStyleLbl="parChTrans1D1" presStyleIdx="22" presStyleCnt="32"/>
      <dgm:spPr/>
    </dgm:pt>
    <dgm:pt modelId="{C6B7C912-9A90-48BE-9CC3-FE32FD4852E1}" type="pres">
      <dgm:prSet presAssocID="{CC1B1DDE-9A32-401E-BDF6-D28B81D3B3CA}" presName="bottomArc3" presStyleLbl="parChTrans1D1" presStyleIdx="23" presStyleCnt="32"/>
      <dgm:spPr/>
    </dgm:pt>
    <dgm:pt modelId="{ED8A86C7-5ABF-448D-BAA3-1DF9FF559B8A}" type="pres">
      <dgm:prSet presAssocID="{CC1B1DDE-9A32-401E-BDF6-D28B81D3B3CA}" presName="topConnNode3" presStyleLbl="asst1" presStyleIdx="0" presStyleCnt="0"/>
      <dgm:spPr/>
      <dgm:t>
        <a:bodyPr/>
        <a:lstStyle/>
        <a:p>
          <a:endParaRPr lang="pt-PT"/>
        </a:p>
      </dgm:t>
    </dgm:pt>
    <dgm:pt modelId="{A5944274-72D7-454A-86F8-52F5479A2F8E}" type="pres">
      <dgm:prSet presAssocID="{CC1B1DDE-9A32-401E-BDF6-D28B81D3B3CA}" presName="hierChild6" presStyleCnt="0"/>
      <dgm:spPr/>
    </dgm:pt>
    <dgm:pt modelId="{A5FDC9C0-B0A6-44BF-97AC-0034227BBD5F}" type="pres">
      <dgm:prSet presAssocID="{CC1B1DDE-9A32-401E-BDF6-D28B81D3B3CA}" presName="hierChild7" presStyleCnt="0"/>
      <dgm:spPr/>
    </dgm:pt>
    <dgm:pt modelId="{4C7FB34C-DE24-49FC-ACEE-3DB3CB686C31}" type="pres">
      <dgm:prSet presAssocID="{90F8EDE6-FE58-4978-A604-A6AECE7300ED}" presName="Name101" presStyleLbl="parChTrans1D3" presStyleIdx="9" presStyleCnt="10"/>
      <dgm:spPr/>
      <dgm:t>
        <a:bodyPr/>
        <a:lstStyle/>
        <a:p>
          <a:endParaRPr lang="pt-PT"/>
        </a:p>
      </dgm:t>
    </dgm:pt>
    <dgm:pt modelId="{3481FAC5-4ACC-4E5E-AFB7-49ED6C4E90B9}" type="pres">
      <dgm:prSet presAssocID="{3D51DF33-8948-4A44-81E6-17A0E8521BDE}" presName="hierRoot3" presStyleCnt="0">
        <dgm:presLayoutVars>
          <dgm:hierBranch val="init"/>
        </dgm:presLayoutVars>
      </dgm:prSet>
      <dgm:spPr/>
    </dgm:pt>
    <dgm:pt modelId="{E6D9EF38-7AB8-4CA5-ABB0-0802934FE38F}" type="pres">
      <dgm:prSet presAssocID="{3D51DF33-8948-4A44-81E6-17A0E8521BDE}" presName="rootComposite3" presStyleCnt="0"/>
      <dgm:spPr/>
    </dgm:pt>
    <dgm:pt modelId="{54B3AB80-10DB-4611-BA79-984880E67CC3}" type="pres">
      <dgm:prSet presAssocID="{3D51DF33-8948-4A44-81E6-17A0E8521BDE}" presName="rootText3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6D3CD6F3-764D-4733-BC11-F9BE3AE4C714}" type="pres">
      <dgm:prSet presAssocID="{3D51DF33-8948-4A44-81E6-17A0E8521BDE}" presName="topArc3" presStyleLbl="parChTrans1D1" presStyleIdx="24" presStyleCnt="32"/>
      <dgm:spPr/>
    </dgm:pt>
    <dgm:pt modelId="{CEF68FE8-BEC3-46B4-85E5-55C4336C649F}" type="pres">
      <dgm:prSet presAssocID="{3D51DF33-8948-4A44-81E6-17A0E8521BDE}" presName="bottomArc3" presStyleLbl="parChTrans1D1" presStyleIdx="25" presStyleCnt="32"/>
      <dgm:spPr/>
    </dgm:pt>
    <dgm:pt modelId="{D22DA0B2-B50A-42AF-A5D9-A619A8B7E1EA}" type="pres">
      <dgm:prSet presAssocID="{3D51DF33-8948-4A44-81E6-17A0E8521BDE}" presName="topConnNode3" presStyleLbl="asst1" presStyleIdx="0" presStyleCnt="0"/>
      <dgm:spPr/>
      <dgm:t>
        <a:bodyPr/>
        <a:lstStyle/>
        <a:p>
          <a:endParaRPr lang="pt-PT"/>
        </a:p>
      </dgm:t>
    </dgm:pt>
    <dgm:pt modelId="{692519C8-2AED-43DA-957C-C468679B9FFD}" type="pres">
      <dgm:prSet presAssocID="{3D51DF33-8948-4A44-81E6-17A0E8521BDE}" presName="hierChild6" presStyleCnt="0"/>
      <dgm:spPr/>
    </dgm:pt>
    <dgm:pt modelId="{C7083A8E-516A-4800-BC2B-BC7F077A453C}" type="pres">
      <dgm:prSet presAssocID="{3D51DF33-8948-4A44-81E6-17A0E8521BDE}" presName="hierChild7" presStyleCnt="0"/>
      <dgm:spPr/>
    </dgm:pt>
    <dgm:pt modelId="{EE857E22-82B9-4793-8A8E-CB7C4302F141}" type="pres">
      <dgm:prSet presAssocID="{634D1299-E801-4849-8806-A42035E5FFCD}" presName="hierRoot1" presStyleCnt="0">
        <dgm:presLayoutVars>
          <dgm:hierBranch val="hang"/>
        </dgm:presLayoutVars>
      </dgm:prSet>
      <dgm:spPr/>
    </dgm:pt>
    <dgm:pt modelId="{634406B7-754D-460C-B5CC-05E9E264C8F1}" type="pres">
      <dgm:prSet presAssocID="{634D1299-E801-4849-8806-A42035E5FFCD}" presName="rootComposite1" presStyleCnt="0"/>
      <dgm:spPr/>
    </dgm:pt>
    <dgm:pt modelId="{CBF2F541-17FD-498C-BBB5-EC03A087A396}" type="pres">
      <dgm:prSet presAssocID="{634D1299-E801-4849-8806-A42035E5FFCD}" presName="rootText1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000178AA-838C-4F6C-A135-E17B50670777}" type="pres">
      <dgm:prSet presAssocID="{634D1299-E801-4849-8806-A42035E5FFCD}" presName="topArc1" presStyleLbl="parChTrans1D1" presStyleIdx="26" presStyleCnt="32"/>
      <dgm:spPr/>
    </dgm:pt>
    <dgm:pt modelId="{ADE400E9-D9F5-4ACC-A542-DDDBF2F61AE5}" type="pres">
      <dgm:prSet presAssocID="{634D1299-E801-4849-8806-A42035E5FFCD}" presName="bottomArc1" presStyleLbl="parChTrans1D1" presStyleIdx="27" presStyleCnt="32"/>
      <dgm:spPr/>
    </dgm:pt>
    <dgm:pt modelId="{A1C2C956-D8F4-47ED-9156-B1966C9E27F7}" type="pres">
      <dgm:prSet presAssocID="{634D1299-E801-4849-8806-A42035E5FFCD}" presName="topConnNode1" presStyleLbl="node1" presStyleIdx="0" presStyleCnt="0"/>
      <dgm:spPr/>
      <dgm:t>
        <a:bodyPr/>
        <a:lstStyle/>
        <a:p>
          <a:endParaRPr lang="pt-PT"/>
        </a:p>
      </dgm:t>
    </dgm:pt>
    <dgm:pt modelId="{30776A11-A905-4D01-BA24-576921B48F47}" type="pres">
      <dgm:prSet presAssocID="{634D1299-E801-4849-8806-A42035E5FFCD}" presName="hierChild2" presStyleCnt="0"/>
      <dgm:spPr/>
    </dgm:pt>
    <dgm:pt modelId="{2BC8CFB2-86CB-45FD-A2D0-D42A2A184716}" type="pres">
      <dgm:prSet presAssocID="{9053CEE4-2D15-491B-99FD-A74A91D74FBB}" presName="Name28" presStyleLbl="parChTrans1D2" presStyleIdx="2" presStyleCnt="4"/>
      <dgm:spPr/>
      <dgm:t>
        <a:bodyPr/>
        <a:lstStyle/>
        <a:p>
          <a:endParaRPr lang="pt-PT"/>
        </a:p>
      </dgm:t>
    </dgm:pt>
    <dgm:pt modelId="{B2B01A7A-19B2-46C5-A17D-A76FEE9C6A68}" type="pres">
      <dgm:prSet presAssocID="{BF380106-E47F-45A7-B11B-B530CA6CB0D4}" presName="hierRoot2" presStyleCnt="0">
        <dgm:presLayoutVars>
          <dgm:hierBranch val="init"/>
        </dgm:presLayoutVars>
      </dgm:prSet>
      <dgm:spPr/>
    </dgm:pt>
    <dgm:pt modelId="{EDE58E41-341D-47C4-A539-84091AC25FAE}" type="pres">
      <dgm:prSet presAssocID="{BF380106-E47F-45A7-B11B-B530CA6CB0D4}" presName="rootComposite2" presStyleCnt="0"/>
      <dgm:spPr/>
    </dgm:pt>
    <dgm:pt modelId="{B6DFB047-3A93-4505-84F0-5A5575E5FD21}" type="pres">
      <dgm:prSet presAssocID="{BF380106-E47F-45A7-B11B-B530CA6CB0D4}" presName="rootText2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E9B50EDB-135C-4D40-AE11-30A6D890A31E}" type="pres">
      <dgm:prSet presAssocID="{BF380106-E47F-45A7-B11B-B530CA6CB0D4}" presName="topArc2" presStyleLbl="parChTrans1D1" presStyleIdx="28" presStyleCnt="32"/>
      <dgm:spPr/>
    </dgm:pt>
    <dgm:pt modelId="{17A57BAD-E37C-43A8-AAC5-9A102E7B8AAA}" type="pres">
      <dgm:prSet presAssocID="{BF380106-E47F-45A7-B11B-B530CA6CB0D4}" presName="bottomArc2" presStyleLbl="parChTrans1D1" presStyleIdx="29" presStyleCnt="32"/>
      <dgm:spPr/>
    </dgm:pt>
    <dgm:pt modelId="{9E40EE95-1824-4980-B013-6C1EEA87B9CE}" type="pres">
      <dgm:prSet presAssocID="{BF380106-E47F-45A7-B11B-B530CA6CB0D4}" presName="topConnNode2" presStyleLbl="node2" presStyleIdx="0" presStyleCnt="0"/>
      <dgm:spPr/>
      <dgm:t>
        <a:bodyPr/>
        <a:lstStyle/>
        <a:p>
          <a:endParaRPr lang="pt-PT"/>
        </a:p>
      </dgm:t>
    </dgm:pt>
    <dgm:pt modelId="{4461EDD1-E5A5-45CE-B992-EDC2AC977E80}" type="pres">
      <dgm:prSet presAssocID="{BF380106-E47F-45A7-B11B-B530CA6CB0D4}" presName="hierChild4" presStyleCnt="0"/>
      <dgm:spPr/>
    </dgm:pt>
    <dgm:pt modelId="{630F1B74-D192-4F9B-AEB5-D696AC62BBBE}" type="pres">
      <dgm:prSet presAssocID="{BF380106-E47F-45A7-B11B-B530CA6CB0D4}" presName="hierChild5" presStyleCnt="0"/>
      <dgm:spPr/>
    </dgm:pt>
    <dgm:pt modelId="{F2B956AE-39C3-4261-8204-C22498B7B583}" type="pres">
      <dgm:prSet presAssocID="{AFC3065B-C224-4B04-AA98-334727EE2187}" presName="Name28" presStyleLbl="parChTrans1D2" presStyleIdx="3" presStyleCnt="4"/>
      <dgm:spPr/>
      <dgm:t>
        <a:bodyPr/>
        <a:lstStyle/>
        <a:p>
          <a:endParaRPr lang="pt-PT"/>
        </a:p>
      </dgm:t>
    </dgm:pt>
    <dgm:pt modelId="{A3106FE7-5F01-49E6-92F1-6E8B0EB84433}" type="pres">
      <dgm:prSet presAssocID="{B9C6F20F-B78E-47E9-AA29-DC376E80D4D5}" presName="hierRoot2" presStyleCnt="0">
        <dgm:presLayoutVars>
          <dgm:hierBranch val="init"/>
        </dgm:presLayoutVars>
      </dgm:prSet>
      <dgm:spPr/>
    </dgm:pt>
    <dgm:pt modelId="{5E9A5A90-E00B-4B8B-8A57-926A2FCDCC79}" type="pres">
      <dgm:prSet presAssocID="{B9C6F20F-B78E-47E9-AA29-DC376E80D4D5}" presName="rootComposite2" presStyleCnt="0"/>
      <dgm:spPr/>
    </dgm:pt>
    <dgm:pt modelId="{CEA3987E-7DE3-4E2A-A652-617B91EA183C}" type="pres">
      <dgm:prSet presAssocID="{B9C6F20F-B78E-47E9-AA29-DC376E80D4D5}" presName="rootText2" presStyleLbl="alignAcc1" presStyleIdx="0" presStyleCnt="0">
        <dgm:presLayoutVars>
          <dgm:chPref val="3"/>
        </dgm:presLayoutVars>
      </dgm:prSet>
      <dgm:spPr/>
      <dgm:t>
        <a:bodyPr/>
        <a:lstStyle/>
        <a:p>
          <a:endParaRPr lang="pt-PT"/>
        </a:p>
      </dgm:t>
    </dgm:pt>
    <dgm:pt modelId="{7F7B6A7E-BFE4-419C-BF09-4A6B1CD65EE5}" type="pres">
      <dgm:prSet presAssocID="{B9C6F20F-B78E-47E9-AA29-DC376E80D4D5}" presName="topArc2" presStyleLbl="parChTrans1D1" presStyleIdx="30" presStyleCnt="32"/>
      <dgm:spPr/>
    </dgm:pt>
    <dgm:pt modelId="{92F085EE-1D90-4B22-A936-9F4F8E4373FA}" type="pres">
      <dgm:prSet presAssocID="{B9C6F20F-B78E-47E9-AA29-DC376E80D4D5}" presName="bottomArc2" presStyleLbl="parChTrans1D1" presStyleIdx="31" presStyleCnt="32"/>
      <dgm:spPr/>
    </dgm:pt>
    <dgm:pt modelId="{744D135D-817F-4867-855C-422DC3A64EAD}" type="pres">
      <dgm:prSet presAssocID="{B9C6F20F-B78E-47E9-AA29-DC376E80D4D5}" presName="topConnNode2" presStyleLbl="node2" presStyleIdx="0" presStyleCnt="0"/>
      <dgm:spPr/>
      <dgm:t>
        <a:bodyPr/>
        <a:lstStyle/>
        <a:p>
          <a:endParaRPr lang="pt-PT"/>
        </a:p>
      </dgm:t>
    </dgm:pt>
    <dgm:pt modelId="{09E88259-A5A0-45E5-8804-0B17E97F60C4}" type="pres">
      <dgm:prSet presAssocID="{B9C6F20F-B78E-47E9-AA29-DC376E80D4D5}" presName="hierChild4" presStyleCnt="0"/>
      <dgm:spPr/>
    </dgm:pt>
    <dgm:pt modelId="{93B0D891-9998-4D21-9734-0514BCC623E3}" type="pres">
      <dgm:prSet presAssocID="{B9C6F20F-B78E-47E9-AA29-DC376E80D4D5}" presName="hierChild5" presStyleCnt="0"/>
      <dgm:spPr/>
    </dgm:pt>
    <dgm:pt modelId="{784725BB-D67E-4BDD-8E30-D080E530CE9B}" type="pres">
      <dgm:prSet presAssocID="{634D1299-E801-4849-8806-A42035E5FFCD}" presName="hierChild3" presStyleCnt="0"/>
      <dgm:spPr/>
    </dgm:pt>
  </dgm:ptLst>
  <dgm:cxnLst>
    <dgm:cxn modelId="{1A3FFDAC-CD47-41E2-B0F1-5547D12C0413}" srcId="{D344CF87-716C-4A81-8FFA-2BD7D9431737}" destId="{70489097-D60E-48B3-AED5-D7A1A7AE1E75}" srcOrd="3" destOrd="0" parTransId="{90B24BD2-7EA7-4507-A44D-A46702272FB3}" sibTransId="{705FC55A-9C74-4E23-B2FF-F2E78B4384E0}"/>
    <dgm:cxn modelId="{05EB4624-3CAE-4602-8889-83ECA564EC4D}" type="presOf" srcId="{BF380106-E47F-45A7-B11B-B530CA6CB0D4}" destId="{9E40EE95-1824-4980-B013-6C1EEA87B9CE}" srcOrd="1" destOrd="0" presId="urn:microsoft.com/office/officeart/2008/layout/HalfCircleOrganizationChart"/>
    <dgm:cxn modelId="{54B98C63-7DBF-43EB-B69E-5C8EA6D8D273}" type="presOf" srcId="{0E72477A-F8CA-4373-9449-9FE434889E49}" destId="{15BAF7D5-C028-4361-A0AC-D54186F140A2}" srcOrd="0" destOrd="0" presId="urn:microsoft.com/office/officeart/2008/layout/HalfCircleOrganizationChart"/>
    <dgm:cxn modelId="{48E72320-C4A6-49C0-A086-8CE00E2F7C44}" srcId="{066C67B4-6BFB-4510-9AE7-903F1A9834EC}" destId="{BE950598-A708-4F81-994E-9CAAE97BCCDE}" srcOrd="3" destOrd="0" parTransId="{056EF7A6-44E5-4CB3-B089-8AE4EA0D1ACE}" sibTransId="{1C146FFE-2C00-4863-AA46-A026ACE840B9}"/>
    <dgm:cxn modelId="{61E25293-8D51-486A-AEDD-74C5853DAB54}" type="presOf" srcId="{E3EEFF6D-FCCE-49EB-B654-3B7F8E976BAC}" destId="{2754D044-F357-4A5B-B967-1F959D7E4410}" srcOrd="0" destOrd="0" presId="urn:microsoft.com/office/officeart/2008/layout/HalfCircleOrganizationChart"/>
    <dgm:cxn modelId="{E392E78B-314D-4C26-82A0-7E22D4C134C0}" type="presOf" srcId="{90B24BD2-7EA7-4507-A44D-A46702272FB3}" destId="{E6B16D10-5DB0-40D9-8B30-8B25ABC6E9D4}" srcOrd="0" destOrd="0" presId="urn:microsoft.com/office/officeart/2008/layout/HalfCircleOrganizationChart"/>
    <dgm:cxn modelId="{E66BDC60-31C6-4E1C-8DC7-A52200FBFFDD}" type="presOf" srcId="{2C4C4884-EEFE-458A-AC3C-5614EDF6B951}" destId="{B3D2431B-7C10-4A3A-89DA-730F44382950}" srcOrd="0" destOrd="0" presId="urn:microsoft.com/office/officeart/2008/layout/HalfCircleOrganizationChart"/>
    <dgm:cxn modelId="{ED0766B2-89A9-4814-B3D2-C18B63633135}" type="presOf" srcId="{1CF8F031-9975-4923-8D3E-43BC10106F55}" destId="{1B384870-565F-443C-90A8-AC3BF2AD867D}" srcOrd="1" destOrd="0" presId="urn:microsoft.com/office/officeart/2008/layout/HalfCircleOrganizationChart"/>
    <dgm:cxn modelId="{57A6952E-4F45-4216-9EC7-C7F51EA66C85}" type="presOf" srcId="{4200B20F-FB9C-4B0E-8A02-7ABD7A148651}" destId="{EB253B7D-1840-4C94-BABB-5AC855DB61A6}" srcOrd="1" destOrd="0" presId="urn:microsoft.com/office/officeart/2008/layout/HalfCircleOrganizationChart"/>
    <dgm:cxn modelId="{453FD4D1-BC08-4C06-99FF-E0AED26870BF}" type="presOf" srcId="{CC1B1DDE-9A32-401E-BDF6-D28B81D3B3CA}" destId="{04473BE4-0C6B-4257-A554-50601037398D}" srcOrd="0" destOrd="0" presId="urn:microsoft.com/office/officeart/2008/layout/HalfCircleOrganizationChart"/>
    <dgm:cxn modelId="{BAF9E4F1-2A5A-42AA-8E7B-5BB2A08CD891}" srcId="{066C67B4-6BFB-4510-9AE7-903F1A9834EC}" destId="{4200B20F-FB9C-4B0E-8A02-7ABD7A148651}" srcOrd="5" destOrd="0" parTransId="{2C4C4884-EEFE-458A-AC3C-5614EDF6B951}" sibTransId="{D98804C1-BBAB-4BA2-A009-698C72259F6E}"/>
    <dgm:cxn modelId="{CDEDCAF9-FE45-433A-8C41-2D947A9DE7B0}" type="presOf" srcId="{634D1299-E801-4849-8806-A42035E5FFCD}" destId="{CBF2F541-17FD-498C-BBB5-EC03A087A396}" srcOrd="0" destOrd="0" presId="urn:microsoft.com/office/officeart/2008/layout/HalfCircleOrganizationChart"/>
    <dgm:cxn modelId="{691E32A7-9575-4225-8272-D6C38184A4E3}" srcId="{8016C464-DCAC-4DE1-8EC1-33A3963A476D}" destId="{D344CF87-716C-4A81-8FFA-2BD7D9431737}" srcOrd="1" destOrd="0" parTransId="{52E47301-ECB5-42C9-ADBA-E2D25A15B41A}" sibTransId="{EEDE06E9-FAEC-4B0A-8F31-9D08CDA1C0AF}"/>
    <dgm:cxn modelId="{244B34AB-7425-4FCB-A7D7-1FFFDB3B1C23}" type="presOf" srcId="{8016C464-DCAC-4DE1-8EC1-33A3963A476D}" destId="{6FE3773E-60CB-48AD-BF6A-6FDA8912D3D5}" srcOrd="1" destOrd="0" presId="urn:microsoft.com/office/officeart/2008/layout/HalfCircleOrganizationChart"/>
    <dgm:cxn modelId="{3DFBE3DD-A82E-482F-B450-2553B655BCCC}" type="presOf" srcId="{0AD93729-B063-4C7A-B433-7D8026458A81}" destId="{745E5FED-CBF3-4108-B782-66212A63F4D8}" srcOrd="0" destOrd="0" presId="urn:microsoft.com/office/officeart/2008/layout/HalfCircleOrganizationChart"/>
    <dgm:cxn modelId="{281B35EB-F4C8-4666-A606-8DE00098B89A}" type="presOf" srcId="{066C67B4-6BFB-4510-9AE7-903F1A9834EC}" destId="{F9EA0FBB-0070-4359-8DD4-C807C12C4E4B}" srcOrd="1" destOrd="0" presId="urn:microsoft.com/office/officeart/2008/layout/HalfCircleOrganizationChart"/>
    <dgm:cxn modelId="{95869721-54ED-48C8-8E1E-A0E4D95E0236}" type="presOf" srcId="{1CF8F031-9975-4923-8D3E-43BC10106F55}" destId="{54360F5A-247A-4084-AA1A-7DEE9EA09250}" srcOrd="0" destOrd="0" presId="urn:microsoft.com/office/officeart/2008/layout/HalfCircleOrganizationChart"/>
    <dgm:cxn modelId="{A8C35035-1424-4419-808A-4ECD83AC3CF0}" type="presOf" srcId="{4200B20F-FB9C-4B0E-8A02-7ABD7A148651}" destId="{A48C76CC-B7A2-481B-9BA5-FAB49063CB93}" srcOrd="0" destOrd="0" presId="urn:microsoft.com/office/officeart/2008/layout/HalfCircleOrganizationChart"/>
    <dgm:cxn modelId="{7B736805-6C92-4F06-8DE9-A139ECFEA8C9}" srcId="{D344CF87-716C-4A81-8FFA-2BD7D9431737}" destId="{0E72477A-F8CA-4373-9449-9FE434889E49}" srcOrd="0" destOrd="0" parTransId="{7367E1B7-A0CD-4D92-A406-9F4B5125DEF6}" sibTransId="{12F3EEE8-E0F9-410B-B0D9-7175BA829DC3}"/>
    <dgm:cxn modelId="{3CEC71FD-2F4C-471F-83FC-7832EDE1672C}" type="presOf" srcId="{3D51DF33-8948-4A44-81E6-17A0E8521BDE}" destId="{D22DA0B2-B50A-42AF-A5D9-A619A8B7E1EA}" srcOrd="1" destOrd="0" presId="urn:microsoft.com/office/officeart/2008/layout/HalfCircleOrganizationChart"/>
    <dgm:cxn modelId="{F77C4FA1-65DE-44E8-AF84-B79734553A5E}" type="presOf" srcId="{BF380106-E47F-45A7-B11B-B530CA6CB0D4}" destId="{B6DFB047-3A93-4505-84F0-5A5575E5FD21}" srcOrd="0" destOrd="0" presId="urn:microsoft.com/office/officeart/2008/layout/HalfCircleOrganizationChart"/>
    <dgm:cxn modelId="{574811E9-3903-4C1D-9469-132F9452F59A}" srcId="{8016C464-DCAC-4DE1-8EC1-33A3963A476D}" destId="{066C67B4-6BFB-4510-9AE7-903F1A9834EC}" srcOrd="0" destOrd="0" parTransId="{E37B39B0-E7A3-488F-B7D5-5AACCA13B56B}" sibTransId="{49E1F5D1-D4B1-4F80-9C41-B6974CB66248}"/>
    <dgm:cxn modelId="{9D6D9CAE-2FA4-4228-9C25-6E67C65162B5}" type="presOf" srcId="{056EF7A6-44E5-4CB3-B089-8AE4EA0D1ACE}" destId="{7E2A1E19-ACB4-43FF-BFA6-D7898DA8D23D}" srcOrd="0" destOrd="0" presId="urn:microsoft.com/office/officeart/2008/layout/HalfCircleOrganizationChart"/>
    <dgm:cxn modelId="{FB418E59-520B-4229-8EF9-15D911FE77F0}" type="presOf" srcId="{D344CF87-716C-4A81-8FFA-2BD7D9431737}" destId="{BCFD2B17-950E-4A28-9134-05CCBFD609E8}" srcOrd="1" destOrd="0" presId="urn:microsoft.com/office/officeart/2008/layout/HalfCircleOrganizationChart"/>
    <dgm:cxn modelId="{371F6433-98FB-48A2-95BE-CF46DE8BFD0D}" type="presOf" srcId="{BE950598-A708-4F81-994E-9CAAE97BCCDE}" destId="{DDE0B46A-1EC9-4F09-A58E-503ADC8DC94E}" srcOrd="1" destOrd="0" presId="urn:microsoft.com/office/officeart/2008/layout/HalfCircleOrganizationChart"/>
    <dgm:cxn modelId="{B157502B-A391-43C5-9503-C61F9E532AFA}" type="presOf" srcId="{96E3AB06-5E17-4EAE-AB31-8F093D3DE534}" destId="{220FB369-5234-4F89-9D8A-D4F3962653D0}" srcOrd="0" destOrd="0" presId="urn:microsoft.com/office/officeart/2008/layout/HalfCircleOrganizationChart"/>
    <dgm:cxn modelId="{5173A6F2-AB30-4935-9515-26CD4E44B043}" type="presOf" srcId="{70489097-D60E-48B3-AED5-D7A1A7AE1E75}" destId="{CA375FD4-2D17-4EA5-BF60-598DA155AA8B}" srcOrd="0" destOrd="0" presId="urn:microsoft.com/office/officeart/2008/layout/HalfCircleOrganizationChart"/>
    <dgm:cxn modelId="{D17C6035-C5F6-428C-9E36-2187124AC4D0}" type="presOf" srcId="{8016C464-DCAC-4DE1-8EC1-33A3963A476D}" destId="{20FBA67E-2DF0-4FC3-8100-43DBA29329A8}" srcOrd="0" destOrd="0" presId="urn:microsoft.com/office/officeart/2008/layout/HalfCircleOrganizationChart"/>
    <dgm:cxn modelId="{CB4100AE-C9F6-4D0F-A372-190469262605}" srcId="{D344CF87-716C-4A81-8FFA-2BD7D9431737}" destId="{CC1B1DDE-9A32-401E-BDF6-D28B81D3B3CA}" srcOrd="1" destOrd="0" parTransId="{39A04450-2AA3-4A72-A655-95D0E6DE0042}" sibTransId="{4B646100-7CB9-421B-9F3D-01D6A377E167}"/>
    <dgm:cxn modelId="{366DD3E8-4A91-4949-9479-30FE098CF1F0}" type="presOf" srcId="{3CC5BC68-CFA5-48B4-AE49-37D31B261382}" destId="{8F05C77A-376A-4801-8CBB-D5E1E41044EF}" srcOrd="1" destOrd="0" presId="urn:microsoft.com/office/officeart/2008/layout/HalfCircleOrganizationChart"/>
    <dgm:cxn modelId="{0940099B-BB16-4BD1-A232-D79996963F85}" type="presOf" srcId="{96E3AB06-5E17-4EAE-AB31-8F093D3DE534}" destId="{11966AC3-7254-4C76-BF93-CD9C1A3BE96E}" srcOrd="1" destOrd="0" presId="urn:microsoft.com/office/officeart/2008/layout/HalfCircleOrganizationChart"/>
    <dgm:cxn modelId="{C5DC78FC-9201-491C-84A9-92FD9D66C124}" type="presOf" srcId="{3EC89D52-05FA-4B39-956E-7DD79C1962D6}" destId="{E79081F3-ABAC-4921-956F-534D69DEA780}" srcOrd="0" destOrd="0" presId="urn:microsoft.com/office/officeart/2008/layout/HalfCircleOrganizationChart"/>
    <dgm:cxn modelId="{506A547B-B08D-4A06-A4A5-5E215FAD8ED5}" srcId="{634D1299-E801-4849-8806-A42035E5FFCD}" destId="{B9C6F20F-B78E-47E9-AA29-DC376E80D4D5}" srcOrd="1" destOrd="0" parTransId="{AFC3065B-C224-4B04-AA98-334727EE2187}" sibTransId="{59024AE7-5EC2-4E2D-976F-0C0887888BBD}"/>
    <dgm:cxn modelId="{C3830494-BE7B-4ABC-B369-A954C8C3C4AA}" type="presOf" srcId="{D344CF87-716C-4A81-8FFA-2BD7D9431737}" destId="{3EE47451-A666-4B87-BB7B-9925C87A693B}" srcOrd="0" destOrd="0" presId="urn:microsoft.com/office/officeart/2008/layout/HalfCircleOrganizationChart"/>
    <dgm:cxn modelId="{2ADBF806-CA48-4DE8-9321-568BA8207850}" type="presOf" srcId="{B9C6F20F-B78E-47E9-AA29-DC376E80D4D5}" destId="{CEA3987E-7DE3-4E2A-A652-617B91EA183C}" srcOrd="0" destOrd="0" presId="urn:microsoft.com/office/officeart/2008/layout/HalfCircleOrganizationChart"/>
    <dgm:cxn modelId="{AC58B7A3-BFEF-4660-BAF6-935E3AC21B01}" type="presOf" srcId="{634D1299-E801-4849-8806-A42035E5FFCD}" destId="{A1C2C956-D8F4-47ED-9156-B1966C9E27F7}" srcOrd="1" destOrd="0" presId="urn:microsoft.com/office/officeart/2008/layout/HalfCircleOrganizationChart"/>
    <dgm:cxn modelId="{38E2B4CB-10FC-4E18-854D-12301E72CF52}" srcId="{066C67B4-6BFB-4510-9AE7-903F1A9834EC}" destId="{96E3AB06-5E17-4EAE-AB31-8F093D3DE534}" srcOrd="0" destOrd="0" parTransId="{3EC89D52-05FA-4B39-956E-7DD79C1962D6}" sibTransId="{A99183DE-153B-4675-8F9C-4BAC5BEB1B3D}"/>
    <dgm:cxn modelId="{65F8F2A3-77B5-4FD2-B4A4-67659702BC5C}" srcId="{D344CF87-716C-4A81-8FFA-2BD7D9431737}" destId="{3D51DF33-8948-4A44-81E6-17A0E8521BDE}" srcOrd="2" destOrd="0" parTransId="{90F8EDE6-FE58-4978-A604-A6AECE7300ED}" sibTransId="{9EBB2196-B139-49C6-908F-ABC786A37E73}"/>
    <dgm:cxn modelId="{46BC6711-EF2D-46E4-8D24-6CE729C88015}" srcId="{066C67B4-6BFB-4510-9AE7-903F1A9834EC}" destId="{3CC5BC68-CFA5-48B4-AE49-37D31B261382}" srcOrd="1" destOrd="0" parTransId="{0AD93729-B063-4C7A-B433-7D8026458A81}" sibTransId="{2F2548DF-2968-4AD0-A9AE-727261C7F4E3}"/>
    <dgm:cxn modelId="{887152F6-A50F-40DE-8AD8-1774B987AB40}" type="presOf" srcId="{0E72477A-F8CA-4373-9449-9FE434889E49}" destId="{462ADF10-20D5-49FE-9287-DA20D4BC7204}" srcOrd="1" destOrd="0" presId="urn:microsoft.com/office/officeart/2008/layout/HalfCircleOrganizationChart"/>
    <dgm:cxn modelId="{67C7C1E1-63D8-422C-99B1-F38ECDE5AF2F}" type="presOf" srcId="{AFC3065B-C224-4B04-AA98-334727EE2187}" destId="{F2B956AE-39C3-4261-8204-C22498B7B583}" srcOrd="0" destOrd="0" presId="urn:microsoft.com/office/officeart/2008/layout/HalfCircleOrganizationChart"/>
    <dgm:cxn modelId="{C791D036-5DB4-4BCF-A56A-8AE8616C36F3}" type="presOf" srcId="{70489097-D60E-48B3-AED5-D7A1A7AE1E75}" destId="{2CA4D8E9-4679-4D5C-B1F5-72585AA6ACC4}" srcOrd="1" destOrd="0" presId="urn:microsoft.com/office/officeart/2008/layout/HalfCircleOrganizationChart"/>
    <dgm:cxn modelId="{5CD920AE-104E-494C-B162-C41EBE5513CF}" type="presOf" srcId="{066C67B4-6BFB-4510-9AE7-903F1A9834EC}" destId="{1C67C939-3A18-4C6D-A645-34D257522A9B}" srcOrd="0" destOrd="0" presId="urn:microsoft.com/office/officeart/2008/layout/HalfCircleOrganizationChart"/>
    <dgm:cxn modelId="{ABF60A33-8BFC-44A5-95B3-FC789C4E3745}" type="presOf" srcId="{39A04450-2AA3-4A72-A655-95D0E6DE0042}" destId="{087CE512-8D0D-4F3A-8951-2FE1592D93CE}" srcOrd="0" destOrd="0" presId="urn:microsoft.com/office/officeart/2008/layout/HalfCircleOrganizationChart"/>
    <dgm:cxn modelId="{91CE6C19-78E1-43A9-A8E3-CDEE2EFE0505}" type="presOf" srcId="{E37B39B0-E7A3-488F-B7D5-5AACCA13B56B}" destId="{58D11D45-EF1B-4A74-8D86-C2B1169F8FB8}" srcOrd="0" destOrd="0" presId="urn:microsoft.com/office/officeart/2008/layout/HalfCircleOrganizationChart"/>
    <dgm:cxn modelId="{9A21C1DE-3745-4DB2-81AA-10306E796356}" type="presOf" srcId="{9053CEE4-2D15-491B-99FD-A74A91D74FBB}" destId="{2BC8CFB2-86CB-45FD-A2D0-D42A2A184716}" srcOrd="0" destOrd="0" presId="urn:microsoft.com/office/officeart/2008/layout/HalfCircleOrganizationChart"/>
    <dgm:cxn modelId="{367B7F90-A7B8-410B-A212-78CE17808634}" type="presOf" srcId="{7367E1B7-A0CD-4D92-A406-9F4B5125DEF6}" destId="{AFEECA58-1467-49BB-A58E-43368EBA93A6}" srcOrd="0" destOrd="0" presId="urn:microsoft.com/office/officeart/2008/layout/HalfCircleOrganizationChart"/>
    <dgm:cxn modelId="{5BCA5F29-6862-4333-91DC-EFE44DA24C32}" srcId="{348914BB-90B8-4073-8843-F1981CED614B}" destId="{634D1299-E801-4849-8806-A42035E5FFCD}" srcOrd="1" destOrd="0" parTransId="{A6C21DD5-5E6C-4F2B-98F0-E97F97565524}" sibTransId="{04F3BDC4-2E02-4821-A695-78226C0BE045}"/>
    <dgm:cxn modelId="{DFE5CD56-D40A-4C6A-814D-C8402BE7A582}" type="presOf" srcId="{789EE523-3DC6-4EF0-9E94-13F27406BEAB}" destId="{D5B4BDC6-CACC-4BBB-95F5-B11230C474A4}" srcOrd="1" destOrd="0" presId="urn:microsoft.com/office/officeart/2008/layout/HalfCircleOrganizationChart"/>
    <dgm:cxn modelId="{596C716F-54A1-4D43-9069-DB36678D8474}" srcId="{066C67B4-6BFB-4510-9AE7-903F1A9834EC}" destId="{1CF8F031-9975-4923-8D3E-43BC10106F55}" srcOrd="4" destOrd="0" parTransId="{C60B1374-13E1-4246-ABE7-B2858FE3D48D}" sibTransId="{5043E97E-36F4-44C7-9CBE-CD1C02F64F35}"/>
    <dgm:cxn modelId="{EADE2BD5-99DC-4196-8F7B-56EBC85F00CD}" type="presOf" srcId="{BE950598-A708-4F81-994E-9CAAE97BCCDE}" destId="{26F0645C-930A-460A-8B52-1A976102B59A}" srcOrd="0" destOrd="0" presId="urn:microsoft.com/office/officeart/2008/layout/HalfCircleOrganizationChart"/>
    <dgm:cxn modelId="{37D43F01-2564-4632-B672-5A6435092FE1}" type="presOf" srcId="{3CC5BC68-CFA5-48B4-AE49-37D31B261382}" destId="{9CB79DA6-76FD-4C92-AF53-8AA02CEAF827}" srcOrd="0" destOrd="0" presId="urn:microsoft.com/office/officeart/2008/layout/HalfCircleOrganizationChart"/>
    <dgm:cxn modelId="{B18B53A5-E5EB-45FA-A78D-E2E4FBAF5404}" type="presOf" srcId="{90F8EDE6-FE58-4978-A604-A6AECE7300ED}" destId="{4C7FB34C-DE24-49FC-ACEE-3DB3CB686C31}" srcOrd="0" destOrd="0" presId="urn:microsoft.com/office/officeart/2008/layout/HalfCircleOrganizationChart"/>
    <dgm:cxn modelId="{6A9409E7-EB86-4ABA-82A6-674EDA35FE5D}" srcId="{348914BB-90B8-4073-8843-F1981CED614B}" destId="{8016C464-DCAC-4DE1-8EC1-33A3963A476D}" srcOrd="0" destOrd="0" parTransId="{61105F0D-9568-466D-95BF-D1E4BAD64F81}" sibTransId="{BD6D5011-8150-4001-96E2-B3D07CAA30AF}"/>
    <dgm:cxn modelId="{AB223BBF-A8AA-4B3B-ADF7-36A00791208F}" srcId="{066C67B4-6BFB-4510-9AE7-903F1A9834EC}" destId="{789EE523-3DC6-4EF0-9E94-13F27406BEAB}" srcOrd="2" destOrd="0" parTransId="{E3EEFF6D-FCCE-49EB-B654-3B7F8E976BAC}" sibTransId="{78D5C441-DAD3-4702-98C8-94C3D447F4FF}"/>
    <dgm:cxn modelId="{A7C05891-3AC8-4246-AC97-A6BD182E8C5E}" type="presOf" srcId="{348914BB-90B8-4073-8843-F1981CED614B}" destId="{2ABD3FB2-368B-4BB6-913E-98797DF534A3}" srcOrd="0" destOrd="0" presId="urn:microsoft.com/office/officeart/2008/layout/HalfCircleOrganizationChart"/>
    <dgm:cxn modelId="{864648A8-A89A-429A-8DB1-A74CE1FED4EA}" type="presOf" srcId="{B9C6F20F-B78E-47E9-AA29-DC376E80D4D5}" destId="{744D135D-817F-4867-855C-422DC3A64EAD}" srcOrd="1" destOrd="0" presId="urn:microsoft.com/office/officeart/2008/layout/HalfCircleOrganizationChart"/>
    <dgm:cxn modelId="{93E4CD39-289C-4C6A-B9A3-2A4BA3A2EAC6}" type="presOf" srcId="{C60B1374-13E1-4246-ABE7-B2858FE3D48D}" destId="{63408869-7BF6-42D4-A8AC-38A89671342A}" srcOrd="0" destOrd="0" presId="urn:microsoft.com/office/officeart/2008/layout/HalfCircleOrganizationChart"/>
    <dgm:cxn modelId="{3B260C2B-CD06-4F45-92BE-A7D1F7EEE655}" srcId="{634D1299-E801-4849-8806-A42035E5FFCD}" destId="{BF380106-E47F-45A7-B11B-B530CA6CB0D4}" srcOrd="0" destOrd="0" parTransId="{9053CEE4-2D15-491B-99FD-A74A91D74FBB}" sibTransId="{C99269B2-08C1-474E-8D56-F923C87D3465}"/>
    <dgm:cxn modelId="{CD6B007E-C4EB-418B-BDAE-3DAF90DC086E}" type="presOf" srcId="{3D51DF33-8948-4A44-81E6-17A0E8521BDE}" destId="{54B3AB80-10DB-4611-BA79-984880E67CC3}" srcOrd="0" destOrd="0" presId="urn:microsoft.com/office/officeart/2008/layout/HalfCircleOrganizationChart"/>
    <dgm:cxn modelId="{C1A45482-95C4-49F3-A1A8-5BDA853576A7}" type="presOf" srcId="{CC1B1DDE-9A32-401E-BDF6-D28B81D3B3CA}" destId="{ED8A86C7-5ABF-448D-BAA3-1DF9FF559B8A}" srcOrd="1" destOrd="0" presId="urn:microsoft.com/office/officeart/2008/layout/HalfCircleOrganizationChart"/>
    <dgm:cxn modelId="{7A31390C-C8E6-404C-98BA-7837F62DFE49}" type="presOf" srcId="{52E47301-ECB5-42C9-ADBA-E2D25A15B41A}" destId="{D4CAE78F-0970-4505-AB94-36290FAD100A}" srcOrd="0" destOrd="0" presId="urn:microsoft.com/office/officeart/2008/layout/HalfCircleOrganizationChart"/>
    <dgm:cxn modelId="{2A685F6B-928E-4B24-BFE8-8418957F06A0}" type="presOf" srcId="{789EE523-3DC6-4EF0-9E94-13F27406BEAB}" destId="{C060E683-CC25-4F15-9BCA-D4AE9CB74F22}" srcOrd="0" destOrd="0" presId="urn:microsoft.com/office/officeart/2008/layout/HalfCircleOrganizationChart"/>
    <dgm:cxn modelId="{1340D782-52E4-40DF-B302-9B8E3EBACF15}" type="presParOf" srcId="{2ABD3FB2-368B-4BB6-913E-98797DF534A3}" destId="{DED30C88-8C3F-4260-BFDA-0AD715378F05}" srcOrd="0" destOrd="0" presId="urn:microsoft.com/office/officeart/2008/layout/HalfCircleOrganizationChart"/>
    <dgm:cxn modelId="{75002D14-B857-4B49-84F8-4FD901357F19}" type="presParOf" srcId="{DED30C88-8C3F-4260-BFDA-0AD715378F05}" destId="{928ECFFB-96BA-47FB-A303-5026CB1E40B8}" srcOrd="0" destOrd="0" presId="urn:microsoft.com/office/officeart/2008/layout/HalfCircleOrganizationChart"/>
    <dgm:cxn modelId="{821A5F32-8214-4FEF-AC80-78E6A2A9F75C}" type="presParOf" srcId="{928ECFFB-96BA-47FB-A303-5026CB1E40B8}" destId="{20FBA67E-2DF0-4FC3-8100-43DBA29329A8}" srcOrd="0" destOrd="0" presId="urn:microsoft.com/office/officeart/2008/layout/HalfCircleOrganizationChart"/>
    <dgm:cxn modelId="{260D23EB-FF8E-41FB-95D6-FD8087E5620D}" type="presParOf" srcId="{928ECFFB-96BA-47FB-A303-5026CB1E40B8}" destId="{6C182F4F-5796-4E25-B465-CCD625777A8B}" srcOrd="1" destOrd="0" presId="urn:microsoft.com/office/officeart/2008/layout/HalfCircleOrganizationChart"/>
    <dgm:cxn modelId="{7C44CAE3-3309-4AAC-821E-EFCD40ABAAAC}" type="presParOf" srcId="{928ECFFB-96BA-47FB-A303-5026CB1E40B8}" destId="{9328464D-331A-48AF-9EF0-5269209D3394}" srcOrd="2" destOrd="0" presId="urn:microsoft.com/office/officeart/2008/layout/HalfCircleOrganizationChart"/>
    <dgm:cxn modelId="{8CB24E76-B954-4F5F-ADFB-48D9B088455F}" type="presParOf" srcId="{928ECFFB-96BA-47FB-A303-5026CB1E40B8}" destId="{6FE3773E-60CB-48AD-BF6A-6FDA8912D3D5}" srcOrd="3" destOrd="0" presId="urn:microsoft.com/office/officeart/2008/layout/HalfCircleOrganizationChart"/>
    <dgm:cxn modelId="{7F289CAB-1BC0-4D3B-A58D-6ACC0DF8E5B9}" type="presParOf" srcId="{DED30C88-8C3F-4260-BFDA-0AD715378F05}" destId="{D639BD6D-0D4C-4052-8B79-3E1CF6C685E9}" srcOrd="1" destOrd="0" presId="urn:microsoft.com/office/officeart/2008/layout/HalfCircleOrganizationChart"/>
    <dgm:cxn modelId="{10FBC43A-82EB-4FA7-BDAD-11925D87738A}" type="presParOf" srcId="{DED30C88-8C3F-4260-BFDA-0AD715378F05}" destId="{84E47BD5-A522-4A6C-AAAA-77CD8A9A9176}" srcOrd="2" destOrd="0" presId="urn:microsoft.com/office/officeart/2008/layout/HalfCircleOrganizationChart"/>
    <dgm:cxn modelId="{FB172E66-6EE8-4D6F-A595-BCBE6D185204}" type="presParOf" srcId="{84E47BD5-A522-4A6C-AAAA-77CD8A9A9176}" destId="{58D11D45-EF1B-4A74-8D86-C2B1169F8FB8}" srcOrd="0" destOrd="0" presId="urn:microsoft.com/office/officeart/2008/layout/HalfCircleOrganizationChart"/>
    <dgm:cxn modelId="{C0EAEF37-60E6-4498-ACFC-63D668A302A0}" type="presParOf" srcId="{84E47BD5-A522-4A6C-AAAA-77CD8A9A9176}" destId="{B920BAF0-0DC0-45E4-B735-5FB238D6F260}" srcOrd="1" destOrd="0" presId="urn:microsoft.com/office/officeart/2008/layout/HalfCircleOrganizationChart"/>
    <dgm:cxn modelId="{C9C8D2FF-4F86-4C89-9716-FCDDA486EAEF}" type="presParOf" srcId="{B920BAF0-0DC0-45E4-B735-5FB238D6F260}" destId="{916299AF-15DC-4559-B975-B03CBA17B706}" srcOrd="0" destOrd="0" presId="urn:microsoft.com/office/officeart/2008/layout/HalfCircleOrganizationChart"/>
    <dgm:cxn modelId="{2480755E-1FF7-4B34-BB99-2DBB11AB1583}" type="presParOf" srcId="{916299AF-15DC-4559-B975-B03CBA17B706}" destId="{1C67C939-3A18-4C6D-A645-34D257522A9B}" srcOrd="0" destOrd="0" presId="urn:microsoft.com/office/officeart/2008/layout/HalfCircleOrganizationChart"/>
    <dgm:cxn modelId="{213D861A-1B1F-4B01-AA7C-B9D8C6C8B38D}" type="presParOf" srcId="{916299AF-15DC-4559-B975-B03CBA17B706}" destId="{EA660E60-6968-4E84-AF8E-0E72377B4A85}" srcOrd="1" destOrd="0" presId="urn:microsoft.com/office/officeart/2008/layout/HalfCircleOrganizationChart"/>
    <dgm:cxn modelId="{7F4A25B1-F212-4EA3-93D4-8B517D3DF03A}" type="presParOf" srcId="{916299AF-15DC-4559-B975-B03CBA17B706}" destId="{0B5C26AD-210A-44B7-86EA-B07425078FBC}" srcOrd="2" destOrd="0" presId="urn:microsoft.com/office/officeart/2008/layout/HalfCircleOrganizationChart"/>
    <dgm:cxn modelId="{583551C4-011A-4B9F-B8DA-AE1D9A35C173}" type="presParOf" srcId="{916299AF-15DC-4559-B975-B03CBA17B706}" destId="{F9EA0FBB-0070-4359-8DD4-C807C12C4E4B}" srcOrd="3" destOrd="0" presId="urn:microsoft.com/office/officeart/2008/layout/HalfCircleOrganizationChart"/>
    <dgm:cxn modelId="{2B2614CE-C09C-41DB-AC76-FB8E06253C05}" type="presParOf" srcId="{B920BAF0-0DC0-45E4-B735-5FB238D6F260}" destId="{E09BE605-47F8-4197-B022-7BBF248CCE41}" srcOrd="1" destOrd="0" presId="urn:microsoft.com/office/officeart/2008/layout/HalfCircleOrganizationChart"/>
    <dgm:cxn modelId="{FCF37F5E-4610-4612-9D38-23758E3FCC54}" type="presParOf" srcId="{B920BAF0-0DC0-45E4-B735-5FB238D6F260}" destId="{C6724CBD-64D5-4E41-8BF0-5A06777F95F7}" srcOrd="2" destOrd="0" presId="urn:microsoft.com/office/officeart/2008/layout/HalfCircleOrganizationChart"/>
    <dgm:cxn modelId="{2A5C0260-A20F-446E-8D4B-DAF16B065E73}" type="presParOf" srcId="{C6724CBD-64D5-4E41-8BF0-5A06777F95F7}" destId="{E79081F3-ABAC-4921-956F-534D69DEA780}" srcOrd="0" destOrd="0" presId="urn:microsoft.com/office/officeart/2008/layout/HalfCircleOrganizationChart"/>
    <dgm:cxn modelId="{E6064F61-D3FA-46F4-BF8D-1A37CF7516D1}" type="presParOf" srcId="{C6724CBD-64D5-4E41-8BF0-5A06777F95F7}" destId="{B4687B11-327E-4981-9777-BAB487305BE7}" srcOrd="1" destOrd="0" presId="urn:microsoft.com/office/officeart/2008/layout/HalfCircleOrganizationChart"/>
    <dgm:cxn modelId="{DE98A7A5-A3EE-4E51-85BB-B944F9548026}" type="presParOf" srcId="{B4687B11-327E-4981-9777-BAB487305BE7}" destId="{1FD63E1A-5272-4754-8C69-459DAD1F34D0}" srcOrd="0" destOrd="0" presId="urn:microsoft.com/office/officeart/2008/layout/HalfCircleOrganizationChart"/>
    <dgm:cxn modelId="{3F2A44C9-FA8D-4536-A245-7BCA60AFB7E5}" type="presParOf" srcId="{1FD63E1A-5272-4754-8C69-459DAD1F34D0}" destId="{220FB369-5234-4F89-9D8A-D4F3962653D0}" srcOrd="0" destOrd="0" presId="urn:microsoft.com/office/officeart/2008/layout/HalfCircleOrganizationChart"/>
    <dgm:cxn modelId="{A3F896CE-818A-4894-85FA-346B86EE4591}" type="presParOf" srcId="{1FD63E1A-5272-4754-8C69-459DAD1F34D0}" destId="{7C6671D0-7363-4968-B677-EF4E51E1466F}" srcOrd="1" destOrd="0" presId="urn:microsoft.com/office/officeart/2008/layout/HalfCircleOrganizationChart"/>
    <dgm:cxn modelId="{45639214-CE89-46D5-8468-4CC306C5FA92}" type="presParOf" srcId="{1FD63E1A-5272-4754-8C69-459DAD1F34D0}" destId="{1EBC5EF7-F831-4392-AC30-B573380203D9}" srcOrd="2" destOrd="0" presId="urn:microsoft.com/office/officeart/2008/layout/HalfCircleOrganizationChart"/>
    <dgm:cxn modelId="{00C3CCD7-CF78-4213-8384-1731595BB627}" type="presParOf" srcId="{1FD63E1A-5272-4754-8C69-459DAD1F34D0}" destId="{11966AC3-7254-4C76-BF93-CD9C1A3BE96E}" srcOrd="3" destOrd="0" presId="urn:microsoft.com/office/officeart/2008/layout/HalfCircleOrganizationChart"/>
    <dgm:cxn modelId="{E1188229-8B6E-460C-BB6A-028F7DB9A0BE}" type="presParOf" srcId="{B4687B11-327E-4981-9777-BAB487305BE7}" destId="{EAEDB3BE-185D-4BCB-A23C-03F442416CCE}" srcOrd="1" destOrd="0" presId="urn:microsoft.com/office/officeart/2008/layout/HalfCircleOrganizationChart"/>
    <dgm:cxn modelId="{06BBD05F-2851-4DAF-A97C-5BA0E65CF1DD}" type="presParOf" srcId="{B4687B11-327E-4981-9777-BAB487305BE7}" destId="{9A155C59-3239-4547-B78F-37846EF8555D}" srcOrd="2" destOrd="0" presId="urn:microsoft.com/office/officeart/2008/layout/HalfCircleOrganizationChart"/>
    <dgm:cxn modelId="{6A6F5D1E-5946-4361-83B0-5E905BFDBA65}" type="presParOf" srcId="{C6724CBD-64D5-4E41-8BF0-5A06777F95F7}" destId="{745E5FED-CBF3-4108-B782-66212A63F4D8}" srcOrd="2" destOrd="0" presId="urn:microsoft.com/office/officeart/2008/layout/HalfCircleOrganizationChart"/>
    <dgm:cxn modelId="{FCC03221-1DF1-4202-8F62-5D580087F477}" type="presParOf" srcId="{C6724CBD-64D5-4E41-8BF0-5A06777F95F7}" destId="{C04A8BE2-42E1-4610-B701-70FD44065E5C}" srcOrd="3" destOrd="0" presId="urn:microsoft.com/office/officeart/2008/layout/HalfCircleOrganizationChart"/>
    <dgm:cxn modelId="{3F50A64E-5E35-4CA4-8973-3F7FCC0FC3E0}" type="presParOf" srcId="{C04A8BE2-42E1-4610-B701-70FD44065E5C}" destId="{61BD268D-6733-4291-AB81-BAEF619A6C9B}" srcOrd="0" destOrd="0" presId="urn:microsoft.com/office/officeart/2008/layout/HalfCircleOrganizationChart"/>
    <dgm:cxn modelId="{51DFE378-C48D-4766-9BA4-B5628866668D}" type="presParOf" srcId="{61BD268D-6733-4291-AB81-BAEF619A6C9B}" destId="{9CB79DA6-76FD-4C92-AF53-8AA02CEAF827}" srcOrd="0" destOrd="0" presId="urn:microsoft.com/office/officeart/2008/layout/HalfCircleOrganizationChart"/>
    <dgm:cxn modelId="{5CAEB4AD-BC2E-4015-9D94-BA84CFE2EDCD}" type="presParOf" srcId="{61BD268D-6733-4291-AB81-BAEF619A6C9B}" destId="{D0250091-41F0-45B2-AFDF-09657F77FE51}" srcOrd="1" destOrd="0" presId="urn:microsoft.com/office/officeart/2008/layout/HalfCircleOrganizationChart"/>
    <dgm:cxn modelId="{15B376B0-8A41-4AB6-9B34-9ED612472627}" type="presParOf" srcId="{61BD268D-6733-4291-AB81-BAEF619A6C9B}" destId="{5EFB3DA5-867F-4EEC-8159-4C6BE24F5D4C}" srcOrd="2" destOrd="0" presId="urn:microsoft.com/office/officeart/2008/layout/HalfCircleOrganizationChart"/>
    <dgm:cxn modelId="{DF0D0EB6-6F87-4E18-8923-26BB30FA0039}" type="presParOf" srcId="{61BD268D-6733-4291-AB81-BAEF619A6C9B}" destId="{8F05C77A-376A-4801-8CBB-D5E1E41044EF}" srcOrd="3" destOrd="0" presId="urn:microsoft.com/office/officeart/2008/layout/HalfCircleOrganizationChart"/>
    <dgm:cxn modelId="{E408C09E-C42F-43DF-9711-DF1A7B07B536}" type="presParOf" srcId="{C04A8BE2-42E1-4610-B701-70FD44065E5C}" destId="{CF0FEE6B-A2FB-4BD0-B5A0-E53591670024}" srcOrd="1" destOrd="0" presId="urn:microsoft.com/office/officeart/2008/layout/HalfCircleOrganizationChart"/>
    <dgm:cxn modelId="{B90B3013-2415-4DF1-B5E2-AD8BF847699B}" type="presParOf" srcId="{C04A8BE2-42E1-4610-B701-70FD44065E5C}" destId="{FDB20C81-0971-4338-85A5-6E3925308EE6}" srcOrd="2" destOrd="0" presId="urn:microsoft.com/office/officeart/2008/layout/HalfCircleOrganizationChart"/>
    <dgm:cxn modelId="{BB9FFCD1-3F17-497E-8A4B-11CFF6EF6C74}" type="presParOf" srcId="{C6724CBD-64D5-4E41-8BF0-5A06777F95F7}" destId="{2754D044-F357-4A5B-B967-1F959D7E4410}" srcOrd="4" destOrd="0" presId="urn:microsoft.com/office/officeart/2008/layout/HalfCircleOrganizationChart"/>
    <dgm:cxn modelId="{3F1811BF-CB99-4237-9A77-0D5E2CA8EEA0}" type="presParOf" srcId="{C6724CBD-64D5-4E41-8BF0-5A06777F95F7}" destId="{4BFFB47C-2F4D-4E68-932E-BDE04F9866DC}" srcOrd="5" destOrd="0" presId="urn:microsoft.com/office/officeart/2008/layout/HalfCircleOrganizationChart"/>
    <dgm:cxn modelId="{88A81244-8913-4E11-B0F4-0ADF5E8C70BD}" type="presParOf" srcId="{4BFFB47C-2F4D-4E68-932E-BDE04F9866DC}" destId="{AD0A4B74-2052-49AC-A41F-DAA8AF54502F}" srcOrd="0" destOrd="0" presId="urn:microsoft.com/office/officeart/2008/layout/HalfCircleOrganizationChart"/>
    <dgm:cxn modelId="{3BE8A1F2-CA80-4AC6-847E-381C57D68477}" type="presParOf" srcId="{AD0A4B74-2052-49AC-A41F-DAA8AF54502F}" destId="{C060E683-CC25-4F15-9BCA-D4AE9CB74F22}" srcOrd="0" destOrd="0" presId="urn:microsoft.com/office/officeart/2008/layout/HalfCircleOrganizationChart"/>
    <dgm:cxn modelId="{0AA07559-DDF1-4808-801B-4BD15B7C9EBD}" type="presParOf" srcId="{AD0A4B74-2052-49AC-A41F-DAA8AF54502F}" destId="{15081831-03F5-4BAB-A5D2-C81DF07C604F}" srcOrd="1" destOrd="0" presId="urn:microsoft.com/office/officeart/2008/layout/HalfCircleOrganizationChart"/>
    <dgm:cxn modelId="{62EA4246-3516-4111-BFB6-55A6A729EB33}" type="presParOf" srcId="{AD0A4B74-2052-49AC-A41F-DAA8AF54502F}" destId="{A0F71E42-BA73-4A19-9473-784D75EB2021}" srcOrd="2" destOrd="0" presId="urn:microsoft.com/office/officeart/2008/layout/HalfCircleOrganizationChart"/>
    <dgm:cxn modelId="{6BF7BDBD-A527-4AF9-B15F-B8871ACA3295}" type="presParOf" srcId="{AD0A4B74-2052-49AC-A41F-DAA8AF54502F}" destId="{D5B4BDC6-CACC-4BBB-95F5-B11230C474A4}" srcOrd="3" destOrd="0" presId="urn:microsoft.com/office/officeart/2008/layout/HalfCircleOrganizationChart"/>
    <dgm:cxn modelId="{54B72626-A3EF-4E53-BD02-200436194757}" type="presParOf" srcId="{4BFFB47C-2F4D-4E68-932E-BDE04F9866DC}" destId="{A9A60A2A-DCBD-46BE-8FF3-4C4364A0AA65}" srcOrd="1" destOrd="0" presId="urn:microsoft.com/office/officeart/2008/layout/HalfCircleOrganizationChart"/>
    <dgm:cxn modelId="{4AB6DD7E-9712-434C-A474-A35BD200B707}" type="presParOf" srcId="{4BFFB47C-2F4D-4E68-932E-BDE04F9866DC}" destId="{21DAD82A-30B7-4E83-B80D-6DB1DDF659CE}" srcOrd="2" destOrd="0" presId="urn:microsoft.com/office/officeart/2008/layout/HalfCircleOrganizationChart"/>
    <dgm:cxn modelId="{2C5E0EF2-F74D-4F66-BE2C-6A5D6D8D0899}" type="presParOf" srcId="{C6724CBD-64D5-4E41-8BF0-5A06777F95F7}" destId="{7E2A1E19-ACB4-43FF-BFA6-D7898DA8D23D}" srcOrd="6" destOrd="0" presId="urn:microsoft.com/office/officeart/2008/layout/HalfCircleOrganizationChart"/>
    <dgm:cxn modelId="{B92E129F-0EEC-4EBD-8131-8185AFD00F4B}" type="presParOf" srcId="{C6724CBD-64D5-4E41-8BF0-5A06777F95F7}" destId="{FC3BCAD8-0612-46C1-A727-F117FCF634A4}" srcOrd="7" destOrd="0" presId="urn:microsoft.com/office/officeart/2008/layout/HalfCircleOrganizationChart"/>
    <dgm:cxn modelId="{C89FA044-9C73-4B6D-93F2-43660680D8C0}" type="presParOf" srcId="{FC3BCAD8-0612-46C1-A727-F117FCF634A4}" destId="{2B054772-81B1-43BC-887C-51B218A5A1D4}" srcOrd="0" destOrd="0" presId="urn:microsoft.com/office/officeart/2008/layout/HalfCircleOrganizationChart"/>
    <dgm:cxn modelId="{ABEE04F4-7B54-44AA-A83B-64C91DC8BCD1}" type="presParOf" srcId="{2B054772-81B1-43BC-887C-51B218A5A1D4}" destId="{26F0645C-930A-460A-8B52-1A976102B59A}" srcOrd="0" destOrd="0" presId="urn:microsoft.com/office/officeart/2008/layout/HalfCircleOrganizationChart"/>
    <dgm:cxn modelId="{58A84FD4-DF2F-4513-B2A6-B5B1E5FE5CE1}" type="presParOf" srcId="{2B054772-81B1-43BC-887C-51B218A5A1D4}" destId="{73437AEF-5935-4CA9-BDAF-7EEA573119E0}" srcOrd="1" destOrd="0" presId="urn:microsoft.com/office/officeart/2008/layout/HalfCircleOrganizationChart"/>
    <dgm:cxn modelId="{22444EA7-47E7-4864-B315-05FAF578C917}" type="presParOf" srcId="{2B054772-81B1-43BC-887C-51B218A5A1D4}" destId="{8782E33B-829A-4D7B-9AB4-ED3B729A14CC}" srcOrd="2" destOrd="0" presId="urn:microsoft.com/office/officeart/2008/layout/HalfCircleOrganizationChart"/>
    <dgm:cxn modelId="{F612CC80-9931-4E7E-987D-84D17F7E9CE0}" type="presParOf" srcId="{2B054772-81B1-43BC-887C-51B218A5A1D4}" destId="{DDE0B46A-1EC9-4F09-A58E-503ADC8DC94E}" srcOrd="3" destOrd="0" presId="urn:microsoft.com/office/officeart/2008/layout/HalfCircleOrganizationChart"/>
    <dgm:cxn modelId="{1C4D5C1F-5713-44C7-8AEA-A25E5181D9B5}" type="presParOf" srcId="{FC3BCAD8-0612-46C1-A727-F117FCF634A4}" destId="{6CC4C086-69E5-430C-B815-1CA7CA324962}" srcOrd="1" destOrd="0" presId="urn:microsoft.com/office/officeart/2008/layout/HalfCircleOrganizationChart"/>
    <dgm:cxn modelId="{4CA4DED2-1380-44FA-94A9-B28D2CDF2674}" type="presParOf" srcId="{FC3BCAD8-0612-46C1-A727-F117FCF634A4}" destId="{F57D400D-AD30-4B7B-B166-9C383CFFC709}" srcOrd="2" destOrd="0" presId="urn:microsoft.com/office/officeart/2008/layout/HalfCircleOrganizationChart"/>
    <dgm:cxn modelId="{BAB060B2-4AEA-4879-B1F2-2B043D242B88}" type="presParOf" srcId="{C6724CBD-64D5-4E41-8BF0-5A06777F95F7}" destId="{63408869-7BF6-42D4-A8AC-38A89671342A}" srcOrd="8" destOrd="0" presId="urn:microsoft.com/office/officeart/2008/layout/HalfCircleOrganizationChart"/>
    <dgm:cxn modelId="{5A99389B-9E15-400D-B86A-5B20B626D005}" type="presParOf" srcId="{C6724CBD-64D5-4E41-8BF0-5A06777F95F7}" destId="{E544362B-E438-4378-918C-0617FC2B83DF}" srcOrd="9" destOrd="0" presId="urn:microsoft.com/office/officeart/2008/layout/HalfCircleOrganizationChart"/>
    <dgm:cxn modelId="{16BBEA52-47D3-431A-A4F2-2B9E213292B6}" type="presParOf" srcId="{E544362B-E438-4378-918C-0617FC2B83DF}" destId="{EA719D33-FBF7-4A95-9598-0D814941F29E}" srcOrd="0" destOrd="0" presId="urn:microsoft.com/office/officeart/2008/layout/HalfCircleOrganizationChart"/>
    <dgm:cxn modelId="{2599EFAA-348F-492A-9C59-52C278790D88}" type="presParOf" srcId="{EA719D33-FBF7-4A95-9598-0D814941F29E}" destId="{54360F5A-247A-4084-AA1A-7DEE9EA09250}" srcOrd="0" destOrd="0" presId="urn:microsoft.com/office/officeart/2008/layout/HalfCircleOrganizationChart"/>
    <dgm:cxn modelId="{F96ED359-4D0E-4237-A0E2-29C22231E13E}" type="presParOf" srcId="{EA719D33-FBF7-4A95-9598-0D814941F29E}" destId="{7BFF9AC2-EDE5-4C09-B618-FA0F513130F4}" srcOrd="1" destOrd="0" presId="urn:microsoft.com/office/officeart/2008/layout/HalfCircleOrganizationChart"/>
    <dgm:cxn modelId="{81A3D23D-E481-4C56-8732-1BFDAA7C7F87}" type="presParOf" srcId="{EA719D33-FBF7-4A95-9598-0D814941F29E}" destId="{E3951FD6-7F34-4D85-A65A-E74C1239F762}" srcOrd="2" destOrd="0" presId="urn:microsoft.com/office/officeart/2008/layout/HalfCircleOrganizationChart"/>
    <dgm:cxn modelId="{682827D7-8D7B-4ABC-8248-AB33562B5CDE}" type="presParOf" srcId="{EA719D33-FBF7-4A95-9598-0D814941F29E}" destId="{1B384870-565F-443C-90A8-AC3BF2AD867D}" srcOrd="3" destOrd="0" presId="urn:microsoft.com/office/officeart/2008/layout/HalfCircleOrganizationChart"/>
    <dgm:cxn modelId="{B191F5A6-5D85-465B-AF0B-5B756A5C511F}" type="presParOf" srcId="{E544362B-E438-4378-918C-0617FC2B83DF}" destId="{762828DE-CC8C-4592-8F2A-60EEBD8315CC}" srcOrd="1" destOrd="0" presId="urn:microsoft.com/office/officeart/2008/layout/HalfCircleOrganizationChart"/>
    <dgm:cxn modelId="{D6739586-5ED7-465F-8131-1DEF959A39C1}" type="presParOf" srcId="{E544362B-E438-4378-918C-0617FC2B83DF}" destId="{769CEE50-355E-4C5A-B760-C9F0B78819C8}" srcOrd="2" destOrd="0" presId="urn:microsoft.com/office/officeart/2008/layout/HalfCircleOrganizationChart"/>
    <dgm:cxn modelId="{C585BA6E-3DA0-4728-873D-D6FD080D7798}" type="presParOf" srcId="{C6724CBD-64D5-4E41-8BF0-5A06777F95F7}" destId="{B3D2431B-7C10-4A3A-89DA-730F44382950}" srcOrd="10" destOrd="0" presId="urn:microsoft.com/office/officeart/2008/layout/HalfCircleOrganizationChart"/>
    <dgm:cxn modelId="{AF651804-844B-4633-A0BC-5A28D313D433}" type="presParOf" srcId="{C6724CBD-64D5-4E41-8BF0-5A06777F95F7}" destId="{BE87A1C5-2A1D-4B73-9D1B-E2F2CCB44FDB}" srcOrd="11" destOrd="0" presId="urn:microsoft.com/office/officeart/2008/layout/HalfCircleOrganizationChart"/>
    <dgm:cxn modelId="{CAA52074-2511-405C-ABE3-E49E15893597}" type="presParOf" srcId="{BE87A1C5-2A1D-4B73-9D1B-E2F2CCB44FDB}" destId="{1C41B35B-43F5-43C7-9D6F-FFE5FFA47094}" srcOrd="0" destOrd="0" presId="urn:microsoft.com/office/officeart/2008/layout/HalfCircleOrganizationChart"/>
    <dgm:cxn modelId="{B4CB959B-A641-4904-BCB8-4FD071936A34}" type="presParOf" srcId="{1C41B35B-43F5-43C7-9D6F-FFE5FFA47094}" destId="{A48C76CC-B7A2-481B-9BA5-FAB49063CB93}" srcOrd="0" destOrd="0" presId="urn:microsoft.com/office/officeart/2008/layout/HalfCircleOrganizationChart"/>
    <dgm:cxn modelId="{0DCF4FC0-451C-4E65-B920-9256C5D097FD}" type="presParOf" srcId="{1C41B35B-43F5-43C7-9D6F-FFE5FFA47094}" destId="{48238E55-B325-4257-B7D6-491F78F590E4}" srcOrd="1" destOrd="0" presId="urn:microsoft.com/office/officeart/2008/layout/HalfCircleOrganizationChart"/>
    <dgm:cxn modelId="{1D6BA4A3-2E6B-4CCA-ACAD-E341319217D3}" type="presParOf" srcId="{1C41B35B-43F5-43C7-9D6F-FFE5FFA47094}" destId="{FA3E2469-BC46-4923-93BC-0DBE937B0779}" srcOrd="2" destOrd="0" presId="urn:microsoft.com/office/officeart/2008/layout/HalfCircleOrganizationChart"/>
    <dgm:cxn modelId="{B62023B9-5CDF-46EE-B944-6EFA7D2B965A}" type="presParOf" srcId="{1C41B35B-43F5-43C7-9D6F-FFE5FFA47094}" destId="{EB253B7D-1840-4C94-BABB-5AC855DB61A6}" srcOrd="3" destOrd="0" presId="urn:microsoft.com/office/officeart/2008/layout/HalfCircleOrganizationChart"/>
    <dgm:cxn modelId="{5396E7B7-46DE-4407-BAE6-EFAD51610701}" type="presParOf" srcId="{BE87A1C5-2A1D-4B73-9D1B-E2F2CCB44FDB}" destId="{A98964B0-0FE4-45A1-B28B-9A8A6159C33B}" srcOrd="1" destOrd="0" presId="urn:microsoft.com/office/officeart/2008/layout/HalfCircleOrganizationChart"/>
    <dgm:cxn modelId="{DB836BC2-2357-40DA-A977-DD05D28A15A4}" type="presParOf" srcId="{BE87A1C5-2A1D-4B73-9D1B-E2F2CCB44FDB}" destId="{97800021-E6C8-4898-9331-17CF363C193A}" srcOrd="2" destOrd="0" presId="urn:microsoft.com/office/officeart/2008/layout/HalfCircleOrganizationChart"/>
    <dgm:cxn modelId="{018902BA-E3D6-4768-9E77-085DED104CE1}" type="presParOf" srcId="{84E47BD5-A522-4A6C-AAAA-77CD8A9A9176}" destId="{D4CAE78F-0970-4505-AB94-36290FAD100A}" srcOrd="2" destOrd="0" presId="urn:microsoft.com/office/officeart/2008/layout/HalfCircleOrganizationChart"/>
    <dgm:cxn modelId="{CDB99CE6-7B32-4B13-B8D0-C86A76D6583C}" type="presParOf" srcId="{84E47BD5-A522-4A6C-AAAA-77CD8A9A9176}" destId="{A939E6CE-9899-4AF8-85D9-A7B8F4403C8D}" srcOrd="3" destOrd="0" presId="urn:microsoft.com/office/officeart/2008/layout/HalfCircleOrganizationChart"/>
    <dgm:cxn modelId="{A6D36CD7-70D3-4F56-95DF-15ED0FE1D20C}" type="presParOf" srcId="{A939E6CE-9899-4AF8-85D9-A7B8F4403C8D}" destId="{7BD9C1BF-4F91-44F3-A6C7-B991E62837AE}" srcOrd="0" destOrd="0" presId="urn:microsoft.com/office/officeart/2008/layout/HalfCircleOrganizationChart"/>
    <dgm:cxn modelId="{74A55895-0455-4CEA-AA71-EF1606E97711}" type="presParOf" srcId="{7BD9C1BF-4F91-44F3-A6C7-B991E62837AE}" destId="{3EE47451-A666-4B87-BB7B-9925C87A693B}" srcOrd="0" destOrd="0" presId="urn:microsoft.com/office/officeart/2008/layout/HalfCircleOrganizationChart"/>
    <dgm:cxn modelId="{E426EE37-BBB5-4AF4-BBFF-83CEC6FF4556}" type="presParOf" srcId="{7BD9C1BF-4F91-44F3-A6C7-B991E62837AE}" destId="{93B2E6BF-F0A4-425F-A7C7-761A8D17490B}" srcOrd="1" destOrd="0" presId="urn:microsoft.com/office/officeart/2008/layout/HalfCircleOrganizationChart"/>
    <dgm:cxn modelId="{FD623D5F-0736-42F7-A979-9DCDEC1784BC}" type="presParOf" srcId="{7BD9C1BF-4F91-44F3-A6C7-B991E62837AE}" destId="{CFFB6DF1-B735-4A4F-8DFD-3F72DA9FAC36}" srcOrd="2" destOrd="0" presId="urn:microsoft.com/office/officeart/2008/layout/HalfCircleOrganizationChart"/>
    <dgm:cxn modelId="{5387DA19-8AF4-4DC4-BE9E-BD7A7BDB6F34}" type="presParOf" srcId="{7BD9C1BF-4F91-44F3-A6C7-B991E62837AE}" destId="{BCFD2B17-950E-4A28-9134-05CCBFD609E8}" srcOrd="3" destOrd="0" presId="urn:microsoft.com/office/officeart/2008/layout/HalfCircleOrganizationChart"/>
    <dgm:cxn modelId="{24E25EF1-0A4B-4CA6-A44F-33811E76A6ED}" type="presParOf" srcId="{A939E6CE-9899-4AF8-85D9-A7B8F4403C8D}" destId="{2E30830E-7BB6-41BF-8433-E928A8F61D0B}" srcOrd="1" destOrd="0" presId="urn:microsoft.com/office/officeart/2008/layout/HalfCircleOrganizationChart"/>
    <dgm:cxn modelId="{72B7B186-CE7C-4437-BFDC-114BD229E5CF}" type="presParOf" srcId="{2E30830E-7BB6-41BF-8433-E928A8F61D0B}" destId="{E6B16D10-5DB0-40D9-8B30-8B25ABC6E9D4}" srcOrd="0" destOrd="0" presId="urn:microsoft.com/office/officeart/2008/layout/HalfCircleOrganizationChart"/>
    <dgm:cxn modelId="{1E184DED-D821-43E8-89FA-55CCED51FE3A}" type="presParOf" srcId="{2E30830E-7BB6-41BF-8433-E928A8F61D0B}" destId="{4FB468C2-828F-453A-96A0-B1AEE7C89542}" srcOrd="1" destOrd="0" presId="urn:microsoft.com/office/officeart/2008/layout/HalfCircleOrganizationChart"/>
    <dgm:cxn modelId="{C584595C-9CAB-4BC2-A648-06772DA24F67}" type="presParOf" srcId="{4FB468C2-828F-453A-96A0-B1AEE7C89542}" destId="{A29F3C56-6095-421C-85C7-D9C503941B38}" srcOrd="0" destOrd="0" presId="urn:microsoft.com/office/officeart/2008/layout/HalfCircleOrganizationChart"/>
    <dgm:cxn modelId="{7CF067B4-C5FD-45E6-8558-4850B3A7C1CC}" type="presParOf" srcId="{A29F3C56-6095-421C-85C7-D9C503941B38}" destId="{CA375FD4-2D17-4EA5-BF60-598DA155AA8B}" srcOrd="0" destOrd="0" presId="urn:microsoft.com/office/officeart/2008/layout/HalfCircleOrganizationChart"/>
    <dgm:cxn modelId="{1DE6D4B7-8F8D-4554-A5BA-9786395625EB}" type="presParOf" srcId="{A29F3C56-6095-421C-85C7-D9C503941B38}" destId="{6A1F1BCB-42D1-4F2F-9850-AD4204A9228E}" srcOrd="1" destOrd="0" presId="urn:microsoft.com/office/officeart/2008/layout/HalfCircleOrganizationChart"/>
    <dgm:cxn modelId="{D0E8C0E4-D928-4164-A5A7-7C175BA97D65}" type="presParOf" srcId="{A29F3C56-6095-421C-85C7-D9C503941B38}" destId="{C3770B39-C880-4613-9CA4-EFBD5E0F8381}" srcOrd="2" destOrd="0" presId="urn:microsoft.com/office/officeart/2008/layout/HalfCircleOrganizationChart"/>
    <dgm:cxn modelId="{9C6DE76A-29EA-449B-B209-989F4A3F9E47}" type="presParOf" srcId="{A29F3C56-6095-421C-85C7-D9C503941B38}" destId="{2CA4D8E9-4679-4D5C-B1F5-72585AA6ACC4}" srcOrd="3" destOrd="0" presId="urn:microsoft.com/office/officeart/2008/layout/HalfCircleOrganizationChart"/>
    <dgm:cxn modelId="{DA0B7669-4851-4733-96A0-8488AE890F51}" type="presParOf" srcId="{4FB468C2-828F-453A-96A0-B1AEE7C89542}" destId="{E550897A-3938-4F4F-A34A-45AD7611DA52}" srcOrd="1" destOrd="0" presId="urn:microsoft.com/office/officeart/2008/layout/HalfCircleOrganizationChart"/>
    <dgm:cxn modelId="{EC7F1420-47CC-43C2-9601-4A78FBE6D72A}" type="presParOf" srcId="{4FB468C2-828F-453A-96A0-B1AEE7C89542}" destId="{B7679C14-8B4B-4F0E-AB7C-6E1E94FB7ED0}" srcOrd="2" destOrd="0" presId="urn:microsoft.com/office/officeart/2008/layout/HalfCircleOrganizationChart"/>
    <dgm:cxn modelId="{8A6F32C9-6368-4AF2-9C9F-9B66166BC12E}" type="presParOf" srcId="{A939E6CE-9899-4AF8-85D9-A7B8F4403C8D}" destId="{C0CDB738-5130-43D0-9439-F447C43E7578}" srcOrd="2" destOrd="0" presId="urn:microsoft.com/office/officeart/2008/layout/HalfCircleOrganizationChart"/>
    <dgm:cxn modelId="{98E5759E-9C1B-4F57-B187-5B6094AFF0C5}" type="presParOf" srcId="{C0CDB738-5130-43D0-9439-F447C43E7578}" destId="{AFEECA58-1467-49BB-A58E-43368EBA93A6}" srcOrd="0" destOrd="0" presId="urn:microsoft.com/office/officeart/2008/layout/HalfCircleOrganizationChart"/>
    <dgm:cxn modelId="{63EBFDD6-EC02-4239-B87F-949FACFA6D4B}" type="presParOf" srcId="{C0CDB738-5130-43D0-9439-F447C43E7578}" destId="{BC8C490E-0E74-43DE-8861-19AB67CE29F4}" srcOrd="1" destOrd="0" presId="urn:microsoft.com/office/officeart/2008/layout/HalfCircleOrganizationChart"/>
    <dgm:cxn modelId="{3BFB52A8-823F-4A8A-B1DB-8A3C1374201B}" type="presParOf" srcId="{BC8C490E-0E74-43DE-8861-19AB67CE29F4}" destId="{1E13C0B1-EF9C-4078-85A2-E28C0F3B60BF}" srcOrd="0" destOrd="0" presId="urn:microsoft.com/office/officeart/2008/layout/HalfCircleOrganizationChart"/>
    <dgm:cxn modelId="{DE6D41B2-186F-47D4-824D-341A42FE1C01}" type="presParOf" srcId="{1E13C0B1-EF9C-4078-85A2-E28C0F3B60BF}" destId="{15BAF7D5-C028-4361-A0AC-D54186F140A2}" srcOrd="0" destOrd="0" presId="urn:microsoft.com/office/officeart/2008/layout/HalfCircleOrganizationChart"/>
    <dgm:cxn modelId="{9AD1DBDC-D53A-4BCA-BC65-17ED04CD6099}" type="presParOf" srcId="{1E13C0B1-EF9C-4078-85A2-E28C0F3B60BF}" destId="{6CF36B84-5B6D-41A0-BB64-96681D967F17}" srcOrd="1" destOrd="0" presId="urn:microsoft.com/office/officeart/2008/layout/HalfCircleOrganizationChart"/>
    <dgm:cxn modelId="{A8643489-ABC9-4E59-A8EE-77D814EB2C7E}" type="presParOf" srcId="{1E13C0B1-EF9C-4078-85A2-E28C0F3B60BF}" destId="{0CCCBB24-AB8A-4CE2-9E72-933BA2FC3D72}" srcOrd="2" destOrd="0" presId="urn:microsoft.com/office/officeart/2008/layout/HalfCircleOrganizationChart"/>
    <dgm:cxn modelId="{A881FD06-F29F-4530-A044-784752CCC993}" type="presParOf" srcId="{1E13C0B1-EF9C-4078-85A2-E28C0F3B60BF}" destId="{462ADF10-20D5-49FE-9287-DA20D4BC7204}" srcOrd="3" destOrd="0" presId="urn:microsoft.com/office/officeart/2008/layout/HalfCircleOrganizationChart"/>
    <dgm:cxn modelId="{759ED4EA-16A3-4F5E-94BD-F028E53A3030}" type="presParOf" srcId="{BC8C490E-0E74-43DE-8861-19AB67CE29F4}" destId="{3A009138-1830-4B5E-AC08-22D0D1B438C5}" srcOrd="1" destOrd="0" presId="urn:microsoft.com/office/officeart/2008/layout/HalfCircleOrganizationChart"/>
    <dgm:cxn modelId="{79CE148A-5B59-4492-AA7F-6FADBECF8A07}" type="presParOf" srcId="{BC8C490E-0E74-43DE-8861-19AB67CE29F4}" destId="{806D4A64-BE57-471A-9BD7-C593A0467AD8}" srcOrd="2" destOrd="0" presId="urn:microsoft.com/office/officeart/2008/layout/HalfCircleOrganizationChart"/>
    <dgm:cxn modelId="{475F10E9-2EED-4506-877C-DC96B5DD27B4}" type="presParOf" srcId="{C0CDB738-5130-43D0-9439-F447C43E7578}" destId="{087CE512-8D0D-4F3A-8951-2FE1592D93CE}" srcOrd="2" destOrd="0" presId="urn:microsoft.com/office/officeart/2008/layout/HalfCircleOrganizationChart"/>
    <dgm:cxn modelId="{26F9EA59-3611-41C8-9F3A-836BF77C6A19}" type="presParOf" srcId="{C0CDB738-5130-43D0-9439-F447C43E7578}" destId="{033DBA9E-9255-421A-B57D-9BA0C7F00208}" srcOrd="3" destOrd="0" presId="urn:microsoft.com/office/officeart/2008/layout/HalfCircleOrganizationChart"/>
    <dgm:cxn modelId="{AB097F76-82B6-48BC-9D63-25E0157A163E}" type="presParOf" srcId="{033DBA9E-9255-421A-B57D-9BA0C7F00208}" destId="{FB5981B6-1D78-41C2-9606-3D8C8492D03B}" srcOrd="0" destOrd="0" presId="urn:microsoft.com/office/officeart/2008/layout/HalfCircleOrganizationChart"/>
    <dgm:cxn modelId="{48A1BF7E-88DB-47D3-A1B7-2A9C294906DA}" type="presParOf" srcId="{FB5981B6-1D78-41C2-9606-3D8C8492D03B}" destId="{04473BE4-0C6B-4257-A554-50601037398D}" srcOrd="0" destOrd="0" presId="urn:microsoft.com/office/officeart/2008/layout/HalfCircleOrganizationChart"/>
    <dgm:cxn modelId="{9615553C-1D00-4991-A83D-010F72169589}" type="presParOf" srcId="{FB5981B6-1D78-41C2-9606-3D8C8492D03B}" destId="{7927FA5C-315E-472C-B45F-86419BE793DE}" srcOrd="1" destOrd="0" presId="urn:microsoft.com/office/officeart/2008/layout/HalfCircleOrganizationChart"/>
    <dgm:cxn modelId="{52BA5532-0C8A-4BBE-8228-E5CF2E00D780}" type="presParOf" srcId="{FB5981B6-1D78-41C2-9606-3D8C8492D03B}" destId="{C6B7C912-9A90-48BE-9CC3-FE32FD4852E1}" srcOrd="2" destOrd="0" presId="urn:microsoft.com/office/officeart/2008/layout/HalfCircleOrganizationChart"/>
    <dgm:cxn modelId="{75B73C2C-1564-4445-8D73-AA549C256C9D}" type="presParOf" srcId="{FB5981B6-1D78-41C2-9606-3D8C8492D03B}" destId="{ED8A86C7-5ABF-448D-BAA3-1DF9FF559B8A}" srcOrd="3" destOrd="0" presId="urn:microsoft.com/office/officeart/2008/layout/HalfCircleOrganizationChart"/>
    <dgm:cxn modelId="{C87EBE8D-AEEC-445D-B594-4857DBAB777C}" type="presParOf" srcId="{033DBA9E-9255-421A-B57D-9BA0C7F00208}" destId="{A5944274-72D7-454A-86F8-52F5479A2F8E}" srcOrd="1" destOrd="0" presId="urn:microsoft.com/office/officeart/2008/layout/HalfCircleOrganizationChart"/>
    <dgm:cxn modelId="{6DF72503-37ED-4FFD-AB0D-9CEB61D29D67}" type="presParOf" srcId="{033DBA9E-9255-421A-B57D-9BA0C7F00208}" destId="{A5FDC9C0-B0A6-44BF-97AC-0034227BBD5F}" srcOrd="2" destOrd="0" presId="urn:microsoft.com/office/officeart/2008/layout/HalfCircleOrganizationChart"/>
    <dgm:cxn modelId="{31162A82-6EF1-4CAA-84F0-C9A687F9F5A4}" type="presParOf" srcId="{C0CDB738-5130-43D0-9439-F447C43E7578}" destId="{4C7FB34C-DE24-49FC-ACEE-3DB3CB686C31}" srcOrd="4" destOrd="0" presId="urn:microsoft.com/office/officeart/2008/layout/HalfCircleOrganizationChart"/>
    <dgm:cxn modelId="{BC43C64F-6377-463A-9047-B3335290716D}" type="presParOf" srcId="{C0CDB738-5130-43D0-9439-F447C43E7578}" destId="{3481FAC5-4ACC-4E5E-AFB7-49ED6C4E90B9}" srcOrd="5" destOrd="0" presId="urn:microsoft.com/office/officeart/2008/layout/HalfCircleOrganizationChart"/>
    <dgm:cxn modelId="{08B700C3-4015-45AA-BF94-DAE43365FE23}" type="presParOf" srcId="{3481FAC5-4ACC-4E5E-AFB7-49ED6C4E90B9}" destId="{E6D9EF38-7AB8-4CA5-ABB0-0802934FE38F}" srcOrd="0" destOrd="0" presId="urn:microsoft.com/office/officeart/2008/layout/HalfCircleOrganizationChart"/>
    <dgm:cxn modelId="{8C1BD572-5D40-4CC4-A23C-CB15217B192F}" type="presParOf" srcId="{E6D9EF38-7AB8-4CA5-ABB0-0802934FE38F}" destId="{54B3AB80-10DB-4611-BA79-984880E67CC3}" srcOrd="0" destOrd="0" presId="urn:microsoft.com/office/officeart/2008/layout/HalfCircleOrganizationChart"/>
    <dgm:cxn modelId="{A68CADBB-32AC-42DF-8646-A0C9355E06F4}" type="presParOf" srcId="{E6D9EF38-7AB8-4CA5-ABB0-0802934FE38F}" destId="{6D3CD6F3-764D-4733-BC11-F9BE3AE4C714}" srcOrd="1" destOrd="0" presId="urn:microsoft.com/office/officeart/2008/layout/HalfCircleOrganizationChart"/>
    <dgm:cxn modelId="{A6F966E7-649B-4A22-BF21-7487B15734E3}" type="presParOf" srcId="{E6D9EF38-7AB8-4CA5-ABB0-0802934FE38F}" destId="{CEF68FE8-BEC3-46B4-85E5-55C4336C649F}" srcOrd="2" destOrd="0" presId="urn:microsoft.com/office/officeart/2008/layout/HalfCircleOrganizationChart"/>
    <dgm:cxn modelId="{7698F86C-F43B-4228-80A9-478F54F66385}" type="presParOf" srcId="{E6D9EF38-7AB8-4CA5-ABB0-0802934FE38F}" destId="{D22DA0B2-B50A-42AF-A5D9-A619A8B7E1EA}" srcOrd="3" destOrd="0" presId="urn:microsoft.com/office/officeart/2008/layout/HalfCircleOrganizationChart"/>
    <dgm:cxn modelId="{267F2F34-6C7F-42B3-A85D-E66840752D96}" type="presParOf" srcId="{3481FAC5-4ACC-4E5E-AFB7-49ED6C4E90B9}" destId="{692519C8-2AED-43DA-957C-C468679B9FFD}" srcOrd="1" destOrd="0" presId="urn:microsoft.com/office/officeart/2008/layout/HalfCircleOrganizationChart"/>
    <dgm:cxn modelId="{FF2B6D9C-0746-4476-B748-3360920C558A}" type="presParOf" srcId="{3481FAC5-4ACC-4E5E-AFB7-49ED6C4E90B9}" destId="{C7083A8E-516A-4800-BC2B-BC7F077A453C}" srcOrd="2" destOrd="0" presId="urn:microsoft.com/office/officeart/2008/layout/HalfCircleOrganizationChart"/>
    <dgm:cxn modelId="{7856E3EE-7357-4D5C-8A22-6D0F8E657F45}" type="presParOf" srcId="{2ABD3FB2-368B-4BB6-913E-98797DF534A3}" destId="{EE857E22-82B9-4793-8A8E-CB7C4302F141}" srcOrd="1" destOrd="0" presId="urn:microsoft.com/office/officeart/2008/layout/HalfCircleOrganizationChart"/>
    <dgm:cxn modelId="{3A9C4F1C-198F-4D22-9AD2-0434EF614950}" type="presParOf" srcId="{EE857E22-82B9-4793-8A8E-CB7C4302F141}" destId="{634406B7-754D-460C-B5CC-05E9E264C8F1}" srcOrd="0" destOrd="0" presId="urn:microsoft.com/office/officeart/2008/layout/HalfCircleOrganizationChart"/>
    <dgm:cxn modelId="{7A3317F8-D292-45B6-AF1E-F100998C0C81}" type="presParOf" srcId="{634406B7-754D-460C-B5CC-05E9E264C8F1}" destId="{CBF2F541-17FD-498C-BBB5-EC03A087A396}" srcOrd="0" destOrd="0" presId="urn:microsoft.com/office/officeart/2008/layout/HalfCircleOrganizationChart"/>
    <dgm:cxn modelId="{96999DFB-B4B9-4052-B06A-8871C393DE3F}" type="presParOf" srcId="{634406B7-754D-460C-B5CC-05E9E264C8F1}" destId="{000178AA-838C-4F6C-A135-E17B50670777}" srcOrd="1" destOrd="0" presId="urn:microsoft.com/office/officeart/2008/layout/HalfCircleOrganizationChart"/>
    <dgm:cxn modelId="{893A4DAA-3D6B-4BD5-9C11-B0574032CACF}" type="presParOf" srcId="{634406B7-754D-460C-B5CC-05E9E264C8F1}" destId="{ADE400E9-D9F5-4ACC-A542-DDDBF2F61AE5}" srcOrd="2" destOrd="0" presId="urn:microsoft.com/office/officeart/2008/layout/HalfCircleOrganizationChart"/>
    <dgm:cxn modelId="{6D3F23AE-B35E-4FFB-BF9B-B47397768DFE}" type="presParOf" srcId="{634406B7-754D-460C-B5CC-05E9E264C8F1}" destId="{A1C2C956-D8F4-47ED-9156-B1966C9E27F7}" srcOrd="3" destOrd="0" presId="urn:microsoft.com/office/officeart/2008/layout/HalfCircleOrganizationChart"/>
    <dgm:cxn modelId="{697F027E-C28E-4C3E-8475-38C7FB27A0B5}" type="presParOf" srcId="{EE857E22-82B9-4793-8A8E-CB7C4302F141}" destId="{30776A11-A905-4D01-BA24-576921B48F47}" srcOrd="1" destOrd="0" presId="urn:microsoft.com/office/officeart/2008/layout/HalfCircleOrganizationChart"/>
    <dgm:cxn modelId="{1E62F3FC-7338-4732-9048-4F5D4016CC9A}" type="presParOf" srcId="{30776A11-A905-4D01-BA24-576921B48F47}" destId="{2BC8CFB2-86CB-45FD-A2D0-D42A2A184716}" srcOrd="0" destOrd="0" presId="urn:microsoft.com/office/officeart/2008/layout/HalfCircleOrganizationChart"/>
    <dgm:cxn modelId="{5DFF2870-F8D9-4367-9C16-7116639DD368}" type="presParOf" srcId="{30776A11-A905-4D01-BA24-576921B48F47}" destId="{B2B01A7A-19B2-46C5-A17D-A76FEE9C6A68}" srcOrd="1" destOrd="0" presId="urn:microsoft.com/office/officeart/2008/layout/HalfCircleOrganizationChart"/>
    <dgm:cxn modelId="{A1DB6F83-8ED6-4DEC-85FD-99B81198E6FC}" type="presParOf" srcId="{B2B01A7A-19B2-46C5-A17D-A76FEE9C6A68}" destId="{EDE58E41-341D-47C4-A539-84091AC25FAE}" srcOrd="0" destOrd="0" presId="urn:microsoft.com/office/officeart/2008/layout/HalfCircleOrganizationChart"/>
    <dgm:cxn modelId="{DB3C2834-475C-4952-90A2-35C8D7F497C9}" type="presParOf" srcId="{EDE58E41-341D-47C4-A539-84091AC25FAE}" destId="{B6DFB047-3A93-4505-84F0-5A5575E5FD21}" srcOrd="0" destOrd="0" presId="urn:microsoft.com/office/officeart/2008/layout/HalfCircleOrganizationChart"/>
    <dgm:cxn modelId="{8D950873-61D4-47DE-BFA8-5591AFF978B5}" type="presParOf" srcId="{EDE58E41-341D-47C4-A539-84091AC25FAE}" destId="{E9B50EDB-135C-4D40-AE11-30A6D890A31E}" srcOrd="1" destOrd="0" presId="urn:microsoft.com/office/officeart/2008/layout/HalfCircleOrganizationChart"/>
    <dgm:cxn modelId="{CD6F2A59-7705-4CBC-91B8-C255009863A3}" type="presParOf" srcId="{EDE58E41-341D-47C4-A539-84091AC25FAE}" destId="{17A57BAD-E37C-43A8-AAC5-9A102E7B8AAA}" srcOrd="2" destOrd="0" presId="urn:microsoft.com/office/officeart/2008/layout/HalfCircleOrganizationChart"/>
    <dgm:cxn modelId="{6D1F455F-79AD-44BA-986B-8B8DA7178A60}" type="presParOf" srcId="{EDE58E41-341D-47C4-A539-84091AC25FAE}" destId="{9E40EE95-1824-4980-B013-6C1EEA87B9CE}" srcOrd="3" destOrd="0" presId="urn:microsoft.com/office/officeart/2008/layout/HalfCircleOrganizationChart"/>
    <dgm:cxn modelId="{267ED264-7633-4B22-8279-5B6A36444788}" type="presParOf" srcId="{B2B01A7A-19B2-46C5-A17D-A76FEE9C6A68}" destId="{4461EDD1-E5A5-45CE-B992-EDC2AC977E80}" srcOrd="1" destOrd="0" presId="urn:microsoft.com/office/officeart/2008/layout/HalfCircleOrganizationChart"/>
    <dgm:cxn modelId="{5B0FECDE-916C-42E6-9D0D-79A4B966734B}" type="presParOf" srcId="{B2B01A7A-19B2-46C5-A17D-A76FEE9C6A68}" destId="{630F1B74-D192-4F9B-AEB5-D696AC62BBBE}" srcOrd="2" destOrd="0" presId="urn:microsoft.com/office/officeart/2008/layout/HalfCircleOrganizationChart"/>
    <dgm:cxn modelId="{779C456E-0175-4A39-BED6-09FECB797D92}" type="presParOf" srcId="{30776A11-A905-4D01-BA24-576921B48F47}" destId="{F2B956AE-39C3-4261-8204-C22498B7B583}" srcOrd="2" destOrd="0" presId="urn:microsoft.com/office/officeart/2008/layout/HalfCircleOrganizationChart"/>
    <dgm:cxn modelId="{4102904F-F064-4D71-B0DE-10D6F0DBC375}" type="presParOf" srcId="{30776A11-A905-4D01-BA24-576921B48F47}" destId="{A3106FE7-5F01-49E6-92F1-6E8B0EB84433}" srcOrd="3" destOrd="0" presId="urn:microsoft.com/office/officeart/2008/layout/HalfCircleOrganizationChart"/>
    <dgm:cxn modelId="{834ED82E-7396-47B5-B3F1-61BF116EBC64}" type="presParOf" srcId="{A3106FE7-5F01-49E6-92F1-6E8B0EB84433}" destId="{5E9A5A90-E00B-4B8B-8A57-926A2FCDCC79}" srcOrd="0" destOrd="0" presId="urn:microsoft.com/office/officeart/2008/layout/HalfCircleOrganizationChart"/>
    <dgm:cxn modelId="{AE3F6DD6-A250-4090-B3DA-03B38F9950DD}" type="presParOf" srcId="{5E9A5A90-E00B-4B8B-8A57-926A2FCDCC79}" destId="{CEA3987E-7DE3-4E2A-A652-617B91EA183C}" srcOrd="0" destOrd="0" presId="urn:microsoft.com/office/officeart/2008/layout/HalfCircleOrganizationChart"/>
    <dgm:cxn modelId="{629DB5DC-E7C7-4C22-904A-A77487BCAE88}" type="presParOf" srcId="{5E9A5A90-E00B-4B8B-8A57-926A2FCDCC79}" destId="{7F7B6A7E-BFE4-419C-BF09-4A6B1CD65EE5}" srcOrd="1" destOrd="0" presId="urn:microsoft.com/office/officeart/2008/layout/HalfCircleOrganizationChart"/>
    <dgm:cxn modelId="{02758355-4F63-4877-B845-41E369CA04A7}" type="presParOf" srcId="{5E9A5A90-E00B-4B8B-8A57-926A2FCDCC79}" destId="{92F085EE-1D90-4B22-A936-9F4F8E4373FA}" srcOrd="2" destOrd="0" presId="urn:microsoft.com/office/officeart/2008/layout/HalfCircleOrganizationChart"/>
    <dgm:cxn modelId="{95469C39-B62A-461D-BBCA-10788447A08D}" type="presParOf" srcId="{5E9A5A90-E00B-4B8B-8A57-926A2FCDCC79}" destId="{744D135D-817F-4867-855C-422DC3A64EAD}" srcOrd="3" destOrd="0" presId="urn:microsoft.com/office/officeart/2008/layout/HalfCircleOrganizationChart"/>
    <dgm:cxn modelId="{13F2BC1C-3690-497A-BE21-72414D4B173B}" type="presParOf" srcId="{A3106FE7-5F01-49E6-92F1-6E8B0EB84433}" destId="{09E88259-A5A0-45E5-8804-0B17E97F60C4}" srcOrd="1" destOrd="0" presId="urn:microsoft.com/office/officeart/2008/layout/HalfCircleOrganizationChart"/>
    <dgm:cxn modelId="{A78DAADB-647F-4C98-A1AD-D3690B08D656}" type="presParOf" srcId="{A3106FE7-5F01-49E6-92F1-6E8B0EB84433}" destId="{93B0D891-9998-4D21-9734-0514BCC623E3}" srcOrd="2" destOrd="0" presId="urn:microsoft.com/office/officeart/2008/layout/HalfCircleOrganizationChart"/>
    <dgm:cxn modelId="{8E847686-DA72-4B2C-BC5C-AA66BCE0BFB9}" type="presParOf" srcId="{EE857E22-82B9-4793-8A8E-CB7C4302F141}" destId="{784725BB-D67E-4BDD-8E30-D080E530CE9B}" srcOrd="2" destOrd="0" presId="urn:microsoft.com/office/officeart/2008/layout/HalfCircleOrganizationChart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2B956AE-39C3-4261-8204-C22498B7B583}">
      <dsp:nvSpPr>
        <dsp:cNvPr id="0" name=""/>
        <dsp:cNvSpPr/>
      </dsp:nvSpPr>
      <dsp:spPr>
        <a:xfrm>
          <a:off x="9044707" y="776070"/>
          <a:ext cx="643072" cy="46487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64871"/>
              </a:lnTo>
              <a:lnTo>
                <a:pt x="643072" y="464871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BC8CFB2-86CB-45FD-A2D0-D42A2A184716}">
      <dsp:nvSpPr>
        <dsp:cNvPr id="0" name=""/>
        <dsp:cNvSpPr/>
      </dsp:nvSpPr>
      <dsp:spPr>
        <a:xfrm>
          <a:off x="8401635" y="776070"/>
          <a:ext cx="643072" cy="464871"/>
        </a:xfrm>
        <a:custGeom>
          <a:avLst/>
          <a:gdLst/>
          <a:ahLst/>
          <a:cxnLst/>
          <a:rect l="0" t="0" r="0" b="0"/>
          <a:pathLst>
            <a:path>
              <a:moveTo>
                <a:pt x="643072" y="0"/>
              </a:moveTo>
              <a:lnTo>
                <a:pt x="643072" y="464871"/>
              </a:lnTo>
              <a:lnTo>
                <a:pt x="0" y="464871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C7FB34C-DE24-49FC-ACEE-3DB3CB686C31}">
      <dsp:nvSpPr>
        <dsp:cNvPr id="0" name=""/>
        <dsp:cNvSpPr/>
      </dsp:nvSpPr>
      <dsp:spPr>
        <a:xfrm>
          <a:off x="5589163" y="1876265"/>
          <a:ext cx="643072" cy="1565066"/>
        </a:xfrm>
        <a:custGeom>
          <a:avLst/>
          <a:gdLst/>
          <a:ahLst/>
          <a:cxnLst/>
          <a:rect l="0" t="0" r="0" b="0"/>
          <a:pathLst>
            <a:path>
              <a:moveTo>
                <a:pt x="643072" y="0"/>
              </a:moveTo>
              <a:lnTo>
                <a:pt x="643072" y="1565066"/>
              </a:lnTo>
              <a:lnTo>
                <a:pt x="0" y="1565066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87CE512-8D0D-4F3A-8951-2FE1592D93CE}">
      <dsp:nvSpPr>
        <dsp:cNvPr id="0" name=""/>
        <dsp:cNvSpPr/>
      </dsp:nvSpPr>
      <dsp:spPr>
        <a:xfrm>
          <a:off x="6232235" y="1876265"/>
          <a:ext cx="643072" cy="46487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64871"/>
              </a:lnTo>
              <a:lnTo>
                <a:pt x="643072" y="464871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FEECA58-1467-49BB-A58E-43368EBA93A6}">
      <dsp:nvSpPr>
        <dsp:cNvPr id="0" name=""/>
        <dsp:cNvSpPr/>
      </dsp:nvSpPr>
      <dsp:spPr>
        <a:xfrm>
          <a:off x="5589163" y="1876265"/>
          <a:ext cx="643072" cy="464871"/>
        </a:xfrm>
        <a:custGeom>
          <a:avLst/>
          <a:gdLst/>
          <a:ahLst/>
          <a:cxnLst/>
          <a:rect l="0" t="0" r="0" b="0"/>
          <a:pathLst>
            <a:path>
              <a:moveTo>
                <a:pt x="643072" y="0"/>
              </a:moveTo>
              <a:lnTo>
                <a:pt x="643072" y="464871"/>
              </a:lnTo>
              <a:lnTo>
                <a:pt x="0" y="464871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6B16D10-5DB0-40D9-8B30-8B25ABC6E9D4}">
      <dsp:nvSpPr>
        <dsp:cNvPr id="0" name=""/>
        <dsp:cNvSpPr/>
      </dsp:nvSpPr>
      <dsp:spPr>
        <a:xfrm>
          <a:off x="6232235" y="1876265"/>
          <a:ext cx="712802" cy="156702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567020"/>
              </a:lnTo>
              <a:lnTo>
                <a:pt x="712802" y="1567020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4CAE78F-0970-4505-AB94-36290FAD100A}">
      <dsp:nvSpPr>
        <dsp:cNvPr id="0" name=""/>
        <dsp:cNvSpPr/>
      </dsp:nvSpPr>
      <dsp:spPr>
        <a:xfrm>
          <a:off x="4357254" y="776070"/>
          <a:ext cx="1580562" cy="46487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64871"/>
              </a:lnTo>
              <a:lnTo>
                <a:pt x="1580562" y="464871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3D2431B-7C10-4A3A-89DA-730F44382950}">
      <dsp:nvSpPr>
        <dsp:cNvPr id="0" name=""/>
        <dsp:cNvSpPr/>
      </dsp:nvSpPr>
      <dsp:spPr>
        <a:xfrm>
          <a:off x="2482273" y="1876265"/>
          <a:ext cx="643072" cy="266526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665262"/>
              </a:lnTo>
              <a:lnTo>
                <a:pt x="643072" y="266526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3408869-7BF6-42D4-A8AC-38A89671342A}">
      <dsp:nvSpPr>
        <dsp:cNvPr id="0" name=""/>
        <dsp:cNvSpPr/>
      </dsp:nvSpPr>
      <dsp:spPr>
        <a:xfrm>
          <a:off x="1839201" y="1876265"/>
          <a:ext cx="643072" cy="2665262"/>
        </a:xfrm>
        <a:custGeom>
          <a:avLst/>
          <a:gdLst/>
          <a:ahLst/>
          <a:cxnLst/>
          <a:rect l="0" t="0" r="0" b="0"/>
          <a:pathLst>
            <a:path>
              <a:moveTo>
                <a:pt x="643072" y="0"/>
              </a:moveTo>
              <a:lnTo>
                <a:pt x="643072" y="2665262"/>
              </a:lnTo>
              <a:lnTo>
                <a:pt x="0" y="2665262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E2A1E19-ACB4-43FF-BFA6-D7898DA8D23D}">
      <dsp:nvSpPr>
        <dsp:cNvPr id="0" name=""/>
        <dsp:cNvSpPr/>
      </dsp:nvSpPr>
      <dsp:spPr>
        <a:xfrm>
          <a:off x="2482273" y="1876265"/>
          <a:ext cx="643072" cy="1565066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565066"/>
              </a:lnTo>
              <a:lnTo>
                <a:pt x="643072" y="1565066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754D044-F357-4A5B-B967-1F959D7E4410}">
      <dsp:nvSpPr>
        <dsp:cNvPr id="0" name=""/>
        <dsp:cNvSpPr/>
      </dsp:nvSpPr>
      <dsp:spPr>
        <a:xfrm>
          <a:off x="1839201" y="1876265"/>
          <a:ext cx="643072" cy="1565066"/>
        </a:xfrm>
        <a:custGeom>
          <a:avLst/>
          <a:gdLst/>
          <a:ahLst/>
          <a:cxnLst/>
          <a:rect l="0" t="0" r="0" b="0"/>
          <a:pathLst>
            <a:path>
              <a:moveTo>
                <a:pt x="643072" y="0"/>
              </a:moveTo>
              <a:lnTo>
                <a:pt x="643072" y="1565066"/>
              </a:lnTo>
              <a:lnTo>
                <a:pt x="0" y="1565066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45E5FED-CBF3-4108-B782-66212A63F4D8}">
      <dsp:nvSpPr>
        <dsp:cNvPr id="0" name=""/>
        <dsp:cNvSpPr/>
      </dsp:nvSpPr>
      <dsp:spPr>
        <a:xfrm>
          <a:off x="2482273" y="1876265"/>
          <a:ext cx="643072" cy="46487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64871"/>
              </a:lnTo>
              <a:lnTo>
                <a:pt x="643072" y="464871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79081F3-ABAC-4921-956F-534D69DEA780}">
      <dsp:nvSpPr>
        <dsp:cNvPr id="0" name=""/>
        <dsp:cNvSpPr/>
      </dsp:nvSpPr>
      <dsp:spPr>
        <a:xfrm>
          <a:off x="1839201" y="1876265"/>
          <a:ext cx="643072" cy="464871"/>
        </a:xfrm>
        <a:custGeom>
          <a:avLst/>
          <a:gdLst/>
          <a:ahLst/>
          <a:cxnLst/>
          <a:rect l="0" t="0" r="0" b="0"/>
          <a:pathLst>
            <a:path>
              <a:moveTo>
                <a:pt x="643072" y="0"/>
              </a:moveTo>
              <a:lnTo>
                <a:pt x="643072" y="464871"/>
              </a:lnTo>
              <a:lnTo>
                <a:pt x="0" y="464871"/>
              </a:lnTo>
            </a:path>
          </a:pathLst>
        </a:custGeom>
        <a:noFill/>
        <a:ln w="12700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8D11D45-EF1B-4A74-8D86-C2B1169F8FB8}">
      <dsp:nvSpPr>
        <dsp:cNvPr id="0" name=""/>
        <dsp:cNvSpPr/>
      </dsp:nvSpPr>
      <dsp:spPr>
        <a:xfrm>
          <a:off x="2776691" y="776070"/>
          <a:ext cx="1580562" cy="464871"/>
        </a:xfrm>
        <a:custGeom>
          <a:avLst/>
          <a:gdLst/>
          <a:ahLst/>
          <a:cxnLst/>
          <a:rect l="0" t="0" r="0" b="0"/>
          <a:pathLst>
            <a:path>
              <a:moveTo>
                <a:pt x="1580562" y="0"/>
              </a:moveTo>
              <a:lnTo>
                <a:pt x="1580562" y="464871"/>
              </a:lnTo>
              <a:lnTo>
                <a:pt x="0" y="464871"/>
              </a:lnTo>
            </a:path>
          </a:pathLst>
        </a:custGeom>
        <a:noFill/>
        <a:ln w="12700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C182F4F-5796-4E25-B465-CCD625777A8B}">
      <dsp:nvSpPr>
        <dsp:cNvPr id="0" name=""/>
        <dsp:cNvSpPr/>
      </dsp:nvSpPr>
      <dsp:spPr>
        <a:xfrm>
          <a:off x="3969861" y="1284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328464D-331A-48AF-9EF0-5269209D3394}">
      <dsp:nvSpPr>
        <dsp:cNvPr id="0" name=""/>
        <dsp:cNvSpPr/>
      </dsp:nvSpPr>
      <dsp:spPr>
        <a:xfrm>
          <a:off x="3969861" y="1284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0FBA67E-2DF0-4FC3-8100-43DBA29329A8}">
      <dsp:nvSpPr>
        <dsp:cNvPr id="0" name=""/>
        <dsp:cNvSpPr/>
      </dsp:nvSpPr>
      <dsp:spPr>
        <a:xfrm>
          <a:off x="3582468" y="140745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INE</a:t>
          </a:r>
        </a:p>
      </dsp:txBody>
      <dsp:txXfrm>
        <a:off x="3582468" y="140745"/>
        <a:ext cx="1549571" cy="495862"/>
      </dsp:txXfrm>
    </dsp:sp>
    <dsp:sp modelId="{EA660E60-6968-4E84-AF8E-0E72377B4A85}">
      <dsp:nvSpPr>
        <dsp:cNvPr id="0" name=""/>
        <dsp:cNvSpPr/>
      </dsp:nvSpPr>
      <dsp:spPr>
        <a:xfrm>
          <a:off x="2094880" y="1101480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B5C26AD-210A-44B7-86EA-B07425078FBC}">
      <dsp:nvSpPr>
        <dsp:cNvPr id="0" name=""/>
        <dsp:cNvSpPr/>
      </dsp:nvSpPr>
      <dsp:spPr>
        <a:xfrm>
          <a:off x="2094880" y="1101480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C67C939-3A18-4C6D-A645-34D257522A9B}">
      <dsp:nvSpPr>
        <dsp:cNvPr id="0" name=""/>
        <dsp:cNvSpPr/>
      </dsp:nvSpPr>
      <dsp:spPr>
        <a:xfrm>
          <a:off x="1707487" y="1240941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DEEE</a:t>
          </a:r>
        </a:p>
      </dsp:txBody>
      <dsp:txXfrm>
        <a:off x="1707487" y="1240941"/>
        <a:ext cx="1549571" cy="495862"/>
      </dsp:txXfrm>
    </dsp:sp>
    <dsp:sp modelId="{7C6671D0-7363-4968-B677-EF4E51E1466F}">
      <dsp:nvSpPr>
        <dsp:cNvPr id="0" name=""/>
        <dsp:cNvSpPr/>
      </dsp:nvSpPr>
      <dsp:spPr>
        <a:xfrm>
          <a:off x="1157389" y="2201675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EBC5EF7-F831-4392-AC30-B573380203D9}">
      <dsp:nvSpPr>
        <dsp:cNvPr id="0" name=""/>
        <dsp:cNvSpPr/>
      </dsp:nvSpPr>
      <dsp:spPr>
        <a:xfrm>
          <a:off x="1157389" y="2201675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20FB369-5234-4F89-9D8A-D4F3962653D0}">
      <dsp:nvSpPr>
        <dsp:cNvPr id="0" name=""/>
        <dsp:cNvSpPr/>
      </dsp:nvSpPr>
      <dsp:spPr>
        <a:xfrm>
          <a:off x="769997" y="2341137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Comércio Externo</a:t>
          </a:r>
        </a:p>
      </dsp:txBody>
      <dsp:txXfrm>
        <a:off x="769997" y="2341137"/>
        <a:ext cx="1549571" cy="495862"/>
      </dsp:txXfrm>
    </dsp:sp>
    <dsp:sp modelId="{D0250091-41F0-45B2-AFDF-09657F77FE51}">
      <dsp:nvSpPr>
        <dsp:cNvPr id="0" name=""/>
        <dsp:cNvSpPr/>
      </dsp:nvSpPr>
      <dsp:spPr>
        <a:xfrm>
          <a:off x="3032371" y="2201675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EFB3DA5-867F-4EEC-8159-4C6BE24F5D4C}">
      <dsp:nvSpPr>
        <dsp:cNvPr id="0" name=""/>
        <dsp:cNvSpPr/>
      </dsp:nvSpPr>
      <dsp:spPr>
        <a:xfrm>
          <a:off x="3032371" y="2201675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CB79DA6-76FD-4C92-AF53-8AA02CEAF827}">
      <dsp:nvSpPr>
        <dsp:cNvPr id="0" name=""/>
        <dsp:cNvSpPr/>
      </dsp:nvSpPr>
      <dsp:spPr>
        <a:xfrm>
          <a:off x="2644978" y="2341137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ET</a:t>
          </a:r>
        </a:p>
      </dsp:txBody>
      <dsp:txXfrm>
        <a:off x="2644978" y="2341137"/>
        <a:ext cx="1549571" cy="495862"/>
      </dsp:txXfrm>
    </dsp:sp>
    <dsp:sp modelId="{15081831-03F5-4BAB-A5D2-C81DF07C604F}">
      <dsp:nvSpPr>
        <dsp:cNvPr id="0" name=""/>
        <dsp:cNvSpPr/>
      </dsp:nvSpPr>
      <dsp:spPr>
        <a:xfrm>
          <a:off x="1157389" y="3301871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0F71E42-BA73-4A19-9473-784D75EB2021}">
      <dsp:nvSpPr>
        <dsp:cNvPr id="0" name=""/>
        <dsp:cNvSpPr/>
      </dsp:nvSpPr>
      <dsp:spPr>
        <a:xfrm>
          <a:off x="1157389" y="3301871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060E683-CC25-4F15-9BCA-D4AE9CB74F22}">
      <dsp:nvSpPr>
        <dsp:cNvPr id="0" name=""/>
        <dsp:cNvSpPr/>
      </dsp:nvSpPr>
      <dsp:spPr>
        <a:xfrm>
          <a:off x="769997" y="3441332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IASS</a:t>
          </a:r>
        </a:p>
      </dsp:txBody>
      <dsp:txXfrm>
        <a:off x="769997" y="3441332"/>
        <a:ext cx="1549571" cy="495862"/>
      </dsp:txXfrm>
    </dsp:sp>
    <dsp:sp modelId="{73437AEF-5935-4CA9-BDAF-7EEA573119E0}">
      <dsp:nvSpPr>
        <dsp:cNvPr id="0" name=""/>
        <dsp:cNvSpPr/>
      </dsp:nvSpPr>
      <dsp:spPr>
        <a:xfrm>
          <a:off x="3032371" y="3301871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782E33B-829A-4D7B-9AB4-ED3B729A14CC}">
      <dsp:nvSpPr>
        <dsp:cNvPr id="0" name=""/>
        <dsp:cNvSpPr/>
      </dsp:nvSpPr>
      <dsp:spPr>
        <a:xfrm>
          <a:off x="3032371" y="3301871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6F0645C-930A-460A-8B52-1A976102B59A}">
      <dsp:nvSpPr>
        <dsp:cNvPr id="0" name=""/>
        <dsp:cNvSpPr/>
      </dsp:nvSpPr>
      <dsp:spPr>
        <a:xfrm>
          <a:off x="2644978" y="3441332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IPC</a:t>
          </a:r>
        </a:p>
      </dsp:txBody>
      <dsp:txXfrm>
        <a:off x="2644978" y="3441332"/>
        <a:ext cx="1549571" cy="495862"/>
      </dsp:txXfrm>
    </dsp:sp>
    <dsp:sp modelId="{7BFF9AC2-EDE5-4C09-B618-FA0F513130F4}">
      <dsp:nvSpPr>
        <dsp:cNvPr id="0" name=""/>
        <dsp:cNvSpPr/>
      </dsp:nvSpPr>
      <dsp:spPr>
        <a:xfrm>
          <a:off x="1157389" y="4402066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3951FD6-7F34-4D85-A65A-E74C1239F762}">
      <dsp:nvSpPr>
        <dsp:cNvPr id="0" name=""/>
        <dsp:cNvSpPr/>
      </dsp:nvSpPr>
      <dsp:spPr>
        <a:xfrm>
          <a:off x="1157389" y="4402066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4360F5A-247A-4084-AA1A-7DEE9EA09250}">
      <dsp:nvSpPr>
        <dsp:cNvPr id="0" name=""/>
        <dsp:cNvSpPr/>
      </dsp:nvSpPr>
      <dsp:spPr>
        <a:xfrm>
          <a:off x="769997" y="4541528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IPCE</a:t>
          </a:r>
        </a:p>
      </dsp:txBody>
      <dsp:txXfrm>
        <a:off x="769997" y="4541528"/>
        <a:ext cx="1549571" cy="495862"/>
      </dsp:txXfrm>
    </dsp:sp>
    <dsp:sp modelId="{48238E55-B325-4257-B7D6-491F78F590E4}">
      <dsp:nvSpPr>
        <dsp:cNvPr id="0" name=""/>
        <dsp:cNvSpPr/>
      </dsp:nvSpPr>
      <dsp:spPr>
        <a:xfrm>
          <a:off x="3032371" y="4402066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A3E2469-BC46-4923-93BC-0DBE937B0779}">
      <dsp:nvSpPr>
        <dsp:cNvPr id="0" name=""/>
        <dsp:cNvSpPr/>
      </dsp:nvSpPr>
      <dsp:spPr>
        <a:xfrm>
          <a:off x="3032371" y="4402066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48C76CC-B7A2-481B-9BA5-FAB49063CB93}">
      <dsp:nvSpPr>
        <dsp:cNvPr id="0" name=""/>
        <dsp:cNvSpPr/>
      </dsp:nvSpPr>
      <dsp:spPr>
        <a:xfrm>
          <a:off x="2644978" y="4541528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IPCC</a:t>
          </a:r>
        </a:p>
      </dsp:txBody>
      <dsp:txXfrm>
        <a:off x="2644978" y="4541528"/>
        <a:ext cx="1549571" cy="495862"/>
      </dsp:txXfrm>
    </dsp:sp>
    <dsp:sp modelId="{93B2E6BF-F0A4-425F-A7C7-761A8D17490B}">
      <dsp:nvSpPr>
        <dsp:cNvPr id="0" name=""/>
        <dsp:cNvSpPr/>
      </dsp:nvSpPr>
      <dsp:spPr>
        <a:xfrm>
          <a:off x="5844842" y="1101480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FFB6DF1-B735-4A4F-8DFD-3F72DA9FAC36}">
      <dsp:nvSpPr>
        <dsp:cNvPr id="0" name=""/>
        <dsp:cNvSpPr/>
      </dsp:nvSpPr>
      <dsp:spPr>
        <a:xfrm>
          <a:off x="5844842" y="1101480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EE47451-A666-4B87-BB7B-9925C87A693B}">
      <dsp:nvSpPr>
        <dsp:cNvPr id="0" name=""/>
        <dsp:cNvSpPr/>
      </dsp:nvSpPr>
      <dsp:spPr>
        <a:xfrm>
          <a:off x="5457450" y="1240941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DCN</a:t>
          </a:r>
        </a:p>
      </dsp:txBody>
      <dsp:txXfrm>
        <a:off x="5457450" y="1240941"/>
        <a:ext cx="1549571" cy="495862"/>
      </dsp:txXfrm>
    </dsp:sp>
    <dsp:sp modelId="{6A1F1BCB-42D1-4F2F-9850-AD4204A9228E}">
      <dsp:nvSpPr>
        <dsp:cNvPr id="0" name=""/>
        <dsp:cNvSpPr/>
      </dsp:nvSpPr>
      <dsp:spPr>
        <a:xfrm>
          <a:off x="6852064" y="3303824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3770B39-C880-4613-9CA4-EFBD5E0F8381}">
      <dsp:nvSpPr>
        <dsp:cNvPr id="0" name=""/>
        <dsp:cNvSpPr/>
      </dsp:nvSpPr>
      <dsp:spPr>
        <a:xfrm>
          <a:off x="6852064" y="3303824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A375FD4-2D17-4EA5-BF60-598DA155AA8B}">
      <dsp:nvSpPr>
        <dsp:cNvPr id="0" name=""/>
        <dsp:cNvSpPr/>
      </dsp:nvSpPr>
      <dsp:spPr>
        <a:xfrm>
          <a:off x="6464671" y="3443286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Taxa de Desemprego</a:t>
          </a:r>
        </a:p>
      </dsp:txBody>
      <dsp:txXfrm>
        <a:off x="6464671" y="3443286"/>
        <a:ext cx="1549571" cy="495862"/>
      </dsp:txXfrm>
    </dsp:sp>
    <dsp:sp modelId="{6CF36B84-5B6D-41A0-BB64-96681D967F17}">
      <dsp:nvSpPr>
        <dsp:cNvPr id="0" name=""/>
        <dsp:cNvSpPr/>
      </dsp:nvSpPr>
      <dsp:spPr>
        <a:xfrm>
          <a:off x="4907352" y="2201675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CCCBB24-AB8A-4CE2-9E72-933BA2FC3D72}">
      <dsp:nvSpPr>
        <dsp:cNvPr id="0" name=""/>
        <dsp:cNvSpPr/>
      </dsp:nvSpPr>
      <dsp:spPr>
        <a:xfrm>
          <a:off x="4907352" y="2201675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5BAF7D5-C028-4361-A0AC-D54186F140A2}">
      <dsp:nvSpPr>
        <dsp:cNvPr id="0" name=""/>
        <dsp:cNvSpPr/>
      </dsp:nvSpPr>
      <dsp:spPr>
        <a:xfrm>
          <a:off x="4519959" y="2341137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PIB Anual</a:t>
          </a:r>
        </a:p>
      </dsp:txBody>
      <dsp:txXfrm>
        <a:off x="4519959" y="2341137"/>
        <a:ext cx="1549571" cy="495862"/>
      </dsp:txXfrm>
    </dsp:sp>
    <dsp:sp modelId="{7927FA5C-315E-472C-B45F-86419BE793DE}">
      <dsp:nvSpPr>
        <dsp:cNvPr id="0" name=""/>
        <dsp:cNvSpPr/>
      </dsp:nvSpPr>
      <dsp:spPr>
        <a:xfrm>
          <a:off x="6782333" y="2201675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6B7C912-9A90-48BE-9CC3-FE32FD4852E1}">
      <dsp:nvSpPr>
        <dsp:cNvPr id="0" name=""/>
        <dsp:cNvSpPr/>
      </dsp:nvSpPr>
      <dsp:spPr>
        <a:xfrm>
          <a:off x="6782333" y="2201675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4473BE4-0C6B-4257-A554-50601037398D}">
      <dsp:nvSpPr>
        <dsp:cNvPr id="0" name=""/>
        <dsp:cNvSpPr/>
      </dsp:nvSpPr>
      <dsp:spPr>
        <a:xfrm>
          <a:off x="6394940" y="2341137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Setores Institucionais</a:t>
          </a:r>
        </a:p>
      </dsp:txBody>
      <dsp:txXfrm>
        <a:off x="6394940" y="2341137"/>
        <a:ext cx="1549571" cy="495862"/>
      </dsp:txXfrm>
    </dsp:sp>
    <dsp:sp modelId="{6D3CD6F3-764D-4733-BC11-F9BE3AE4C714}">
      <dsp:nvSpPr>
        <dsp:cNvPr id="0" name=""/>
        <dsp:cNvSpPr/>
      </dsp:nvSpPr>
      <dsp:spPr>
        <a:xfrm>
          <a:off x="4907352" y="3301871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EF68FE8-BEC3-46B4-85E5-55C4336C649F}">
      <dsp:nvSpPr>
        <dsp:cNvPr id="0" name=""/>
        <dsp:cNvSpPr/>
      </dsp:nvSpPr>
      <dsp:spPr>
        <a:xfrm>
          <a:off x="4907352" y="3301871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4B3AB80-10DB-4611-BA79-984880E67CC3}">
      <dsp:nvSpPr>
        <dsp:cNvPr id="0" name=""/>
        <dsp:cNvSpPr/>
      </dsp:nvSpPr>
      <dsp:spPr>
        <a:xfrm>
          <a:off x="4519959" y="3441332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PIB Trimestral</a:t>
          </a:r>
        </a:p>
      </dsp:txBody>
      <dsp:txXfrm>
        <a:off x="4519959" y="3441332"/>
        <a:ext cx="1549571" cy="495862"/>
      </dsp:txXfrm>
    </dsp:sp>
    <dsp:sp modelId="{000178AA-838C-4F6C-A135-E17B50670777}">
      <dsp:nvSpPr>
        <dsp:cNvPr id="0" name=""/>
        <dsp:cNvSpPr/>
      </dsp:nvSpPr>
      <dsp:spPr>
        <a:xfrm>
          <a:off x="8657314" y="1284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DE400E9-D9F5-4ACC-A542-DDDBF2F61AE5}">
      <dsp:nvSpPr>
        <dsp:cNvPr id="0" name=""/>
        <dsp:cNvSpPr/>
      </dsp:nvSpPr>
      <dsp:spPr>
        <a:xfrm>
          <a:off x="8657314" y="1284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BF2F541-17FD-498C-BBB5-EC03A087A396}">
      <dsp:nvSpPr>
        <dsp:cNvPr id="0" name=""/>
        <dsp:cNvSpPr/>
      </dsp:nvSpPr>
      <dsp:spPr>
        <a:xfrm>
          <a:off x="8269922" y="140745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BCV</a:t>
          </a:r>
        </a:p>
      </dsp:txBody>
      <dsp:txXfrm>
        <a:off x="8269922" y="140745"/>
        <a:ext cx="1549571" cy="495862"/>
      </dsp:txXfrm>
    </dsp:sp>
    <dsp:sp modelId="{E9B50EDB-135C-4D40-AE11-30A6D890A31E}">
      <dsp:nvSpPr>
        <dsp:cNvPr id="0" name=""/>
        <dsp:cNvSpPr/>
      </dsp:nvSpPr>
      <dsp:spPr>
        <a:xfrm>
          <a:off x="7719824" y="1101480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7A57BAD-E37C-43A8-AAC5-9A102E7B8AAA}">
      <dsp:nvSpPr>
        <dsp:cNvPr id="0" name=""/>
        <dsp:cNvSpPr/>
      </dsp:nvSpPr>
      <dsp:spPr>
        <a:xfrm>
          <a:off x="7719824" y="1101480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6DFB047-3A93-4505-84F0-5A5575E5FD21}">
      <dsp:nvSpPr>
        <dsp:cNvPr id="0" name=""/>
        <dsp:cNvSpPr/>
      </dsp:nvSpPr>
      <dsp:spPr>
        <a:xfrm>
          <a:off x="7332431" y="1240941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Mercado Monetário&amp;Financeiro</a:t>
          </a:r>
        </a:p>
      </dsp:txBody>
      <dsp:txXfrm>
        <a:off x="7332431" y="1240941"/>
        <a:ext cx="1549571" cy="495862"/>
      </dsp:txXfrm>
    </dsp:sp>
    <dsp:sp modelId="{7F7B6A7E-BFE4-419C-BF09-4A6B1CD65EE5}">
      <dsp:nvSpPr>
        <dsp:cNvPr id="0" name=""/>
        <dsp:cNvSpPr/>
      </dsp:nvSpPr>
      <dsp:spPr>
        <a:xfrm>
          <a:off x="9594805" y="1101480"/>
          <a:ext cx="774785" cy="774785"/>
        </a:xfrm>
        <a:prstGeom prst="arc">
          <a:avLst>
            <a:gd name="adj1" fmla="val 13200000"/>
            <a:gd name="adj2" fmla="val 192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2F085EE-1D90-4B22-A936-9F4F8E4373FA}">
      <dsp:nvSpPr>
        <dsp:cNvPr id="0" name=""/>
        <dsp:cNvSpPr/>
      </dsp:nvSpPr>
      <dsp:spPr>
        <a:xfrm>
          <a:off x="9594805" y="1101480"/>
          <a:ext cx="774785" cy="774785"/>
        </a:xfrm>
        <a:prstGeom prst="arc">
          <a:avLst>
            <a:gd name="adj1" fmla="val 2400000"/>
            <a:gd name="adj2" fmla="val 8400000"/>
          </a:avLst>
        </a:prstGeom>
        <a:noFill/>
        <a:ln w="12700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EA3987E-7DE3-4E2A-A652-617B91EA183C}">
      <dsp:nvSpPr>
        <dsp:cNvPr id="0" name=""/>
        <dsp:cNvSpPr/>
      </dsp:nvSpPr>
      <dsp:spPr>
        <a:xfrm>
          <a:off x="9207412" y="1240941"/>
          <a:ext cx="1549571" cy="495862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  <a:sp3d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255" tIns="8255" rIns="8255" bIns="8255" numCol="1" spcCol="1270" anchor="ctr" anchorCtr="0">
          <a:noAutofit/>
        </a:bodyPr>
        <a:lstStyle/>
        <a:p>
          <a:pPr lvl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PT" sz="1300" kern="1200"/>
            <a:t>Finanças Públicas</a:t>
          </a:r>
        </a:p>
      </dsp:txBody>
      <dsp:txXfrm>
        <a:off x="9207412" y="1240941"/>
        <a:ext cx="1549571" cy="49586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HalfCircleOrganizationChart">
  <dgm:title val=""/>
  <dgm:desc val=""/>
  <dgm:catLst>
    <dgm:cat type="hierarchy" pri="1500"/>
  </dgm:catLst>
  <dgm:sampData>
    <dgm:dataModel>
      <dgm:ptLst>
        <dgm:pt modelId="0" type="doc"/>
        <dgm:pt modelId="1">
          <dgm:prSet phldr="1"/>
        </dgm:pt>
        <dgm:pt modelId="11" type="asst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 type="asst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Name0">
    <dgm:varLst>
      <dgm:orgChart val="1"/>
      <dgm:chPref val="1"/>
      <dgm:dir/>
      <dgm:animOne val="branch"/>
      <dgm:animLvl val="lvl"/>
      <dgm:resizeHandles/>
    </dgm:varLst>
    <dgm:choose name="Name1">
      <dgm:if name="Name2" func="var" arg="dir" op="equ" val="norm">
        <dgm:alg type="hierChild">
          <dgm:param type="linDir" val="fromL"/>
        </dgm:alg>
      </dgm:if>
      <dgm:else name="Name3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2" refType="w" fact="10"/>
      <dgm:constr type="h" for="des" forName="rootComposite2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forEach name="Name4" axis="ch">
      <dgm:forEach name="Name5" axis="self" ptType="node">
        <dgm:layoutNode name="hierRoot1">
          <dgm:varLst>
            <dgm:hierBranch val="init"/>
          </dgm:varLst>
          <dgm:choose name="Name6">
            <dgm:if name="Name7" func="var" arg="hierBranch" op="equ" val="l">
              <dgm:alg type="hierRoot">
                <dgm:param type="hierAlign" val="tR"/>
              </dgm:alg>
              <dgm:constrLst>
                <dgm:constr type="alignOff" val="0.65"/>
              </dgm:constrLst>
            </dgm:if>
            <dgm:if name="Name8" func="var" arg="hierBranch" op="equ" val="r">
              <dgm:alg type="hierRoot">
                <dgm:param type="hierAlign" val="tL"/>
              </dgm:alg>
              <dgm:constrLst>
                <dgm:constr type="alignOff" val="0.65"/>
              </dgm:constrLst>
            </dgm:if>
            <dgm:if name="Name9" func="var" arg="hierBranch" op="equ" val="hang">
              <dgm:alg type="hierRoot"/>
              <dgm:constrLst>
                <dgm:constr type="alignOff" val="0.65"/>
              </dgm:constrLst>
            </dgm:if>
            <dgm:else name="Name10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1">
              <dgm:if name="Name12" func="var" arg="hierBranch" op="equ" val="init">
                <dgm:constrLst>
                  <dgm:constr type="l" for="ch" forName="rootText1"/>
                  <dgm:constr type="t" for="ch" forName="rootText1" refType="h" fact="0.18"/>
                  <dgm:constr type="w" for="ch" forName="rootText1" refType="w"/>
                  <dgm:constr type="h" for="ch" forName="rootText1" refType="h" fact="0.64"/>
                  <dgm:constr type="l" for="ch" forName="topArc1" refType="w" fact="0.25"/>
                  <dgm:constr type="t" for="ch" forName="topArc1"/>
                  <dgm:constr type="w" for="ch" forName="topArc1" refType="h" refFor="ch" refForName="topArc1"/>
                  <dgm:constr type="h" for="ch" forName="topArc1" refType="h"/>
                  <dgm:constr type="l" for="ch" forName="bottomArc1" refType="w" fact="0.25"/>
                  <dgm:constr type="t" for="ch" forName="bottomArc1"/>
                  <dgm:constr type="w" for="ch" forName="bottomArc1" refType="h" refFor="ch" refForName="bottomArc1"/>
                  <dgm:constr type="h" for="ch" forName="bottomArc1" refType="h"/>
                  <dgm:constr type="ctrX" for="ch" forName="topConnNode1" refType="w" fact="0.5"/>
                  <dgm:constr type="t" for="ch" forName="topConnNode1"/>
                  <dgm:constr type="w" for="ch" forName="topConnNode1" refType="h" fact="0.76"/>
                  <dgm:constr type="b" for="ch" forName="topConnNode1" refType="t" refFor="ch" refForName="rootText1"/>
                </dgm:constrLst>
              </dgm:if>
              <dgm:if name="Name13" func="var" arg="hierBranch" op="equ" val="l">
                <dgm:constrLst>
                  <dgm:constr type="l" for="ch" forName="rootText1"/>
                  <dgm:constr type="t" for="ch" forName="rootText1" refType="h" fact="0.18"/>
                  <dgm:constr type="w" for="ch" forName="rootText1" refType="w"/>
                  <dgm:constr type="h" for="ch" forName="rootText1" refType="h" fact="0.64"/>
                  <dgm:constr type="l" for="ch" forName="topArc1" refType="w" fact="0.25"/>
                  <dgm:constr type="t" for="ch" forName="topArc1"/>
                  <dgm:constr type="w" for="ch" forName="topArc1" refType="h" refFor="ch" refForName="topArc1"/>
                  <dgm:constr type="h" for="ch" forName="topArc1" refType="h"/>
                  <dgm:constr type="l" for="ch" forName="bottomArc1" refType="w" fact="0.25"/>
                  <dgm:constr type="t" for="ch" forName="bottomArc1"/>
                  <dgm:constr type="w" for="ch" forName="bottomArc1" refType="h" refFor="ch" refForName="bottomArc1"/>
                  <dgm:constr type="h" for="ch" forName="bottomArc1" refType="h"/>
                  <dgm:constr type="ctrX" for="ch" forName="topConnNode1" refType="w" fact="0.5"/>
                  <dgm:constr type="t" for="ch" forName="topConnNode1"/>
                  <dgm:constr type="w" for="ch" forName="topConnNode1" refType="h" fact="0.76"/>
                  <dgm:constr type="b" for="ch" forName="topConnNode1" refType="t" refFor="ch" refForName="rootText1"/>
                </dgm:constrLst>
              </dgm:if>
              <dgm:if name="Name14" func="var" arg="hierBranch" op="equ" val="r">
                <dgm:constrLst>
                  <dgm:constr type="l" for="ch" forName="rootText1"/>
                  <dgm:constr type="t" for="ch" forName="rootText1" refType="h" fact="0.18"/>
                  <dgm:constr type="w" for="ch" forName="rootText1" refType="w"/>
                  <dgm:constr type="h" for="ch" forName="rootText1" refType="h" fact="0.64"/>
                  <dgm:constr type="l" for="ch" forName="topArc1" refType="w" fact="0.25"/>
                  <dgm:constr type="t" for="ch" forName="topArc1"/>
                  <dgm:constr type="w" for="ch" forName="topArc1" refType="h" refFor="ch" refForName="topArc1"/>
                  <dgm:constr type="h" for="ch" forName="topArc1" refType="h"/>
                  <dgm:constr type="l" for="ch" forName="bottomArc1" refType="w" fact="0.25"/>
                  <dgm:constr type="t" for="ch" forName="bottomArc1"/>
                  <dgm:constr type="w" for="ch" forName="bottomArc1" refType="h" refFor="ch" refForName="bottomArc1"/>
                  <dgm:constr type="h" for="ch" forName="bottomArc1" refType="h"/>
                  <dgm:constr type="ctrX" for="ch" forName="topConnNode1" refType="w" fact="0.5"/>
                  <dgm:constr type="t" for="ch" forName="topConnNode1"/>
                  <dgm:constr type="w" for="ch" forName="topConnNode1" refType="h" fact="0.76"/>
                  <dgm:constr type="b" for="ch" forName="topConnNode1" refType="t" refFor="ch" refForName="rootText1"/>
                </dgm:constrLst>
              </dgm:if>
              <dgm:else name="Name15">
                <dgm:constrLst>
                  <dgm:constr type="l" for="ch" forName="rootText1"/>
                  <dgm:constr type="t" for="ch" forName="rootText1" refType="h" fact="0.18"/>
                  <dgm:constr type="w" for="ch" forName="rootText1" refType="w"/>
                  <dgm:constr type="h" for="ch" forName="rootText1" refType="h" fact="0.64"/>
                  <dgm:constr type="l" for="ch" forName="topArc1" refType="w" fact="0.25"/>
                  <dgm:constr type="t" for="ch" forName="topArc1"/>
                  <dgm:constr type="w" for="ch" forName="topArc1" refType="h" refFor="ch" refForName="topArc1"/>
                  <dgm:constr type="h" for="ch" forName="topArc1" refType="h"/>
                  <dgm:constr type="l" for="ch" forName="bottomArc1" refType="w" fact="0.25"/>
                  <dgm:constr type="t" for="ch" forName="bottomArc1"/>
                  <dgm:constr type="w" for="ch" forName="bottomArc1" refType="h" refFor="ch" refForName="bottomArc1"/>
                  <dgm:constr type="h" for="ch" forName="bottomArc1" refType="h"/>
                  <dgm:constr type="ctrX" for="ch" forName="topConnNode1" refType="w" fact="0.5"/>
                  <dgm:constr type="t" for="ch" forName="topConnNode1"/>
                  <dgm:constr type="w" for="ch" forName="topConnNode1" refType="h" fact="0.76"/>
                  <dgm:constr type="b" for="ch" forName="topConnNode1" refType="t" refFor="ch" refForName="rootText1"/>
                </dgm:constrLst>
              </dgm:else>
            </dgm:choose>
            <dgm:layoutNode name="rootText1" styleLbl="alignAcc1">
              <dgm:varLst>
                <dgm:chPref val="3"/>
              </dgm:varLst>
              <dgm:alg type="tx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topArc1" styleLbl="parChTrans1D1" moveWith="rootText1">
              <dgm:alg type="sp"/>
              <dgm:shape xmlns:r="http://schemas.openxmlformats.org/officeDocument/2006/relationships" type="arc" r:blip="" zOrderOff="-2">
                <dgm:adjLst>
                  <dgm:adj idx="1" val="-140"/>
                  <dgm:adj idx="2" val="-40"/>
                </dgm:adjLst>
              </dgm:shape>
              <dgm:presOf/>
            </dgm:layoutNode>
            <dgm:layoutNode name="bottomArc1" styleLbl="parChTrans1D1" moveWith="rootText1">
              <dgm:alg type="sp"/>
              <dgm:shape xmlns:r="http://schemas.openxmlformats.org/officeDocument/2006/relationships" type="arc" r:blip="" zOrderOff="-2">
                <dgm:adjLst>
                  <dgm:adj idx="1" val="40"/>
                  <dgm:adj idx="2" val="140"/>
                </dgm:adjLst>
              </dgm:shape>
              <dgm:presOf/>
            </dgm:layoutNode>
            <dgm:layoutNode name="topConnNode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</dgm:layoutNode>
          </dgm:layoutNode>
          <dgm:layoutNode name="hierChild2">
            <dgm:choose name="Name16">
              <dgm:if name="Name17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18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19" func="var" arg="hierBranch" op="equ" val="hang">
                <dgm:choose name="Name20">
                  <dgm:if name="Name21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2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3">
                <dgm:choose name="Name24">
                  <dgm:if name="Name25" func="var" arg="dir" op="equ" val="norm">
                    <dgm:alg type="hierChild"/>
                  </dgm:if>
                  <dgm:else name="Name26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forEach name="rep2a" axis="ch" ptType="nonAsst">
              <dgm:forEach name="Name27" axis="precedSib" ptType="parTrans" st="-1" cnt="1">
                <dgm:layoutNode name="Name28">
                  <dgm:choose name="Name29">
                    <dgm:if name="Name30" func="var" arg="hierBranch" op="equ" val="std">
                      <dgm:choose name="Name31">
                        <dgm:if name="Name32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  <dgm:param type="srcNode" val="bottomArc1"/>
                            <dgm:param type="dstNode" val="topArc2"/>
                          </dgm:alg>
                        </dgm:if>
                        <dgm:if name="Name33" axis="par" ptType="asst" func="cnt" op="equ" val="1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  <dgm:param type="srcNode" val="bottomArc3"/>
                            <dgm:param type="dstNode" val="topArc2"/>
                          </dgm:alg>
                        </dgm:if>
                        <dgm:else name="Name34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  <dgm:param type="srcNode" val="bottomArc2"/>
                            <dgm:param type="dstNode" val="topArc2"/>
                          </dgm:alg>
                        </dgm:else>
                      </dgm:choose>
                    </dgm:if>
                    <dgm:if name="Name35" func="var" arg="hierBranch" op="equ" val="init">
                      <dgm:choose name="Name36">
                        <dgm:if name="Name37" axis="self" func="depth" op="lte" val="2">
                          <dgm:choose name="Name38">
                            <dgm:if name="Name39" axis="self" func="depth" op="lte" val="2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  <dgm:param type="srcNode" val="bottomArc1"/>
                                <dgm:param type="dstNode" val="topArc2"/>
                              </dgm:alg>
                            </dgm:if>
                            <dgm:if name="Name40" axis="par" ptType="asst" func="cnt" op="equ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  <dgm:param type="srcNode" val="bottomArc3"/>
                                <dgm:param type="dstNode" val="topArc2"/>
                              </dgm:alg>
                            </dgm:if>
                            <dgm:else name="Name4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  <dgm:param type="srcNode" val="bottomArc2"/>
                                <dgm:param type="dstNode" val="topArc2"/>
                              </dgm:alg>
                            </dgm:else>
                          </dgm:choose>
                        </dgm:if>
                        <dgm:else name="Name42">
                          <dgm:choose name="Name43">
                            <dgm:if name="Name44" axis="par des" func="maxDepth" op="lte" val="1">
                              <dgm:choose name="Name45">
                                <dgm:if name="Name46" axis="self" func="depth" op="lte" val="2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bL bR"/>
                                    <dgm:param type="srcNode" val="bottomArc1"/>
                                    <dgm:param type="dstNode" val="topConnNode2"/>
                                  </dgm:alg>
                                </dgm:if>
                                <dgm:if name="Name47" axis="par" ptType="asst" func="cnt" op="equ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bL bR"/>
                                    <dgm:param type="srcNode" val="bottomArc3"/>
                                    <dgm:param type="dstNode" val="topConnNode2"/>
                                  </dgm:alg>
                                </dgm:if>
                                <dgm:else name="Name48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bL bR"/>
                                    <dgm:param type="srcNode" val="bottomArc2"/>
                                    <dgm:param type="dstNode" val="topConnNode2"/>
                                  </dgm:alg>
                                </dgm:else>
                              </dgm:choose>
                            </dgm:if>
                            <dgm:else name="Name49">
                              <dgm:choose name="Name50">
                                <dgm:if name="Name51" axis="self" func="depth" op="lte" val="2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tCtr"/>
                                    <dgm:param type="bendPt" val="end"/>
                                    <dgm:param type="srcNode" val="bottomArc1"/>
                                    <dgm:param type="dstNode" val="topArc2"/>
                                  </dgm:alg>
                                </dgm:if>
                                <dgm:if name="Name52" axis="par" ptType="asst" func="cnt" op="equ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tCtr"/>
                                    <dgm:param type="bendPt" val="end"/>
                                    <dgm:param type="srcNode" val="bottomArc3"/>
                                    <dgm:param type="dstNode" val="topArc2"/>
                                  </dgm:alg>
                                </dgm:if>
                                <dgm:else name="Name53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tCtr"/>
                                    <dgm:param type="bendPt" val="end"/>
                                    <dgm:param type="srcNode" val="bottomArc2"/>
                                    <dgm:param type="dstNode" val="topArc2"/>
                                  </dgm:alg>
                                </dgm:else>
                              </dgm:choose>
                            </dgm:else>
                          </dgm:choose>
                        </dgm:else>
                      </dgm:choose>
                    </dgm:if>
                    <dgm:else name="Name54">
                      <dgm:choose name="Name55">
                        <dgm:if name="Name56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bL bR"/>
                            <dgm:param type="srcNode" val="bottomArc1"/>
                            <dgm:param type="dstNode" val="topConnNode2"/>
                          </dgm:alg>
                        </dgm:if>
                        <dgm:if name="Name57" axis="par" ptType="asst" func="cnt" op="equ" val="1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bL bR"/>
                            <dgm:param type="srcNode" val="bottomArc3"/>
                            <dgm:param type="dstNode" val="topConnNode2"/>
                          </dgm:alg>
                        </dgm:if>
                        <dgm:else name="Name58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bL bR"/>
                            <dgm:param type="srcNode" val="bottomArc2"/>
                            <dgm:param type="dstNode" val="topConnNode2"/>
                          </dgm:alg>
                        </dgm:else>
                      </dgm:choose>
                    </dgm:else>
                  </dgm:choose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</dgm:layoutNode>
              </dgm:forEach>
              <dgm:layoutNode name="hierRoot2">
                <dgm:varLst>
                  <dgm:hierBranch val="init"/>
                </dgm:varLst>
                <dgm:choose name="Name59">
                  <dgm:if name="Name60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61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62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63" func="var" arg="hierBranch" op="equ" val="init">
                    <dgm:choose name="Name64">
                      <dgm:if name="Name65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6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layoutNode name="rootComposite2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68">
                    <dgm:if name="Name69" func="var" arg="hierBranch" op="equ" val="init">
                      <dgm:constrLst>
                        <dgm:constr type="l" for="ch" forName="rootText2"/>
                        <dgm:constr type="t" for="ch" forName="rootText2" refType="h" fact="0.18"/>
                        <dgm:constr type="w" for="ch" forName="rootText2" refType="w"/>
                        <dgm:constr type="h" for="ch" forName="rootText2" refType="h" fact="0.64"/>
                        <dgm:constr type="l" for="ch" forName="topArc2" refType="w" fact="0.25"/>
                        <dgm:constr type="t" for="ch" forName="topArc2"/>
                        <dgm:constr type="w" for="ch" forName="topArc2" refType="h" refFor="ch" refForName="topArc2"/>
                        <dgm:constr type="h" for="ch" forName="topArc2" refType="h"/>
                        <dgm:constr type="l" for="ch" forName="bottomArc2" refType="w" fact="0.25"/>
                        <dgm:constr type="t" for="ch" forName="bottomArc2"/>
                        <dgm:constr type="w" for="ch" forName="bottomArc2" refType="h" refFor="ch" refForName="bottomArc2"/>
                        <dgm:constr type="h" for="ch" forName="bottomArc2" refType="h"/>
                        <dgm:constr type="ctrX" for="ch" forName="topConnNode2" refType="w" fact="0.5"/>
                        <dgm:constr type="t" for="ch" forName="topConnNode2"/>
                        <dgm:constr type="w" for="ch" forName="topConnNode2" refType="h" fact="0.76"/>
                        <dgm:constr type="b" for="ch" forName="topConnNode2" refType="t" refFor="ch" refForName="rootText2"/>
                      </dgm:constrLst>
                    </dgm:if>
                    <dgm:if name="Name70" func="var" arg="hierBranch" op="equ" val="l">
                      <dgm:constrLst>
                        <dgm:constr type="l" for="ch" forName="rootText2"/>
                        <dgm:constr type="t" for="ch" forName="rootText2" refType="h" fact="0.18"/>
                        <dgm:constr type="w" for="ch" forName="rootText2" refType="w"/>
                        <dgm:constr type="h" for="ch" forName="rootText2" refType="h" fact="0.64"/>
                        <dgm:constr type="l" for="ch" forName="topArc2" refType="w" fact="0.25"/>
                        <dgm:constr type="t" for="ch" forName="topArc2"/>
                        <dgm:constr type="w" for="ch" forName="topArc2" refType="h" refFor="ch" refForName="topArc2"/>
                        <dgm:constr type="h" for="ch" forName="topArc2" refType="h"/>
                        <dgm:constr type="l" for="ch" forName="bottomArc2" refType="w" fact="0.25"/>
                        <dgm:constr type="t" for="ch" forName="bottomArc2"/>
                        <dgm:constr type="w" for="ch" forName="bottomArc2" refType="h" refFor="ch" refForName="bottomArc2"/>
                        <dgm:constr type="h" for="ch" forName="bottomArc2" refType="h"/>
                        <dgm:constr type="ctrX" for="ch" forName="topConnNode2" refType="w" fact="0.5"/>
                        <dgm:constr type="t" for="ch" forName="topConnNode2"/>
                        <dgm:constr type="w" for="ch" forName="topConnNode2" refType="h" fact="0.76"/>
                        <dgm:constr type="b" for="ch" forName="topConnNode2" refType="t" refFor="ch" refForName="rootText2"/>
                      </dgm:constrLst>
                    </dgm:if>
                    <dgm:if name="Name71" func="var" arg="hierBranch" op="equ" val="r">
                      <dgm:constrLst>
                        <dgm:constr type="l" for="ch" forName="rootText2"/>
                        <dgm:constr type="t" for="ch" forName="rootText2" refType="h" fact="0.18"/>
                        <dgm:constr type="w" for="ch" forName="rootText2" refType="w"/>
                        <dgm:constr type="h" for="ch" forName="rootText2" refType="h" fact="0.64"/>
                        <dgm:constr type="l" for="ch" forName="topArc2" refType="w" fact="0.25"/>
                        <dgm:constr type="t" for="ch" forName="topArc2"/>
                        <dgm:constr type="w" for="ch" forName="topArc2" refType="h" refFor="ch" refForName="topArc2"/>
                        <dgm:constr type="h" for="ch" forName="topArc2" refType="h"/>
                        <dgm:constr type="l" for="ch" forName="bottomArc2" refType="w" fact="0.25"/>
                        <dgm:constr type="t" for="ch" forName="bottomArc2"/>
                        <dgm:constr type="w" for="ch" forName="bottomArc2" refType="h" refFor="ch" refForName="bottomArc2"/>
                        <dgm:constr type="h" for="ch" forName="bottomArc2" refType="h"/>
                        <dgm:constr type="ctrX" for="ch" forName="topConnNode2" refType="w" fact="0.5"/>
                        <dgm:constr type="t" for="ch" forName="topConnNode2"/>
                        <dgm:constr type="w" for="ch" forName="topConnNode2" refType="h" fact="0.76"/>
                        <dgm:constr type="b" for="ch" forName="topConnNode2" refType="t" refFor="ch" refForName="rootText2"/>
                      </dgm:constrLst>
                    </dgm:if>
                    <dgm:else name="Name72">
                      <dgm:constrLst>
                        <dgm:constr type="l" for="ch" forName="rootText2"/>
                        <dgm:constr type="t" for="ch" forName="rootText2" refType="h" fact="0.18"/>
                        <dgm:constr type="w" for="ch" forName="rootText2" refType="w"/>
                        <dgm:constr type="h" for="ch" forName="rootText2" refType="h" fact="0.64"/>
                        <dgm:constr type="l" for="ch" forName="topArc2" refType="w" fact="0.25"/>
                        <dgm:constr type="t" for="ch" forName="topArc2"/>
                        <dgm:constr type="w" for="ch" forName="topArc2" refType="h" refFor="ch" refForName="topArc2"/>
                        <dgm:constr type="h" for="ch" forName="topArc2" refType="h"/>
                        <dgm:constr type="l" for="ch" forName="bottomArc2" refType="w" fact="0.25"/>
                        <dgm:constr type="t" for="ch" forName="bottomArc2"/>
                        <dgm:constr type="w" for="ch" forName="bottomArc2" refType="h" refFor="ch" refForName="bottomArc2"/>
                        <dgm:constr type="h" for="ch" forName="bottomArc2" refType="h"/>
                        <dgm:constr type="ctrX" for="ch" forName="topConnNode2" refType="w" fact="0.5"/>
                        <dgm:constr type="t" for="ch" forName="topConnNode2"/>
                        <dgm:constr type="w" for="ch" forName="topConnNode2" refType="h" fact="0.76"/>
                        <dgm:constr type="b" for="ch" forName="topConnNode2" refType="t" refFor="ch" refForName="rootText2"/>
                      </dgm:constrLst>
                    </dgm:else>
                  </dgm:choose>
                  <dgm:layoutNode name="rootText2" styleLbl="alignAcc1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topArc2" styleLbl="parChTrans1D1" moveWith="rootText2">
                    <dgm:alg type="sp"/>
                    <dgm:shape xmlns:r="http://schemas.openxmlformats.org/officeDocument/2006/relationships" type="arc" r:blip="" zOrderOff="-2">
                      <dgm:adjLst>
                        <dgm:adj idx="1" val="-140"/>
                        <dgm:adj idx="2" val="-40"/>
                      </dgm:adjLst>
                    </dgm:shape>
                    <dgm:presOf/>
                  </dgm:layoutNode>
                  <dgm:layoutNode name="bottomArc2" styleLbl="parChTrans1D1" moveWith="rootText2">
                    <dgm:alg type="sp"/>
                    <dgm:shape xmlns:r="http://schemas.openxmlformats.org/officeDocument/2006/relationships" type="arc" r:blip="" zOrderOff="-2">
                      <dgm:adjLst>
                        <dgm:adj idx="1" val="40"/>
                        <dgm:adj idx="2" val="140"/>
                      </dgm:adjLst>
                    </dgm:shape>
                    <dgm:presOf/>
                  </dgm:layoutNode>
                  <dgm:layoutNode name="topConnNode2" moveWith="rootText2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</dgm:layoutNode>
                </dgm:layoutNode>
                <dgm:layoutNode name="hierChild4">
                  <dgm:choose name="Name73">
                    <dgm:if name="Name7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7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76" func="var" arg="hierBranch" op="equ" val="hang">
                      <dgm:choose name="Name77">
                        <dgm:if name="Name7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7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80" func="var" arg="hierBranch" op="equ" val="std">
                      <dgm:choose name="Name81">
                        <dgm:if name="Name82" func="var" arg="dir" op="equ" val="norm">
                          <dgm:alg type="hierChild"/>
                        </dgm:if>
                        <dgm:else name="Name8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84" func="var" arg="hierBranch" op="equ" val="init">
                      <dgm:choose name="Name85">
                        <dgm:if name="Name8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87">
                          <dgm:choose name="Name88">
                            <dgm:if name="Name89" func="var" arg="dir" op="equ" val="norm">
                              <dgm:alg type="hierChild"/>
                            </dgm:if>
                            <dgm:else name="Name9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91"/>
                  </dgm:choose>
                  <dgm:shape xmlns:r="http://schemas.openxmlformats.org/officeDocument/2006/relationships" r:blip="">
                    <dgm:adjLst/>
                  </dgm:shape>
                  <dgm:presOf/>
                  <dgm:forEach name="Name92" ref="rep2a"/>
                </dgm:layoutNode>
                <dgm:layoutNode name="hierChild5">
                  <dgm:choose name="Name93">
                    <dgm:if name="Name9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9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forEach name="Name96" ref="rep2b"/>
                </dgm:layoutNode>
              </dgm:layoutNode>
            </dgm:forEach>
          </dgm:layoutNode>
          <dgm:layoutNode name="hierChild3">
            <dgm:choose name="Name97">
              <dgm:if name="Name9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9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forEach name="rep2b" axis="ch" ptType="asst">
              <dgm:forEach name="Name100" axis="precedSib" ptType="parTrans" st="-1" cnt="1">
                <dgm:layoutNode name="Name101">
                  <dgm:choose name="Name102">
                    <dgm:if name="Name103" axis="self" func="depth" op="lte" val="2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bL bR"/>
                        <dgm:param type="srcNode" val="bottomArc1"/>
                        <dgm:param type="dstNode" val="topConnNode3"/>
                      </dgm:alg>
                    </dgm:if>
                    <dgm:if name="Name104" axis="par" ptType="asst" func="cnt" op="equ" val="1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bL bR"/>
                        <dgm:param type="srcNode" val="bottomArc3"/>
                        <dgm:param type="dstNode" val="topConnNode3"/>
                      </dgm:alg>
                    </dgm:if>
                    <dgm:else name="Name10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bL bR"/>
                        <dgm:param type="srcNode" val="bottomArc2"/>
                        <dgm:param type="dstNode" val="topConnNode3"/>
                      </dgm:alg>
                    </dgm:else>
                  </dgm:choose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</dgm:layoutNode>
              </dgm:forEach>
              <dgm:layoutNode name="hierRoot3">
                <dgm:varLst>
                  <dgm:hierBranch val="init"/>
                </dgm:varLst>
                <dgm:choose name="Name106">
                  <dgm:if name="Name107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08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09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0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1" func="var" arg="hierBranch" op="equ" val="init">
                    <dgm:choose name="Name112">
                      <dgm:if name="Name113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14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15"/>
                </dgm:choose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16">
                    <dgm:if name="Name117" func="var" arg="hierBranch" op="equ" val="init">
                      <dgm:constrLst>
                        <dgm:constr type="l" for="ch" forName="rootText3"/>
                        <dgm:constr type="t" for="ch" forName="rootText3" refType="h" fact="0.18"/>
                        <dgm:constr type="w" for="ch" forName="rootText3" refType="w"/>
                        <dgm:constr type="h" for="ch" forName="rootText3" refType="h" fact="0.64"/>
                        <dgm:constr type="l" for="ch" forName="topArc3" refType="w" fact="0.25"/>
                        <dgm:constr type="t" for="ch" forName="topArc3"/>
                        <dgm:constr type="w" for="ch" forName="topArc3" refType="h" refFor="ch" refForName="topArc3"/>
                        <dgm:constr type="h" for="ch" forName="topArc3" refType="h"/>
                        <dgm:constr type="l" for="ch" forName="bottomArc3" refType="w" fact="0.25"/>
                        <dgm:constr type="t" for="ch" forName="bottomArc3"/>
                        <dgm:constr type="w" for="ch" forName="bottomArc3" refType="h" refFor="ch" refForName="bottomArc3"/>
                        <dgm:constr type="h" for="ch" forName="bottomArc3" refType="h"/>
                        <dgm:constr type="ctrX" for="ch" forName="topConnNode3" refType="w" fact="0.5"/>
                        <dgm:constr type="t" for="ch" forName="topConnNode3"/>
                        <dgm:constr type="w" for="ch" forName="topConnNode3" refType="h" fact="0.76"/>
                        <dgm:constr type="b" for="ch" forName="topConnNode3" refType="t" refFor="ch" refForName="rootText3"/>
                      </dgm:constrLst>
                    </dgm:if>
                    <dgm:if name="Name118" func="var" arg="hierBranch" op="equ" val="l">
                      <dgm:constrLst>
                        <dgm:constr type="l" for="ch" forName="rootText3"/>
                        <dgm:constr type="t" for="ch" forName="rootText3" refType="h" fact="0.18"/>
                        <dgm:constr type="w" for="ch" forName="rootText3" refType="w"/>
                        <dgm:constr type="h" for="ch" forName="rootText3" refType="h" fact="0.64"/>
                        <dgm:constr type="l" for="ch" forName="topArc3" refType="w" fact="0.25"/>
                        <dgm:constr type="t" for="ch" forName="topArc3"/>
                        <dgm:constr type="w" for="ch" forName="topArc3" refType="h" refFor="ch" refForName="topArc3"/>
                        <dgm:constr type="h" for="ch" forName="topArc3" refType="h"/>
                        <dgm:constr type="l" for="ch" forName="bottomArc3" refType="w" fact="0.25"/>
                        <dgm:constr type="t" for="ch" forName="bottomArc3"/>
                        <dgm:constr type="w" for="ch" forName="bottomArc3" refType="h" refFor="ch" refForName="bottomArc3"/>
                        <dgm:constr type="h" for="ch" forName="bottomArc3" refType="h"/>
                        <dgm:constr type="ctrX" for="ch" forName="topConnNode3" refType="w" fact="0.5"/>
                        <dgm:constr type="t" for="ch" forName="topConnNode3"/>
                        <dgm:constr type="w" for="ch" forName="topConnNode3" refType="h" fact="0.76"/>
                        <dgm:constr type="b" for="ch" forName="topConnNode3" refType="t" refFor="ch" refForName="rootText3"/>
                      </dgm:constrLst>
                    </dgm:if>
                    <dgm:if name="Name119" func="var" arg="hierBranch" op="equ" val="r">
                      <dgm:constrLst>
                        <dgm:constr type="l" for="ch" forName="rootText3"/>
                        <dgm:constr type="t" for="ch" forName="rootText3" refType="h" fact="0.18"/>
                        <dgm:constr type="w" for="ch" forName="rootText3" refType="w"/>
                        <dgm:constr type="h" for="ch" forName="rootText3" refType="h" fact="0.64"/>
                        <dgm:constr type="l" for="ch" forName="topArc3" refType="w" fact="0.25"/>
                        <dgm:constr type="t" for="ch" forName="topArc3"/>
                        <dgm:constr type="w" for="ch" forName="topArc3" refType="h" refFor="ch" refForName="topArc3"/>
                        <dgm:constr type="h" for="ch" forName="topArc3" refType="h"/>
                        <dgm:constr type="l" for="ch" forName="bottomArc3" refType="w" fact="0.25"/>
                        <dgm:constr type="t" for="ch" forName="bottomArc3"/>
                        <dgm:constr type="w" for="ch" forName="bottomArc3" refType="h" refFor="ch" refForName="bottomArc3"/>
                        <dgm:constr type="h" for="ch" forName="bottomArc3" refType="h"/>
                        <dgm:constr type="ctrX" for="ch" forName="topConnNode3" refType="w" fact="0.5"/>
                        <dgm:constr type="t" for="ch" forName="topConnNode3"/>
                        <dgm:constr type="w" for="ch" forName="topConnNode3" refType="h" fact="0.76"/>
                        <dgm:constr type="b" for="ch" forName="topConnNode3" refType="t" refFor="ch" refForName="rootText3"/>
                      </dgm:constrLst>
                    </dgm:if>
                    <dgm:else name="Name120">
                      <dgm:constrLst>
                        <dgm:constr type="l" for="ch" forName="rootText3"/>
                        <dgm:constr type="t" for="ch" forName="rootText3" refType="h" fact="0.18"/>
                        <dgm:constr type="w" for="ch" forName="rootText3" refType="w"/>
                        <dgm:constr type="h" for="ch" forName="rootText3" refType="h" fact="0.64"/>
                        <dgm:constr type="l" for="ch" forName="topArc3" refType="w" fact="0.25"/>
                        <dgm:constr type="t" for="ch" forName="topArc3"/>
                        <dgm:constr type="w" for="ch" forName="topArc3" refType="h" refFor="ch" refForName="topArc3"/>
                        <dgm:constr type="h" for="ch" forName="topArc3" refType="h"/>
                        <dgm:constr type="l" for="ch" forName="bottomArc3" refType="w" fact="0.25"/>
                        <dgm:constr type="t" for="ch" forName="bottomArc3"/>
                        <dgm:constr type="w" for="ch" forName="bottomArc3" refType="h" refFor="ch" refForName="bottomArc3"/>
                        <dgm:constr type="h" for="ch" forName="bottomArc3" refType="h"/>
                        <dgm:constr type="ctrX" for="ch" forName="topConnNode3" refType="w" fact="0.5"/>
                        <dgm:constr type="t" for="ch" forName="topConnNode3"/>
                        <dgm:constr type="w" for="ch" forName="topConnNode3" refType="h" fact="0.76"/>
                        <dgm:constr type="b" for="ch" forName="topConnNode3" refType="t" refFor="ch" refForName="rootText3"/>
                      </dgm:constrLst>
                    </dgm:else>
                  </dgm:choose>
                  <dgm:layoutNode name="rootText3" styleLbl="alignAcc1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topArc3" styleLbl="parChTrans1D1" moveWith="rootText3">
                    <dgm:alg type="sp"/>
                    <dgm:shape xmlns:r="http://schemas.openxmlformats.org/officeDocument/2006/relationships" type="arc" r:blip="" zOrderOff="-2">
                      <dgm:adjLst>
                        <dgm:adj idx="1" val="-140"/>
                        <dgm:adj idx="2" val="-40"/>
                      </dgm:adjLst>
                    </dgm:shape>
                    <dgm:presOf/>
                  </dgm:layoutNode>
                  <dgm:layoutNode name="bottomArc3" styleLbl="parChTrans1D1" moveWith="rootText3">
                    <dgm:alg type="sp"/>
                    <dgm:shape xmlns:r="http://schemas.openxmlformats.org/officeDocument/2006/relationships" type="arc" r:blip="" zOrderOff="-2">
                      <dgm:adjLst>
                        <dgm:adj idx="1" val="40"/>
                        <dgm:adj idx="2" val="140"/>
                      </dgm:adjLst>
                    </dgm:shape>
                    <dgm:presOf/>
                  </dgm:layoutNode>
                  <dgm:layoutNode name="topConnNode3" moveWith="rootText3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</dgm:layoutNode>
                </dgm:layoutNode>
                <dgm:layoutNode name="hierChild6">
                  <dgm:choose name="Name121">
                    <dgm:if name="Name122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3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24" func="var" arg="hierBranch" op="equ" val="hang">
                      <dgm:choose name="Name125">
                        <dgm:if name="Name126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27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28" func="var" arg="hierBranch" op="equ" val="std">
                      <dgm:choose name="Name129">
                        <dgm:if name="Name130" func="var" arg="dir" op="equ" val="norm">
                          <dgm:alg type="hierChild"/>
                        </dgm:if>
                        <dgm:else name="Name131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2" func="var" arg="hierBranch" op="equ" val="init">
                      <dgm:choose name="Name133">
                        <dgm:if name="Name134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35">
                          <dgm:alg type="hierChild"/>
                        </dgm:else>
                      </dgm:choose>
                    </dgm:if>
                    <dgm:else name="Name136"/>
                  </dgm:choose>
                  <dgm:shape xmlns:r="http://schemas.openxmlformats.org/officeDocument/2006/relationships" r:blip="">
                    <dgm:adjLst/>
                  </dgm:shape>
                  <dgm:presOf/>
                  <dgm:forEach name="Name137" ref="rep2a"/>
                </dgm:layoutNode>
                <dgm:layoutNode name="hierChild7">
                  <dgm:choose name="Name138">
                    <dgm:if name="Name139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0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forEach name="Name141" ref="rep2b"/>
                </dgm:layoutNode>
              </dgm:layoutNode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hyperlink" Target="http://www.bcv.cv/vPT/Estatisticas/Quadros%20Estatisticos/Sector%20Externo/quadrosestatisticos/Paginas/BalancadePagamentos.aspx" TargetMode="Externa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hyperlink" Target="http://www.bcv.cv/vPT/Estatisticas/Quadros%20Estatisticos/AnaliseEstatica/sectorbancario2/Paginas/SectorBanc%C3%A1rio.aspx" TargetMode="External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6" Type="http://schemas.openxmlformats.org/officeDocument/2006/relationships/chart" Target="../charts/chart24.xml"/><Relationship Id="rId11" Type="http://schemas.openxmlformats.org/officeDocument/2006/relationships/hyperlink" Target="#FIN.PUB!A1"/><Relationship Id="rId5" Type="http://schemas.openxmlformats.org/officeDocument/2006/relationships/chart" Target="../charts/chart23.xml"/><Relationship Id="rId10" Type="http://schemas.openxmlformats.org/officeDocument/2006/relationships/hyperlink" Target="#INDICE!A1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hyperlink" Target="#INDICE!A1"/><Relationship Id="rId7" Type="http://schemas.openxmlformats.org/officeDocument/2006/relationships/chart" Target="../charts/chart30.xml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hyperlink" Target="http://www.bcv.cv/vPT/Estatisticas/Quadros%20Estatisticos/financas2/Paginas/Finan%C3%A7as2.aspx" TargetMode="External"/><Relationship Id="rId9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diagramDrawing" Target="../diagrams/drawing1.xml"/><Relationship Id="rId3" Type="http://schemas.openxmlformats.org/officeDocument/2006/relationships/hyperlink" Target="#INDICE!A1"/><Relationship Id="rId7" Type="http://schemas.openxmlformats.org/officeDocument/2006/relationships/diagramColors" Target="../diagrams/colors1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diagramQuickStyle" Target="../diagrams/quickStyle1.xml"/><Relationship Id="rId5" Type="http://schemas.openxmlformats.org/officeDocument/2006/relationships/diagramLayout" Target="../diagrams/layout1.xml"/><Relationship Id="rId4" Type="http://schemas.openxmlformats.org/officeDocument/2006/relationships/diagramData" Target="../diagrams/data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ASEDADOS2!A1"/><Relationship Id="rId3" Type="http://schemas.openxmlformats.org/officeDocument/2006/relationships/hyperlink" Target="#BASEDADOS!A1"/><Relationship Id="rId7" Type="http://schemas.openxmlformats.org/officeDocument/2006/relationships/hyperlink" Target="#FIN.PUB!A1"/><Relationship Id="rId2" Type="http://schemas.openxmlformats.org/officeDocument/2006/relationships/hyperlink" Target="#IND.CP!A1"/><Relationship Id="rId1" Type="http://schemas.openxmlformats.org/officeDocument/2006/relationships/hyperlink" Target="#Tabelas!A1"/><Relationship Id="rId6" Type="http://schemas.openxmlformats.org/officeDocument/2006/relationships/hyperlink" Target="#IND.LP!A1"/><Relationship Id="rId5" Type="http://schemas.openxmlformats.org/officeDocument/2006/relationships/hyperlink" Target="#'MONET.&amp;FIN'!A1"/><Relationship Id="rId4" Type="http://schemas.openxmlformats.org/officeDocument/2006/relationships/hyperlink" Target="#'CONJ. INTER.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BASEDADOS2!A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Tabelas!A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CONJ. INTER.'!A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INDICE!A1"/><Relationship Id="rId7" Type="http://schemas.openxmlformats.org/officeDocument/2006/relationships/chart" Target="../charts/chart2.xml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6" Type="http://schemas.openxmlformats.org/officeDocument/2006/relationships/chart" Target="../charts/chart1.xml"/><Relationship Id="rId11" Type="http://schemas.openxmlformats.org/officeDocument/2006/relationships/hyperlink" Target="#IND.LP!A1"/><Relationship Id="rId5" Type="http://schemas.openxmlformats.org/officeDocument/2006/relationships/hyperlink" Target="https://www.imf.org/external/pubs/ft/weo/2018/02/weodata/index.aspx" TargetMode="External"/><Relationship Id="rId10" Type="http://schemas.openxmlformats.org/officeDocument/2006/relationships/chart" Target="../charts/chart5.xml"/><Relationship Id="rId4" Type="http://schemas.openxmlformats.org/officeDocument/2006/relationships/hyperlink" Target="https://www.imf.org/external/pubs/ft/weo/2018/02/weodata/groups.htm#cc" TargetMode="External"/><Relationship Id="rId9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hyperlink" Target="http://ine.cv/contas-dos-sectores-institucionais/" TargetMode="External"/><Relationship Id="rId3" Type="http://schemas.openxmlformats.org/officeDocument/2006/relationships/hyperlink" Target="#INDICE!A1"/><Relationship Id="rId7" Type="http://schemas.openxmlformats.org/officeDocument/2006/relationships/chart" Target="../charts/chart9.xml"/><Relationship Id="rId12" Type="http://schemas.openxmlformats.org/officeDocument/2006/relationships/hyperlink" Target="http://ine.cv/pib-e-componentes-trimestral-2/" TargetMode="External"/><Relationship Id="rId17" Type="http://schemas.openxmlformats.org/officeDocument/2006/relationships/chart" Target="../charts/chart13.xml"/><Relationship Id="rId2" Type="http://schemas.microsoft.com/office/2007/relationships/hdphoto" Target="../media/hdphoto2.wdp"/><Relationship Id="rId16" Type="http://schemas.openxmlformats.org/officeDocument/2006/relationships/chart" Target="../charts/chart12.xml"/><Relationship Id="rId1" Type="http://schemas.openxmlformats.org/officeDocument/2006/relationships/image" Target="../media/image3.png"/><Relationship Id="rId6" Type="http://schemas.openxmlformats.org/officeDocument/2006/relationships/chart" Target="../charts/chart8.xml"/><Relationship Id="rId11" Type="http://schemas.openxmlformats.org/officeDocument/2006/relationships/hyperlink" Target="http://ine.cv/pib-e-componentes-anual/#1477419987351-deba2ffe-49577dc7-236e" TargetMode="External"/><Relationship Id="rId5" Type="http://schemas.openxmlformats.org/officeDocument/2006/relationships/chart" Target="../charts/chart7.xml"/><Relationship Id="rId15" Type="http://schemas.openxmlformats.org/officeDocument/2006/relationships/hyperlink" Target="http://ine.cv/ipc/" TargetMode="External"/><Relationship Id="rId10" Type="http://schemas.openxmlformats.org/officeDocument/2006/relationships/hyperlink" Target="#IND.CP!A1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hyperlink" Target="http://ine.cv/estatistica-de-comercio-extreno/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MONET.&amp;FIN'!A1"/><Relationship Id="rId13" Type="http://schemas.openxmlformats.org/officeDocument/2006/relationships/hyperlink" Target="http://ine.cv/conjuntura-nas-familias/" TargetMode="External"/><Relationship Id="rId3" Type="http://schemas.openxmlformats.org/officeDocument/2006/relationships/hyperlink" Target="#INDICE!A1"/><Relationship Id="rId7" Type="http://schemas.openxmlformats.org/officeDocument/2006/relationships/chart" Target="../charts/chart17.xml"/><Relationship Id="rId12" Type="http://schemas.openxmlformats.org/officeDocument/2006/relationships/hyperlink" Target="http://ine.cv/indice-de-comercio-externo/" TargetMode="External"/><Relationship Id="rId17" Type="http://schemas.openxmlformats.org/officeDocument/2006/relationships/chart" Target="../charts/chart20.xml"/><Relationship Id="rId2" Type="http://schemas.microsoft.com/office/2007/relationships/hdphoto" Target="../media/hdphoto2.wdp"/><Relationship Id="rId16" Type="http://schemas.openxmlformats.org/officeDocument/2006/relationships/hyperlink" Target="http://ine.cv/conjuntura-nas-empresas/" TargetMode="External"/><Relationship Id="rId1" Type="http://schemas.openxmlformats.org/officeDocument/2006/relationships/image" Target="../media/image3.png"/><Relationship Id="rId6" Type="http://schemas.openxmlformats.org/officeDocument/2006/relationships/chart" Target="../charts/chart16.xml"/><Relationship Id="rId11" Type="http://schemas.openxmlformats.org/officeDocument/2006/relationships/hyperlink" Target="http://ine.cv/indice-de-producao-na-construcao-civil/" TargetMode="External"/><Relationship Id="rId5" Type="http://schemas.openxmlformats.org/officeDocument/2006/relationships/chart" Target="../charts/chart15.xml"/><Relationship Id="rId15" Type="http://schemas.openxmlformats.org/officeDocument/2006/relationships/chart" Target="../charts/chart19.xml"/><Relationship Id="rId10" Type="http://schemas.openxmlformats.org/officeDocument/2006/relationships/hyperlink" Target="http://ine.cv/indicador-da-actividade-do-sector-de-servico/" TargetMode="External"/><Relationship Id="rId4" Type="http://schemas.openxmlformats.org/officeDocument/2006/relationships/chart" Target="../charts/chart14.xml"/><Relationship Id="rId9" Type="http://schemas.openxmlformats.org/officeDocument/2006/relationships/hyperlink" Target="http://ine.cv/estatisticas-dos-transportes/" TargetMode="External"/><Relationship Id="rId1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571518</xdr:colOff>
      <xdr:row>0</xdr:row>
      <xdr:rowOff>71445</xdr:rowOff>
    </xdr:from>
    <xdr:to>
      <xdr:col>12</xdr:col>
      <xdr:colOff>547706</xdr:colOff>
      <xdr:row>54</xdr:row>
      <xdr:rowOff>106599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8" y="71445"/>
          <a:ext cx="7405688" cy="103221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56456</xdr:rowOff>
    </xdr:from>
    <xdr:to>
      <xdr:col>39</xdr:col>
      <xdr:colOff>346302</xdr:colOff>
      <xdr:row>6</xdr:row>
      <xdr:rowOff>73773</xdr:rowOff>
    </xdr:to>
    <xdr:grpSp>
      <xdr:nvGrpSpPr>
        <xdr:cNvPr id="2" name="Grupo 1"/>
        <xdr:cNvGrpSpPr/>
      </xdr:nvGrpSpPr>
      <xdr:grpSpPr>
        <a:xfrm>
          <a:off x="647700" y="56456"/>
          <a:ext cx="23844477" cy="1160317"/>
          <a:chOff x="612321" y="311727"/>
          <a:chExt cx="16965634" cy="1160317"/>
        </a:xfrm>
      </xdr:grpSpPr>
      <xdr:sp macro="" textlink="">
        <xdr:nvSpPr>
          <xdr:cNvPr id="3" name="CaixaDeTexto 2"/>
          <xdr:cNvSpPr txBox="1"/>
        </xdr:nvSpPr>
        <xdr:spPr>
          <a:xfrm>
            <a:off x="612321" y="311727"/>
            <a:ext cx="16965634" cy="1160317"/>
          </a:xfrm>
          <a:prstGeom prst="rect">
            <a:avLst/>
          </a:prstGeom>
          <a:solidFill>
            <a:schemeClr val="accent5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800" b="1" cap="small" normalizeH="0" baseline="0">
                <a:solidFill>
                  <a:schemeClr val="bg1"/>
                </a:solidFill>
                <a:latin typeface="Yu Gothic UI Semilight" panose="020B0400000000000000" pitchFamily="34" charset="-128"/>
                <a:ea typeface="Yu Gothic UI Semilight" panose="020B0400000000000000" pitchFamily="34" charset="-128"/>
              </a:rPr>
              <a:t>󠅒</a:t>
            </a:r>
            <a:r>
              <a:rPr lang="en-US" sz="4800" b="1" cap="small" normalizeH="0" baseline="0">
                <a:solidFill>
                  <a:schemeClr val="bg1"/>
                </a:solidFill>
              </a:rPr>
              <a:t>Síntese de Indicadores Económicos e Financeiros- Monetária e Financeira</a:t>
            </a:r>
          </a:p>
        </xdr:txBody>
      </xdr:sp>
      <xdr:grpSp>
        <xdr:nvGrpSpPr>
          <xdr:cNvPr id="4" name="Grupo 3"/>
          <xdr:cNvGrpSpPr/>
        </xdr:nvGrpSpPr>
        <xdr:grpSpPr>
          <a:xfrm>
            <a:off x="612323" y="311728"/>
            <a:ext cx="16915944" cy="1159200"/>
            <a:chOff x="612323" y="311728"/>
            <a:chExt cx="16915944" cy="1159200"/>
          </a:xfrm>
        </xdr:grpSpPr>
        <xdr:sp macro="" textlink="">
          <xdr:nvSpPr>
            <xdr:cNvPr id="5" name="CaixaDeTexto 4"/>
            <xdr:cNvSpPr txBox="1"/>
          </xdr:nvSpPr>
          <xdr:spPr>
            <a:xfrm>
              <a:off x="16661597" y="1171572"/>
              <a:ext cx="866670" cy="276225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1400" b="1">
                  <a:solidFill>
                    <a:schemeClr val="bg1"/>
                  </a:solidFill>
                </a:rPr>
                <a:t>2019</a:t>
              </a:r>
            </a:p>
          </xdr:txBody>
        </xdr:sp>
        <xdr:pic>
          <xdr:nvPicPr>
            <xdr:cNvPr id="6" name="Imagem 5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artisticPaintStrokes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12323" y="311728"/>
              <a:ext cx="1820783" cy="11592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</xdr:spPr>
        </xdr:pic>
      </xdr:grpSp>
    </xdr:grpSp>
    <xdr:clientData/>
  </xdr:twoCellAnchor>
  <xdr:twoCellAnchor>
    <xdr:from>
      <xdr:col>1</xdr:col>
      <xdr:colOff>28575</xdr:colOff>
      <xdr:row>9</xdr:row>
      <xdr:rowOff>127906</xdr:rowOff>
    </xdr:from>
    <xdr:to>
      <xdr:col>71</xdr:col>
      <xdr:colOff>38100</xdr:colOff>
      <xdr:row>15</xdr:row>
      <xdr:rowOff>127906</xdr:rowOff>
    </xdr:to>
    <xdr:grpSp>
      <xdr:nvGrpSpPr>
        <xdr:cNvPr id="25" name="Grupo 24"/>
        <xdr:cNvGrpSpPr/>
      </xdr:nvGrpSpPr>
      <xdr:grpSpPr>
        <a:xfrm>
          <a:off x="647700" y="1842406"/>
          <a:ext cx="43348275" cy="1143000"/>
          <a:chOff x="638175" y="1842406"/>
          <a:chExt cx="41625525" cy="1143000"/>
        </a:xfrm>
      </xdr:grpSpPr>
      <xdr:sp macro="" textlink="">
        <xdr:nvSpPr>
          <xdr:cNvPr id="8" name="CaixaDeTexto 7"/>
          <xdr:cNvSpPr txBox="1"/>
        </xdr:nvSpPr>
        <xdr:spPr>
          <a:xfrm>
            <a:off x="638175" y="1842406"/>
            <a:ext cx="7172325" cy="900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</a:rPr>
              <a:t>Painel de Filtros</a:t>
            </a:r>
          </a:p>
        </xdr:txBody>
      </xdr:sp>
      <xdr:sp macro="" textlink="">
        <xdr:nvSpPr>
          <xdr:cNvPr id="9" name="CaixaDeTexto 8"/>
          <xdr:cNvSpPr txBox="1"/>
        </xdr:nvSpPr>
        <xdr:spPr>
          <a:xfrm>
            <a:off x="32451345" y="1842406"/>
            <a:ext cx="9700926" cy="900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Links Para as Publicações</a:t>
            </a:r>
          </a:p>
        </xdr:txBody>
      </xdr:sp>
      <xdr:sp macro="" textlink="">
        <xdr:nvSpPr>
          <xdr:cNvPr id="10" name="CaixaDeTexto 9"/>
          <xdr:cNvSpPr txBox="1"/>
        </xdr:nvSpPr>
        <xdr:spPr>
          <a:xfrm>
            <a:off x="8154194" y="1842406"/>
            <a:ext cx="23925600" cy="900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Painel de Gráficos</a:t>
            </a:r>
          </a:p>
        </xdr:txBody>
      </xdr:sp>
      <xdr:cxnSp macro="">
        <xdr:nvCxnSpPr>
          <xdr:cNvPr id="11" name="Conexão reta 10"/>
          <xdr:cNvCxnSpPr/>
        </xdr:nvCxnSpPr>
        <xdr:spPr>
          <a:xfrm>
            <a:off x="647700" y="2985406"/>
            <a:ext cx="416160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409572</xdr:colOff>
      <xdr:row>17</xdr:row>
      <xdr:rowOff>39584</xdr:rowOff>
    </xdr:from>
    <xdr:to>
      <xdr:col>26</xdr:col>
      <xdr:colOff>404772</xdr:colOff>
      <xdr:row>41</xdr:row>
      <xdr:rowOff>147584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409572</xdr:colOff>
      <xdr:row>43</xdr:row>
      <xdr:rowOff>67293</xdr:rowOff>
    </xdr:from>
    <xdr:to>
      <xdr:col>26</xdr:col>
      <xdr:colOff>404772</xdr:colOff>
      <xdr:row>67</xdr:row>
      <xdr:rowOff>175293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180972</xdr:colOff>
      <xdr:row>17</xdr:row>
      <xdr:rowOff>39584</xdr:rowOff>
    </xdr:from>
    <xdr:to>
      <xdr:col>40</xdr:col>
      <xdr:colOff>176172</xdr:colOff>
      <xdr:row>41</xdr:row>
      <xdr:rowOff>147584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180972</xdr:colOff>
      <xdr:row>43</xdr:row>
      <xdr:rowOff>15338</xdr:rowOff>
    </xdr:from>
    <xdr:to>
      <xdr:col>40</xdr:col>
      <xdr:colOff>176172</xdr:colOff>
      <xdr:row>67</xdr:row>
      <xdr:rowOff>123338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485772</xdr:colOff>
      <xdr:row>17</xdr:row>
      <xdr:rowOff>39584</xdr:rowOff>
    </xdr:from>
    <xdr:to>
      <xdr:col>53</xdr:col>
      <xdr:colOff>480972</xdr:colOff>
      <xdr:row>41</xdr:row>
      <xdr:rowOff>147584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485772</xdr:colOff>
      <xdr:row>43</xdr:row>
      <xdr:rowOff>77439</xdr:rowOff>
    </xdr:from>
    <xdr:to>
      <xdr:col>53</xdr:col>
      <xdr:colOff>480972</xdr:colOff>
      <xdr:row>67</xdr:row>
      <xdr:rowOff>185439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409572</xdr:colOff>
      <xdr:row>69</xdr:row>
      <xdr:rowOff>130629</xdr:rowOff>
    </xdr:from>
    <xdr:to>
      <xdr:col>53</xdr:col>
      <xdr:colOff>0</xdr:colOff>
      <xdr:row>97</xdr:row>
      <xdr:rowOff>158529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1</xdr:colOff>
      <xdr:row>0</xdr:row>
      <xdr:rowOff>0</xdr:rowOff>
    </xdr:from>
    <xdr:to>
      <xdr:col>42</xdr:col>
      <xdr:colOff>407729</xdr:colOff>
      <xdr:row>3</xdr:row>
      <xdr:rowOff>4500</xdr:rowOff>
    </xdr:to>
    <xdr:sp macro="" textlink="">
      <xdr:nvSpPr>
        <xdr:cNvPr id="23" name="Seta para a esquerda 22">
          <a:hlinkClick xmlns:r="http://schemas.openxmlformats.org/officeDocument/2006/relationships" r:id="rId10"/>
        </xdr:cNvPr>
        <xdr:cNvSpPr/>
      </xdr:nvSpPr>
      <xdr:spPr>
        <a:xfrm>
          <a:off x="24245456" y="0"/>
          <a:ext cx="1620000" cy="576000"/>
        </a:xfrm>
        <a:prstGeom prst="leftArrow">
          <a:avLst>
            <a:gd name="adj1" fmla="val 53279"/>
            <a:gd name="adj2" fmla="val 50000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cap="small"/>
            <a:t>Voltar</a:t>
          </a:r>
          <a:r>
            <a:rPr lang="pt-PT" sz="1200" cap="small" baseline="0"/>
            <a:t> </a:t>
          </a:r>
          <a:r>
            <a:rPr lang="pt-PT" sz="1200" b="1" cap="small" baseline="0"/>
            <a:t>para</a:t>
          </a:r>
          <a:r>
            <a:rPr lang="pt-PT" sz="1200" cap="small" baseline="0"/>
            <a:t> Índice</a:t>
          </a:r>
          <a:endParaRPr lang="pt-PT" sz="1200" cap="small"/>
        </a:p>
      </xdr:txBody>
    </xdr:sp>
    <xdr:clientData/>
  </xdr:twoCellAnchor>
  <xdr:twoCellAnchor>
    <xdr:from>
      <xdr:col>40</xdr:col>
      <xdr:colOff>1</xdr:colOff>
      <xdr:row>3</xdr:row>
      <xdr:rowOff>69273</xdr:rowOff>
    </xdr:from>
    <xdr:to>
      <xdr:col>42</xdr:col>
      <xdr:colOff>407729</xdr:colOff>
      <xdr:row>6</xdr:row>
      <xdr:rowOff>73773</xdr:rowOff>
    </xdr:to>
    <xdr:sp macro="" textlink="">
      <xdr:nvSpPr>
        <xdr:cNvPr id="22" name="Seta para a direita 21">
          <a:hlinkClick xmlns:r="http://schemas.openxmlformats.org/officeDocument/2006/relationships" r:id="rId11"/>
        </xdr:cNvPr>
        <xdr:cNvSpPr/>
      </xdr:nvSpPr>
      <xdr:spPr>
        <a:xfrm>
          <a:off x="24245456" y="640773"/>
          <a:ext cx="1620000" cy="576000"/>
        </a:xfrm>
        <a:prstGeom prst="rightArrow">
          <a:avLst>
            <a:gd name="adj1" fmla="val 50000"/>
            <a:gd name="adj2" fmla="val 83755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400" b="1"/>
            <a:t>Seguinte</a:t>
          </a:r>
        </a:p>
      </xdr:txBody>
    </xdr:sp>
    <xdr:clientData/>
  </xdr:twoCellAnchor>
  <xdr:twoCellAnchor>
    <xdr:from>
      <xdr:col>55</xdr:col>
      <xdr:colOff>38100</xdr:colOff>
      <xdr:row>17</xdr:row>
      <xdr:rowOff>38100</xdr:rowOff>
    </xdr:from>
    <xdr:to>
      <xdr:col>64</xdr:col>
      <xdr:colOff>369975</xdr:colOff>
      <xdr:row>28</xdr:row>
      <xdr:rowOff>30600</xdr:rowOff>
    </xdr:to>
    <xdr:sp macro="" textlink="">
      <xdr:nvSpPr>
        <xdr:cNvPr id="24" name="Seta para a direita 23">
          <a:hlinkClick xmlns:r="http://schemas.openxmlformats.org/officeDocument/2006/relationships" r:id="rId12"/>
        </xdr:cNvPr>
        <xdr:cNvSpPr/>
      </xdr:nvSpPr>
      <xdr:spPr>
        <a:xfrm>
          <a:off x="33566100" y="4419600"/>
          <a:ext cx="5818275" cy="2088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Sintese</a:t>
          </a:r>
          <a:r>
            <a:rPr lang="pt-PT" sz="2800" b="1" baseline="0"/>
            <a:t> Monetária (2010 a 2018)</a:t>
          </a:r>
          <a:endParaRPr lang="pt-PT" sz="2800" b="1"/>
        </a:p>
      </xdr:txBody>
    </xdr:sp>
    <xdr:clientData/>
  </xdr:twoCellAnchor>
  <xdr:twoCellAnchor>
    <xdr:from>
      <xdr:col>55</xdr:col>
      <xdr:colOff>0</xdr:colOff>
      <xdr:row>38</xdr:row>
      <xdr:rowOff>66675</xdr:rowOff>
    </xdr:from>
    <xdr:to>
      <xdr:col>64</xdr:col>
      <xdr:colOff>331875</xdr:colOff>
      <xdr:row>49</xdr:row>
      <xdr:rowOff>59175</xdr:rowOff>
    </xdr:to>
    <xdr:sp macro="" textlink="">
      <xdr:nvSpPr>
        <xdr:cNvPr id="27" name="Seta para a direita 26">
          <a:hlinkClick xmlns:r="http://schemas.openxmlformats.org/officeDocument/2006/relationships" r:id="rId13"/>
        </xdr:cNvPr>
        <xdr:cNvSpPr/>
      </xdr:nvSpPr>
      <xdr:spPr>
        <a:xfrm>
          <a:off x="33528000" y="8448675"/>
          <a:ext cx="5818275" cy="2088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400" b="1"/>
            <a:t>Balança</a:t>
          </a:r>
          <a:r>
            <a:rPr lang="pt-PT" sz="2400" b="1" baseline="0"/>
            <a:t> de Pagamentos (</a:t>
          </a:r>
          <a:r>
            <a:rPr lang="pt-PT" sz="2400" b="1"/>
            <a:t>Remessas de Emigrantes - 2012</a:t>
          </a:r>
          <a:r>
            <a:rPr lang="pt-PT" sz="2400" b="1" baseline="0"/>
            <a:t> a 2018</a:t>
          </a:r>
          <a:r>
            <a:rPr lang="pt-PT" sz="2400" b="1"/>
            <a:t>)</a:t>
          </a:r>
        </a:p>
      </xdr:txBody>
    </xdr:sp>
    <xdr:clientData/>
  </xdr:twoCellAnchor>
  <xdr:twoCellAnchor editAs="oneCell">
    <xdr:from>
      <xdr:col>1</xdr:col>
      <xdr:colOff>190500</xdr:colOff>
      <xdr:row>18</xdr:row>
      <xdr:rowOff>76200</xdr:rowOff>
    </xdr:from>
    <xdr:to>
      <xdr:col>12</xdr:col>
      <xdr:colOff>428625</xdr:colOff>
      <xdr:row>41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ANO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0100" y="3505200"/>
              <a:ext cx="6943725" cy="4343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4502</xdr:rowOff>
    </xdr:from>
    <xdr:to>
      <xdr:col>39</xdr:col>
      <xdr:colOff>317727</xdr:colOff>
      <xdr:row>7</xdr:row>
      <xdr:rowOff>21819</xdr:rowOff>
    </xdr:to>
    <xdr:grpSp>
      <xdr:nvGrpSpPr>
        <xdr:cNvPr id="2" name="Grupo 1"/>
        <xdr:cNvGrpSpPr/>
      </xdr:nvGrpSpPr>
      <xdr:grpSpPr>
        <a:xfrm>
          <a:off x="605118" y="195002"/>
          <a:ext cx="23312197" cy="1160317"/>
          <a:chOff x="612321" y="311727"/>
          <a:chExt cx="16965634" cy="1160317"/>
        </a:xfrm>
      </xdr:grpSpPr>
      <xdr:sp macro="" textlink="">
        <xdr:nvSpPr>
          <xdr:cNvPr id="3" name="CaixaDeTexto 2"/>
          <xdr:cNvSpPr txBox="1"/>
        </xdr:nvSpPr>
        <xdr:spPr>
          <a:xfrm>
            <a:off x="612321" y="311727"/>
            <a:ext cx="16965634" cy="1160317"/>
          </a:xfrm>
          <a:prstGeom prst="rect">
            <a:avLst/>
          </a:prstGeom>
          <a:solidFill>
            <a:schemeClr val="accent5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800" b="1" cap="small" normalizeH="0" baseline="0">
                <a:solidFill>
                  <a:schemeClr val="bg1"/>
                </a:solidFill>
                <a:latin typeface="Yu Gothic UI Semilight" panose="020B0400000000000000" pitchFamily="34" charset="-128"/>
                <a:ea typeface="Yu Gothic UI Semilight" panose="020B0400000000000000" pitchFamily="34" charset="-128"/>
              </a:rPr>
              <a:t>󠅒</a:t>
            </a:r>
            <a:r>
              <a:rPr lang="en-US" sz="4800" b="1" cap="small" normalizeH="0" baseline="0">
                <a:solidFill>
                  <a:schemeClr val="bg1"/>
                </a:solidFill>
              </a:rPr>
              <a:t>Síntese de Indicadores Económico e Financeiros - Finanças Públicas</a:t>
            </a:r>
          </a:p>
        </xdr:txBody>
      </xdr:sp>
      <xdr:grpSp>
        <xdr:nvGrpSpPr>
          <xdr:cNvPr id="4" name="Grupo 3"/>
          <xdr:cNvGrpSpPr/>
        </xdr:nvGrpSpPr>
        <xdr:grpSpPr>
          <a:xfrm>
            <a:off x="612323" y="311728"/>
            <a:ext cx="16915944" cy="1159200"/>
            <a:chOff x="612323" y="311728"/>
            <a:chExt cx="16915944" cy="1159200"/>
          </a:xfrm>
        </xdr:grpSpPr>
        <xdr:sp macro="" textlink="">
          <xdr:nvSpPr>
            <xdr:cNvPr id="5" name="CaixaDeTexto 4"/>
            <xdr:cNvSpPr txBox="1"/>
          </xdr:nvSpPr>
          <xdr:spPr>
            <a:xfrm>
              <a:off x="16661597" y="1171572"/>
              <a:ext cx="866670" cy="276225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1800" b="1">
                  <a:solidFill>
                    <a:schemeClr val="bg1"/>
                  </a:solidFill>
                </a:rPr>
                <a:t>2019</a:t>
              </a:r>
            </a:p>
          </xdr:txBody>
        </xdr:sp>
        <xdr:pic>
          <xdr:nvPicPr>
            <xdr:cNvPr id="6" name="Imagem 5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artisticPaintStrokes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12323" y="311728"/>
              <a:ext cx="1820783" cy="11592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</xdr:spPr>
        </xdr:pic>
      </xdr:grpSp>
    </xdr:grpSp>
    <xdr:clientData/>
  </xdr:twoCellAnchor>
  <xdr:twoCellAnchor>
    <xdr:from>
      <xdr:col>1</xdr:col>
      <xdr:colOff>0</xdr:colOff>
      <xdr:row>8</xdr:row>
      <xdr:rowOff>90484</xdr:rowOff>
    </xdr:from>
    <xdr:to>
      <xdr:col>52</xdr:col>
      <xdr:colOff>417739</xdr:colOff>
      <xdr:row>12</xdr:row>
      <xdr:rowOff>84484</xdr:rowOff>
    </xdr:to>
    <xdr:grpSp>
      <xdr:nvGrpSpPr>
        <xdr:cNvPr id="7" name="Grupo 6"/>
        <xdr:cNvGrpSpPr/>
      </xdr:nvGrpSpPr>
      <xdr:grpSpPr>
        <a:xfrm>
          <a:off x="605118" y="1614484"/>
          <a:ext cx="31278739" cy="756000"/>
          <a:chOff x="602670" y="1770785"/>
          <a:chExt cx="31861125" cy="1134340"/>
        </a:xfrm>
      </xdr:grpSpPr>
      <xdr:sp macro="" textlink="">
        <xdr:nvSpPr>
          <xdr:cNvPr id="8" name="CaixaDeTexto 7"/>
          <xdr:cNvSpPr txBox="1"/>
        </xdr:nvSpPr>
        <xdr:spPr>
          <a:xfrm>
            <a:off x="602670" y="1770785"/>
            <a:ext cx="7493580" cy="864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</a:rPr>
              <a:t>Painel de Filtros</a:t>
            </a:r>
          </a:p>
        </xdr:txBody>
      </xdr:sp>
      <xdr:sp macro="" textlink="">
        <xdr:nvSpPr>
          <xdr:cNvPr id="9" name="CaixaDeTexto 8"/>
          <xdr:cNvSpPr txBox="1"/>
        </xdr:nvSpPr>
        <xdr:spPr>
          <a:xfrm>
            <a:off x="24629482" y="1776407"/>
            <a:ext cx="7326892" cy="864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Links Para as Publicações</a:t>
            </a:r>
          </a:p>
        </xdr:txBody>
      </xdr:sp>
      <xdr:sp macro="" textlink="">
        <xdr:nvSpPr>
          <xdr:cNvPr id="10" name="CaixaDeTexto 9"/>
          <xdr:cNvSpPr txBox="1"/>
        </xdr:nvSpPr>
        <xdr:spPr>
          <a:xfrm>
            <a:off x="8341733" y="1783771"/>
            <a:ext cx="16006332" cy="864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Painel de Gráficos</a:t>
            </a:r>
          </a:p>
        </xdr:txBody>
      </xdr:sp>
      <xdr:cxnSp macro="">
        <xdr:nvCxnSpPr>
          <xdr:cNvPr id="11" name="Conexão reta 10"/>
          <xdr:cNvCxnSpPr/>
        </xdr:nvCxnSpPr>
        <xdr:spPr>
          <a:xfrm flipV="1">
            <a:off x="602670" y="2905125"/>
            <a:ext cx="31861125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39</xdr:col>
      <xdr:colOff>519544</xdr:colOff>
      <xdr:row>1</xdr:row>
      <xdr:rowOff>28942</xdr:rowOff>
    </xdr:from>
    <xdr:to>
      <xdr:col>43</xdr:col>
      <xdr:colOff>404811</xdr:colOff>
      <xdr:row>7</xdr:row>
      <xdr:rowOff>119061</xdr:rowOff>
    </xdr:to>
    <xdr:sp macro="" textlink="">
      <xdr:nvSpPr>
        <xdr:cNvPr id="12" name="Seta para a esquerda 11">
          <a:hlinkClick xmlns:r="http://schemas.openxmlformats.org/officeDocument/2006/relationships" r:id="rId3"/>
        </xdr:cNvPr>
        <xdr:cNvSpPr/>
      </xdr:nvSpPr>
      <xdr:spPr>
        <a:xfrm>
          <a:off x="24665419" y="219442"/>
          <a:ext cx="2361767" cy="1233119"/>
        </a:xfrm>
        <a:prstGeom prst="leftArrow">
          <a:avLst>
            <a:gd name="adj1" fmla="val 53279"/>
            <a:gd name="adj2" fmla="val 50000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 b="1" cap="small"/>
            <a:t>Voltar</a:t>
          </a:r>
          <a:r>
            <a:rPr lang="pt-PT" sz="1800" b="1" cap="small" baseline="0"/>
            <a:t> para Índice</a:t>
          </a:r>
          <a:endParaRPr lang="pt-PT" sz="1800" b="1" cap="small"/>
        </a:p>
      </xdr:txBody>
    </xdr:sp>
    <xdr:clientData/>
  </xdr:twoCellAnchor>
  <xdr:twoCellAnchor>
    <xdr:from>
      <xdr:col>40</xdr:col>
      <xdr:colOff>523875</xdr:colOff>
      <xdr:row>13</xdr:row>
      <xdr:rowOff>38100</xdr:rowOff>
    </xdr:from>
    <xdr:to>
      <xdr:col>50</xdr:col>
      <xdr:colOff>160425</xdr:colOff>
      <xdr:row>23</xdr:row>
      <xdr:rowOff>5100</xdr:rowOff>
    </xdr:to>
    <xdr:sp macro="" textlink="">
      <xdr:nvSpPr>
        <xdr:cNvPr id="17" name="Seta para a direita 16">
          <a:hlinkClick xmlns:r="http://schemas.openxmlformats.org/officeDocument/2006/relationships" r:id="rId4"/>
        </xdr:cNvPr>
        <xdr:cNvSpPr/>
      </xdr:nvSpPr>
      <xdr:spPr>
        <a:xfrm>
          <a:off x="24907875" y="2514600"/>
          <a:ext cx="5732550" cy="1872000"/>
        </a:xfrm>
        <a:prstGeom prst="rightArrow">
          <a:avLst>
            <a:gd name="adj1" fmla="val 50000"/>
            <a:gd name="adj2" fmla="val 37437"/>
          </a:avLst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Receita</a:t>
          </a:r>
          <a:r>
            <a:rPr lang="pt-PT" sz="2800" b="1" baseline="0"/>
            <a:t>s do Estado</a:t>
          </a:r>
          <a:endParaRPr lang="pt-PT" sz="2800" b="1"/>
        </a:p>
      </xdr:txBody>
    </xdr:sp>
    <xdr:clientData/>
  </xdr:twoCellAnchor>
  <xdr:twoCellAnchor>
    <xdr:from>
      <xdr:col>40</xdr:col>
      <xdr:colOff>523875</xdr:colOff>
      <xdr:row>24</xdr:row>
      <xdr:rowOff>0</xdr:rowOff>
    </xdr:from>
    <xdr:to>
      <xdr:col>50</xdr:col>
      <xdr:colOff>160425</xdr:colOff>
      <xdr:row>33</xdr:row>
      <xdr:rowOff>157500</xdr:rowOff>
    </xdr:to>
    <xdr:sp macro="" textlink="">
      <xdr:nvSpPr>
        <xdr:cNvPr id="18" name="Seta para a direita 17">
          <a:hlinkClick xmlns:r="http://schemas.openxmlformats.org/officeDocument/2006/relationships" r:id="rId4"/>
        </xdr:cNvPr>
        <xdr:cNvSpPr/>
      </xdr:nvSpPr>
      <xdr:spPr>
        <a:xfrm>
          <a:off x="24907875" y="4572000"/>
          <a:ext cx="5732550" cy="1872000"/>
        </a:xfrm>
        <a:prstGeom prst="rightArrow">
          <a:avLst>
            <a:gd name="adj1" fmla="val 50000"/>
            <a:gd name="adj2" fmla="val 35402"/>
          </a:avLst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Despesas do Estado</a:t>
          </a:r>
        </a:p>
      </xdr:txBody>
    </xdr:sp>
    <xdr:clientData/>
  </xdr:twoCellAnchor>
  <xdr:twoCellAnchor>
    <xdr:from>
      <xdr:col>40</xdr:col>
      <xdr:colOff>523875</xdr:colOff>
      <xdr:row>34</xdr:row>
      <xdr:rowOff>152400</xdr:rowOff>
    </xdr:from>
    <xdr:to>
      <xdr:col>50</xdr:col>
      <xdr:colOff>160425</xdr:colOff>
      <xdr:row>44</xdr:row>
      <xdr:rowOff>119400</xdr:rowOff>
    </xdr:to>
    <xdr:sp macro="" textlink="">
      <xdr:nvSpPr>
        <xdr:cNvPr id="19" name="Seta para a direita 18">
          <a:hlinkClick xmlns:r="http://schemas.openxmlformats.org/officeDocument/2006/relationships" r:id="rId4"/>
        </xdr:cNvPr>
        <xdr:cNvSpPr/>
      </xdr:nvSpPr>
      <xdr:spPr>
        <a:xfrm>
          <a:off x="24907875" y="6629400"/>
          <a:ext cx="5732550" cy="1872000"/>
        </a:xfrm>
        <a:prstGeom prst="rightArrow">
          <a:avLst>
            <a:gd name="adj1" fmla="val 50000"/>
            <a:gd name="adj2" fmla="val 35402"/>
          </a:avLst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Pagamentos dad Dívida Externa</a:t>
          </a:r>
        </a:p>
      </xdr:txBody>
    </xdr:sp>
    <xdr:clientData/>
  </xdr:twoCellAnchor>
  <xdr:twoCellAnchor>
    <xdr:from>
      <xdr:col>40</xdr:col>
      <xdr:colOff>523875</xdr:colOff>
      <xdr:row>46</xdr:row>
      <xdr:rowOff>38100</xdr:rowOff>
    </xdr:from>
    <xdr:to>
      <xdr:col>50</xdr:col>
      <xdr:colOff>150900</xdr:colOff>
      <xdr:row>56</xdr:row>
      <xdr:rowOff>5100</xdr:rowOff>
    </xdr:to>
    <xdr:sp macro="" textlink="">
      <xdr:nvSpPr>
        <xdr:cNvPr id="20" name="Seta para a direita 19">
          <a:hlinkClick xmlns:r="http://schemas.openxmlformats.org/officeDocument/2006/relationships" r:id="rId4"/>
        </xdr:cNvPr>
        <xdr:cNvSpPr/>
      </xdr:nvSpPr>
      <xdr:spPr>
        <a:xfrm>
          <a:off x="24907875" y="8801100"/>
          <a:ext cx="5723025" cy="1872000"/>
        </a:xfrm>
        <a:prstGeom prst="rightArrow">
          <a:avLst>
            <a:gd name="adj1" fmla="val 50000"/>
            <a:gd name="adj2" fmla="val 35402"/>
          </a:avLst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Dívida Pública Interna Bruta</a:t>
          </a:r>
        </a:p>
      </xdr:txBody>
    </xdr:sp>
    <xdr:clientData/>
  </xdr:twoCellAnchor>
  <xdr:twoCellAnchor>
    <xdr:from>
      <xdr:col>40</xdr:col>
      <xdr:colOff>523875</xdr:colOff>
      <xdr:row>57</xdr:row>
      <xdr:rowOff>76200</xdr:rowOff>
    </xdr:from>
    <xdr:to>
      <xdr:col>50</xdr:col>
      <xdr:colOff>150900</xdr:colOff>
      <xdr:row>67</xdr:row>
      <xdr:rowOff>43200</xdr:rowOff>
    </xdr:to>
    <xdr:sp macro="" textlink="">
      <xdr:nvSpPr>
        <xdr:cNvPr id="21" name="Seta para a direita 20">
          <a:hlinkClick xmlns:r="http://schemas.openxmlformats.org/officeDocument/2006/relationships" r:id="rId4"/>
        </xdr:cNvPr>
        <xdr:cNvSpPr/>
      </xdr:nvSpPr>
      <xdr:spPr>
        <a:xfrm>
          <a:off x="24907875" y="10934700"/>
          <a:ext cx="5723025" cy="1872000"/>
        </a:xfrm>
        <a:prstGeom prst="rightArrow">
          <a:avLst>
            <a:gd name="adj1" fmla="val 50000"/>
            <a:gd name="adj2" fmla="val 33578"/>
          </a:avLst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Desembolsos</a:t>
          </a:r>
          <a:r>
            <a:rPr lang="pt-PT" sz="2800" b="1" baseline="0"/>
            <a:t> da Dívida Externa</a:t>
          </a:r>
          <a:endParaRPr lang="pt-PT" sz="2800" b="1"/>
        </a:p>
      </xdr:txBody>
    </xdr:sp>
    <xdr:clientData/>
  </xdr:twoCellAnchor>
  <xdr:twoCellAnchor>
    <xdr:from>
      <xdr:col>29</xdr:col>
      <xdr:colOff>571500</xdr:colOff>
      <xdr:row>29</xdr:row>
      <xdr:rowOff>38100</xdr:rowOff>
    </xdr:from>
    <xdr:to>
      <xdr:col>39</xdr:col>
      <xdr:colOff>163500</xdr:colOff>
      <xdr:row>48</xdr:row>
      <xdr:rowOff>38100</xdr:rowOff>
    </xdr:to>
    <xdr:graphicFrame macro="">
      <xdr:nvGraphicFramePr>
        <xdr:cNvPr id="22" name="DPIB - FINPUB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381000</xdr:colOff>
      <xdr:row>13</xdr:row>
      <xdr:rowOff>0</xdr:rowOff>
    </xdr:from>
    <xdr:to>
      <xdr:col>29</xdr:col>
      <xdr:colOff>190500</xdr:colOff>
      <xdr:row>39</xdr:row>
      <xdr:rowOff>114300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381000</xdr:colOff>
      <xdr:row>40</xdr:row>
      <xdr:rowOff>152400</xdr:rowOff>
    </xdr:from>
    <xdr:to>
      <xdr:col>29</xdr:col>
      <xdr:colOff>152400</xdr:colOff>
      <xdr:row>64</xdr:row>
      <xdr:rowOff>152400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571500</xdr:colOff>
      <xdr:row>13</xdr:row>
      <xdr:rowOff>47625</xdr:rowOff>
    </xdr:from>
    <xdr:to>
      <xdr:col>39</xdr:col>
      <xdr:colOff>163500</xdr:colOff>
      <xdr:row>28</xdr:row>
      <xdr:rowOff>95250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571500</xdr:colOff>
      <xdr:row>50</xdr:row>
      <xdr:rowOff>23812</xdr:rowOff>
    </xdr:from>
    <xdr:to>
      <xdr:col>39</xdr:col>
      <xdr:colOff>163500</xdr:colOff>
      <xdr:row>64</xdr:row>
      <xdr:rowOff>114300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604837</xdr:colOff>
      <xdr:row>13</xdr:row>
      <xdr:rowOff>33337</xdr:rowOff>
    </xdr:from>
    <xdr:to>
      <xdr:col>13</xdr:col>
      <xdr:colOff>8212</xdr:colOff>
      <xdr:row>28</xdr:row>
      <xdr:rowOff>121227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ANOS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O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4837" y="2509837"/>
              <a:ext cx="7452000" cy="29453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19050</xdr:rowOff>
    </xdr:from>
    <xdr:to>
      <xdr:col>6</xdr:col>
      <xdr:colOff>1</xdr:colOff>
      <xdr:row>3</xdr:row>
      <xdr:rowOff>66676</xdr:rowOff>
    </xdr:to>
    <xdr:sp macro="" textlink="">
      <xdr:nvSpPr>
        <xdr:cNvPr id="2" name="CaixaDeTexto 1"/>
        <xdr:cNvSpPr txBox="1"/>
      </xdr:nvSpPr>
      <xdr:spPr>
        <a:xfrm>
          <a:off x="600075" y="209550"/>
          <a:ext cx="9229726" cy="428626"/>
        </a:xfrm>
        <a:prstGeom prst="rect">
          <a:avLst/>
        </a:prstGeom>
        <a:ln/>
        <a:effec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28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Anexos e Observações</a:t>
          </a:r>
        </a:p>
      </xdr:txBody>
    </xdr:sp>
    <xdr:clientData/>
  </xdr:twoCellAnchor>
  <xdr:twoCellAnchor>
    <xdr:from>
      <xdr:col>1</xdr:col>
      <xdr:colOff>0</xdr:colOff>
      <xdr:row>52</xdr:row>
      <xdr:rowOff>0</xdr:rowOff>
    </xdr:from>
    <xdr:to>
      <xdr:col>2</xdr:col>
      <xdr:colOff>76200</xdr:colOff>
      <xdr:row>54</xdr:row>
      <xdr:rowOff>57150</xdr:rowOff>
    </xdr:to>
    <xdr:sp macro="" textlink="">
      <xdr:nvSpPr>
        <xdr:cNvPr id="3" name="CaixaDeTexto 2"/>
        <xdr:cNvSpPr txBox="1"/>
      </xdr:nvSpPr>
      <xdr:spPr>
        <a:xfrm>
          <a:off x="609600" y="9944100"/>
          <a:ext cx="2362200" cy="438150"/>
        </a:xfrm>
        <a:prstGeom prst="rect">
          <a:avLst/>
        </a:prstGeom>
        <a:ln/>
        <a:effec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28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Legendas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448233</xdr:colOff>
      <xdr:row>2</xdr:row>
      <xdr:rowOff>173182</xdr:rowOff>
    </xdr:from>
    <xdr:to>
      <xdr:col>23</xdr:col>
      <xdr:colOff>56029</xdr:colOff>
      <xdr:row>6</xdr:row>
      <xdr:rowOff>100853</xdr:rowOff>
    </xdr:to>
    <xdr:grpSp>
      <xdr:nvGrpSpPr>
        <xdr:cNvPr id="3" name="Grupo 2"/>
        <xdr:cNvGrpSpPr/>
      </xdr:nvGrpSpPr>
      <xdr:grpSpPr>
        <a:xfrm>
          <a:off x="1060554" y="554182"/>
          <a:ext cx="13078868" cy="689671"/>
          <a:chOff x="612321" y="311727"/>
          <a:chExt cx="16965634" cy="1160317"/>
        </a:xfrm>
      </xdr:grpSpPr>
      <xdr:sp macro="" textlink="">
        <xdr:nvSpPr>
          <xdr:cNvPr id="4" name="CaixaDeTexto 3"/>
          <xdr:cNvSpPr txBox="1"/>
        </xdr:nvSpPr>
        <xdr:spPr>
          <a:xfrm>
            <a:off x="612321" y="311727"/>
            <a:ext cx="16965634" cy="1160317"/>
          </a:xfrm>
          <a:prstGeom prst="rect">
            <a:avLst/>
          </a:prstGeom>
          <a:solidFill>
            <a:schemeClr val="accent5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3200" b="1" cap="small" normalizeH="0" baseline="0">
                <a:solidFill>
                  <a:schemeClr val="bg1"/>
                </a:solidFill>
                <a:latin typeface="Yu Gothic UI Semilight" panose="020B0400000000000000" pitchFamily="34" charset="-128"/>
                <a:ea typeface="Yu Gothic UI Semilight" panose="020B0400000000000000" pitchFamily="34" charset="-128"/>
              </a:rPr>
              <a:t>󠅒</a:t>
            </a:r>
            <a:r>
              <a:rPr lang="en-US" sz="3200" b="1" cap="small" normalizeH="0" baseline="0">
                <a:solidFill>
                  <a:schemeClr val="bg1"/>
                </a:solidFill>
                <a:latin typeface="+mn-lt"/>
                <a:ea typeface="+mn-ea"/>
              </a:rPr>
              <a:t>Sintese de Indicadores Económicos</a:t>
            </a:r>
            <a:r>
              <a:rPr lang="en-US" sz="3200" b="1" cap="small" normalizeH="0" baseline="0">
                <a:solidFill>
                  <a:schemeClr val="bg1"/>
                </a:solidFill>
              </a:rPr>
              <a:t> - Enquadramento</a:t>
            </a:r>
          </a:p>
        </xdr:txBody>
      </xdr:sp>
      <xdr:grpSp>
        <xdr:nvGrpSpPr>
          <xdr:cNvPr id="5" name="Grupo 4"/>
          <xdr:cNvGrpSpPr/>
        </xdr:nvGrpSpPr>
        <xdr:grpSpPr>
          <a:xfrm>
            <a:off x="612323" y="311728"/>
            <a:ext cx="16915944" cy="1159200"/>
            <a:chOff x="612323" y="311728"/>
            <a:chExt cx="16915944" cy="1159200"/>
          </a:xfrm>
        </xdr:grpSpPr>
        <xdr:sp macro="" textlink="">
          <xdr:nvSpPr>
            <xdr:cNvPr id="6" name="CaixaDeTexto 5"/>
            <xdr:cNvSpPr txBox="1"/>
          </xdr:nvSpPr>
          <xdr:spPr>
            <a:xfrm>
              <a:off x="16661597" y="1171572"/>
              <a:ext cx="866670" cy="276225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1800" b="1">
                  <a:solidFill>
                    <a:schemeClr val="bg1"/>
                  </a:solidFill>
                </a:rPr>
                <a:t>2019</a:t>
              </a:r>
            </a:p>
          </xdr:txBody>
        </xdr:sp>
        <xdr:pic>
          <xdr:nvPicPr>
            <xdr:cNvPr id="7" name="Imagem 6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artisticPaintStrokes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12323" y="311728"/>
              <a:ext cx="1820783" cy="11592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</xdr:spPr>
        </xdr:pic>
      </xdr:grpSp>
    </xdr:grpSp>
    <xdr:clientData/>
  </xdr:twoCellAnchor>
  <xdr:twoCellAnchor>
    <xdr:from>
      <xdr:col>23</xdr:col>
      <xdr:colOff>138546</xdr:colOff>
      <xdr:row>3</xdr:row>
      <xdr:rowOff>173184</xdr:rowOff>
    </xdr:from>
    <xdr:to>
      <xdr:col>25</xdr:col>
      <xdr:colOff>577293</xdr:colOff>
      <xdr:row>6</xdr:row>
      <xdr:rowOff>177684</xdr:rowOff>
    </xdr:to>
    <xdr:sp macro="" textlink="">
      <xdr:nvSpPr>
        <xdr:cNvPr id="10" name="Seta para a direita 9">
          <a:hlinkClick xmlns:r="http://schemas.openxmlformats.org/officeDocument/2006/relationships" r:id="rId3"/>
        </xdr:cNvPr>
        <xdr:cNvSpPr/>
      </xdr:nvSpPr>
      <xdr:spPr>
        <a:xfrm>
          <a:off x="14056252" y="744684"/>
          <a:ext cx="1648982" cy="576000"/>
        </a:xfrm>
        <a:prstGeom prst="rightArrow">
          <a:avLst>
            <a:gd name="adj1" fmla="val 50000"/>
            <a:gd name="adj2" fmla="val 83755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400" b="1"/>
            <a:t>Seguinte</a:t>
          </a:r>
        </a:p>
      </xdr:txBody>
    </xdr:sp>
    <xdr:clientData/>
  </xdr:twoCellAnchor>
  <xdr:twoCellAnchor>
    <xdr:from>
      <xdr:col>4</xdr:col>
      <xdr:colOff>0</xdr:colOff>
      <xdr:row>10</xdr:row>
      <xdr:rowOff>190498</xdr:rowOff>
    </xdr:from>
    <xdr:to>
      <xdr:col>22</xdr:col>
      <xdr:colOff>554181</xdr:colOff>
      <xdr:row>38</xdr:row>
      <xdr:rowOff>34635</xdr:rowOff>
    </xdr:to>
    <xdr:graphicFrame macro="">
      <xdr:nvGraphicFramePr>
        <xdr:cNvPr id="13" name="Diagrama 1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419099</xdr:colOff>
      <xdr:row>1</xdr:row>
      <xdr:rowOff>180975</xdr:rowOff>
    </xdr:from>
    <xdr:to>
      <xdr:col>13</xdr:col>
      <xdr:colOff>69271</xdr:colOff>
      <xdr:row>6</xdr:row>
      <xdr:rowOff>9525</xdr:rowOff>
    </xdr:to>
    <xdr:sp macro="" textlink="">
      <xdr:nvSpPr>
        <xdr:cNvPr id="3" name="Retângulo arredondado 2"/>
        <xdr:cNvSpPr/>
      </xdr:nvSpPr>
      <xdr:spPr>
        <a:xfrm>
          <a:off x="1025235" y="371475"/>
          <a:ext cx="6923809" cy="5905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4000" b="1"/>
            <a:t>ÍNDICE</a:t>
          </a:r>
        </a:p>
      </xdr:txBody>
    </xdr:sp>
    <xdr:clientData/>
  </xdr:twoCellAnchor>
  <xdr:twoCellAnchor>
    <xdr:from>
      <xdr:col>1</xdr:col>
      <xdr:colOff>419099</xdr:colOff>
      <xdr:row>13</xdr:row>
      <xdr:rowOff>102798</xdr:rowOff>
    </xdr:from>
    <xdr:to>
      <xdr:col>10</xdr:col>
      <xdr:colOff>291871</xdr:colOff>
      <xdr:row>16</xdr:row>
      <xdr:rowOff>107298</xdr:rowOff>
    </xdr:to>
    <xdr:sp macro="" textlink="">
      <xdr:nvSpPr>
        <xdr:cNvPr id="4" name="Retângulo arredondado 3">
          <a:hlinkClick xmlns:r="http://schemas.openxmlformats.org/officeDocument/2006/relationships" r:id="rId1"/>
        </xdr:cNvPr>
        <xdr:cNvSpPr/>
      </xdr:nvSpPr>
      <xdr:spPr>
        <a:xfrm>
          <a:off x="1031420" y="2579298"/>
          <a:ext cx="5383665" cy="576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2400" b="1" cap="small" baseline="0"/>
            <a:t>Tabelas de Dados da Economia Nacional</a:t>
          </a:r>
        </a:p>
        <a:p>
          <a:pPr algn="l"/>
          <a:endParaRPr lang="pt-PT" sz="2400" b="1"/>
        </a:p>
      </xdr:txBody>
    </xdr:sp>
    <xdr:clientData/>
  </xdr:twoCellAnchor>
  <xdr:twoCellAnchor>
    <xdr:from>
      <xdr:col>7</xdr:col>
      <xdr:colOff>350893</xdr:colOff>
      <xdr:row>27</xdr:row>
      <xdr:rowOff>118386</xdr:rowOff>
    </xdr:from>
    <xdr:to>
      <xdr:col>14</xdr:col>
      <xdr:colOff>427938</xdr:colOff>
      <xdr:row>29</xdr:row>
      <xdr:rowOff>169386</xdr:rowOff>
    </xdr:to>
    <xdr:sp macro="" textlink="">
      <xdr:nvSpPr>
        <xdr:cNvPr id="5" name="Retângulo arredondado 4">
          <a:hlinkClick xmlns:r="http://schemas.openxmlformats.org/officeDocument/2006/relationships" r:id="rId2"/>
        </xdr:cNvPr>
        <xdr:cNvSpPr/>
      </xdr:nvSpPr>
      <xdr:spPr>
        <a:xfrm>
          <a:off x="4637143" y="5261886"/>
          <a:ext cx="4363295" cy="432000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PT" sz="2000" b="1" cap="small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Indicadores de Curto</a:t>
          </a:r>
          <a:r>
            <a:rPr lang="pt-PT" sz="2000" b="1" cap="small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Prazo</a:t>
          </a:r>
        </a:p>
        <a:p>
          <a:pPr marL="0" indent="0" algn="l"/>
          <a:endParaRPr lang="pt-PT" sz="2000" b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419099</xdr:colOff>
      <xdr:row>20</xdr:row>
      <xdr:rowOff>97355</xdr:rowOff>
    </xdr:from>
    <xdr:to>
      <xdr:col>10</xdr:col>
      <xdr:colOff>291871</xdr:colOff>
      <xdr:row>23</xdr:row>
      <xdr:rowOff>101855</xdr:rowOff>
    </xdr:to>
    <xdr:sp macro="" textlink="">
      <xdr:nvSpPr>
        <xdr:cNvPr id="6" name="Retângulo arredondado 5"/>
        <xdr:cNvSpPr/>
      </xdr:nvSpPr>
      <xdr:spPr>
        <a:xfrm>
          <a:off x="1031420" y="3907355"/>
          <a:ext cx="5383665" cy="576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PT" sz="2400" b="1" cap="small" baseline="0">
              <a:solidFill>
                <a:schemeClr val="lt1"/>
              </a:solidFill>
              <a:latin typeface="+mn-lt"/>
              <a:ea typeface="+mn-ea"/>
              <a:cs typeface="+mn-cs"/>
            </a:rPr>
            <a:t>Conjuntura Nacional</a:t>
          </a:r>
        </a:p>
      </xdr:txBody>
    </xdr:sp>
    <xdr:clientData/>
  </xdr:twoCellAnchor>
  <xdr:twoCellAnchor>
    <xdr:from>
      <xdr:col>1</xdr:col>
      <xdr:colOff>419099</xdr:colOff>
      <xdr:row>6</xdr:row>
      <xdr:rowOff>80283</xdr:rowOff>
    </xdr:from>
    <xdr:to>
      <xdr:col>10</xdr:col>
      <xdr:colOff>291871</xdr:colOff>
      <xdr:row>9</xdr:row>
      <xdr:rowOff>84783</xdr:rowOff>
    </xdr:to>
    <xdr:sp macro="" textlink="">
      <xdr:nvSpPr>
        <xdr:cNvPr id="7" name="Retângulo arredondado 6">
          <a:hlinkClick xmlns:r="http://schemas.openxmlformats.org/officeDocument/2006/relationships" r:id="rId3"/>
        </xdr:cNvPr>
        <xdr:cNvSpPr/>
      </xdr:nvSpPr>
      <xdr:spPr>
        <a:xfrm>
          <a:off x="1025235" y="1223283"/>
          <a:ext cx="5328000" cy="576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PT" sz="2400" b="1" cap="small" baseline="0">
              <a:solidFill>
                <a:schemeClr val="lt1"/>
              </a:solidFill>
              <a:latin typeface="+mn-lt"/>
              <a:ea typeface="+mn-ea"/>
              <a:cs typeface="+mn-cs"/>
            </a:rPr>
            <a:t>Base de Dados Nacional</a:t>
          </a:r>
        </a:p>
        <a:p>
          <a:pPr marL="0" indent="0" algn="l"/>
          <a:endParaRPr lang="pt-PT" sz="24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419098</xdr:colOff>
      <xdr:row>17</xdr:row>
      <xdr:rowOff>1364</xdr:rowOff>
    </xdr:from>
    <xdr:to>
      <xdr:col>10</xdr:col>
      <xdr:colOff>291870</xdr:colOff>
      <xdr:row>20</xdr:row>
      <xdr:rowOff>5864</xdr:rowOff>
    </xdr:to>
    <xdr:sp macro="" textlink="">
      <xdr:nvSpPr>
        <xdr:cNvPr id="8" name="Retângulo arredondado 7">
          <a:hlinkClick xmlns:r="http://schemas.openxmlformats.org/officeDocument/2006/relationships" r:id="rId4"/>
        </xdr:cNvPr>
        <xdr:cNvSpPr/>
      </xdr:nvSpPr>
      <xdr:spPr>
        <a:xfrm>
          <a:off x="1031419" y="3239864"/>
          <a:ext cx="5383665" cy="576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PT" sz="2400" b="1" cap="small">
              <a:solidFill>
                <a:schemeClr val="lt1"/>
              </a:solidFill>
              <a:latin typeface="+mn-lt"/>
              <a:ea typeface="+mn-ea"/>
              <a:cs typeface="+mn-cs"/>
            </a:rPr>
            <a:t>Conjuntura Económica</a:t>
          </a:r>
          <a:r>
            <a:rPr lang="pt-PT" sz="2400" b="1" cap="small" baseline="0">
              <a:solidFill>
                <a:schemeClr val="lt1"/>
              </a:solidFill>
              <a:latin typeface="+mn-lt"/>
              <a:ea typeface="+mn-ea"/>
              <a:cs typeface="+mn-cs"/>
            </a:rPr>
            <a:t> Internacional</a:t>
          </a:r>
          <a:endParaRPr lang="pt-PT" sz="2400" b="1" cap="small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350893</xdr:colOff>
      <xdr:row>31</xdr:row>
      <xdr:rowOff>50845</xdr:rowOff>
    </xdr:from>
    <xdr:to>
      <xdr:col>14</xdr:col>
      <xdr:colOff>427938</xdr:colOff>
      <xdr:row>33</xdr:row>
      <xdr:rowOff>101845</xdr:rowOff>
    </xdr:to>
    <xdr:sp macro="" textlink="">
      <xdr:nvSpPr>
        <xdr:cNvPr id="9" name="Retângulo arredondado 8">
          <a:hlinkClick xmlns:r="http://schemas.openxmlformats.org/officeDocument/2006/relationships" r:id="rId5"/>
        </xdr:cNvPr>
        <xdr:cNvSpPr/>
      </xdr:nvSpPr>
      <xdr:spPr>
        <a:xfrm>
          <a:off x="4637143" y="5956345"/>
          <a:ext cx="4363295" cy="432000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PT" sz="2000" b="1" cap="small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Conjuntura</a:t>
          </a:r>
          <a:r>
            <a:rPr lang="pt-PT" sz="2000" b="1" cap="small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Monetária &amp; Financeira</a:t>
          </a:r>
          <a:endParaRPr lang="pt-PT" sz="2000" b="1" cap="small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350893</xdr:colOff>
      <xdr:row>24</xdr:row>
      <xdr:rowOff>54430</xdr:rowOff>
    </xdr:from>
    <xdr:to>
      <xdr:col>14</xdr:col>
      <xdr:colOff>427938</xdr:colOff>
      <xdr:row>26</xdr:row>
      <xdr:rowOff>105430</xdr:rowOff>
    </xdr:to>
    <xdr:sp macro="" textlink="">
      <xdr:nvSpPr>
        <xdr:cNvPr id="10" name="Retângulo arredondado 9">
          <a:hlinkClick xmlns:r="http://schemas.openxmlformats.org/officeDocument/2006/relationships" r:id="rId6"/>
        </xdr:cNvPr>
        <xdr:cNvSpPr/>
      </xdr:nvSpPr>
      <xdr:spPr>
        <a:xfrm>
          <a:off x="4637143" y="4626430"/>
          <a:ext cx="4363295" cy="432000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PT" sz="2000" b="1" cap="small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Indicadores de Longo Prazo</a:t>
          </a:r>
        </a:p>
        <a:p>
          <a:pPr marL="0" indent="0" algn="l"/>
          <a:endParaRPr lang="pt-PT" sz="2000" b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350893</xdr:colOff>
      <xdr:row>34</xdr:row>
      <xdr:rowOff>100575</xdr:rowOff>
    </xdr:from>
    <xdr:to>
      <xdr:col>14</xdr:col>
      <xdr:colOff>427938</xdr:colOff>
      <xdr:row>36</xdr:row>
      <xdr:rowOff>151575</xdr:rowOff>
    </xdr:to>
    <xdr:sp macro="" textlink="">
      <xdr:nvSpPr>
        <xdr:cNvPr id="11" name="Retângulo arredondado 10">
          <a:hlinkClick xmlns:r="http://schemas.openxmlformats.org/officeDocument/2006/relationships" r:id="rId7"/>
        </xdr:cNvPr>
        <xdr:cNvSpPr/>
      </xdr:nvSpPr>
      <xdr:spPr>
        <a:xfrm>
          <a:off x="4637143" y="6577575"/>
          <a:ext cx="4363295" cy="432000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PT" sz="2000" b="1" cap="small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Finanças</a:t>
          </a:r>
          <a:r>
            <a:rPr lang="pt-PT" sz="2000" b="1" cap="small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Públicas</a:t>
          </a:r>
          <a:endParaRPr lang="pt-PT" sz="2000" b="1" cap="small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394607</xdr:colOff>
      <xdr:row>9</xdr:row>
      <xdr:rowOff>176893</xdr:rowOff>
    </xdr:from>
    <xdr:to>
      <xdr:col>10</xdr:col>
      <xdr:colOff>267379</xdr:colOff>
      <xdr:row>12</xdr:row>
      <xdr:rowOff>181393</xdr:rowOff>
    </xdr:to>
    <xdr:sp macro="" textlink="">
      <xdr:nvSpPr>
        <xdr:cNvPr id="12" name="Retângulo arredondado 11">
          <a:hlinkClick xmlns:r="http://schemas.openxmlformats.org/officeDocument/2006/relationships" r:id="rId8"/>
        </xdr:cNvPr>
        <xdr:cNvSpPr/>
      </xdr:nvSpPr>
      <xdr:spPr>
        <a:xfrm>
          <a:off x="1006928" y="1891393"/>
          <a:ext cx="5383665" cy="5760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PT" sz="2400" b="1" cap="small" baseline="0">
              <a:solidFill>
                <a:schemeClr val="lt1"/>
              </a:solidFill>
              <a:latin typeface="+mn-lt"/>
              <a:ea typeface="+mn-ea"/>
              <a:cs typeface="+mn-cs"/>
            </a:rPr>
            <a:t>Base de Dados Internacional</a:t>
          </a:r>
        </a:p>
        <a:p>
          <a:pPr marL="0" indent="0" algn="l"/>
          <a:endParaRPr lang="pt-PT" sz="24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49324</xdr:colOff>
      <xdr:row>23</xdr:row>
      <xdr:rowOff>101854</xdr:rowOff>
    </xdr:from>
    <xdr:to>
      <xdr:col>7</xdr:col>
      <xdr:colOff>350894</xdr:colOff>
      <xdr:row>35</xdr:row>
      <xdr:rowOff>126075</xdr:rowOff>
    </xdr:to>
    <xdr:grpSp>
      <xdr:nvGrpSpPr>
        <xdr:cNvPr id="45" name="Grupo 44"/>
        <xdr:cNvGrpSpPr/>
      </xdr:nvGrpSpPr>
      <xdr:grpSpPr>
        <a:xfrm>
          <a:off x="3723253" y="4483354"/>
          <a:ext cx="913891" cy="2310221"/>
          <a:chOff x="3723253" y="4483354"/>
          <a:chExt cx="913891" cy="2310221"/>
        </a:xfrm>
      </xdr:grpSpPr>
      <xdr:cxnSp macro="">
        <xdr:nvCxnSpPr>
          <xdr:cNvPr id="16" name="Conexão em ângulos retos 15"/>
          <xdr:cNvCxnSpPr>
            <a:stCxn id="6" idx="2"/>
            <a:endCxn id="11" idx="1"/>
          </xdr:cNvCxnSpPr>
        </xdr:nvCxnSpPr>
        <xdr:spPr>
          <a:xfrm rot="16200000" flipH="1">
            <a:off x="3025088" y="5181520"/>
            <a:ext cx="2310220" cy="913890"/>
          </a:xfrm>
          <a:prstGeom prst="bentConnector2">
            <a:avLst/>
          </a:prstGeom>
          <a:ln>
            <a:tailEnd type="triangle"/>
          </a:ln>
        </xdr:spPr>
        <xdr:style>
          <a:lnRef idx="2">
            <a:schemeClr val="accent3"/>
          </a:lnRef>
          <a:fillRef idx="0">
            <a:schemeClr val="accent3"/>
          </a:fillRef>
          <a:effectRef idx="1">
            <a:schemeClr val="accent3"/>
          </a:effectRef>
          <a:fontRef idx="minor">
            <a:schemeClr val="tx1"/>
          </a:fontRef>
        </xdr:style>
      </xdr:cxnSp>
      <xdr:cxnSp macro="">
        <xdr:nvCxnSpPr>
          <xdr:cNvPr id="30" name="Conexão em ângulos retos 29"/>
          <xdr:cNvCxnSpPr>
            <a:stCxn id="6" idx="2"/>
            <a:endCxn id="9" idx="1"/>
          </xdr:cNvCxnSpPr>
        </xdr:nvCxnSpPr>
        <xdr:spPr>
          <a:xfrm rot="16200000" flipH="1">
            <a:off x="3335703" y="4870905"/>
            <a:ext cx="1688990" cy="913890"/>
          </a:xfrm>
          <a:prstGeom prst="bentConnector2">
            <a:avLst/>
          </a:prstGeom>
          <a:ln>
            <a:tailEnd type="triangle"/>
          </a:ln>
        </xdr:spPr>
        <xdr:style>
          <a:lnRef idx="2">
            <a:schemeClr val="accent3"/>
          </a:lnRef>
          <a:fillRef idx="0">
            <a:schemeClr val="accent3"/>
          </a:fillRef>
          <a:effectRef idx="1">
            <a:schemeClr val="accent3"/>
          </a:effectRef>
          <a:fontRef idx="minor">
            <a:schemeClr val="tx1"/>
          </a:fontRef>
        </xdr:style>
      </xdr:cxnSp>
      <xdr:cxnSp macro="">
        <xdr:nvCxnSpPr>
          <xdr:cNvPr id="31" name="Conexão em ângulos retos 30"/>
          <xdr:cNvCxnSpPr>
            <a:stCxn id="6" idx="2"/>
            <a:endCxn id="5" idx="1"/>
          </xdr:cNvCxnSpPr>
        </xdr:nvCxnSpPr>
        <xdr:spPr>
          <a:xfrm rot="16200000" flipH="1">
            <a:off x="3682933" y="4523675"/>
            <a:ext cx="994531" cy="913890"/>
          </a:xfrm>
          <a:prstGeom prst="bentConnector2">
            <a:avLst/>
          </a:prstGeom>
          <a:ln>
            <a:tailEnd type="triangle"/>
          </a:ln>
        </xdr:spPr>
        <xdr:style>
          <a:lnRef idx="2">
            <a:schemeClr val="accent3"/>
          </a:lnRef>
          <a:fillRef idx="0">
            <a:schemeClr val="accent3"/>
          </a:fillRef>
          <a:effectRef idx="1">
            <a:schemeClr val="accent3"/>
          </a:effectRef>
          <a:fontRef idx="minor">
            <a:schemeClr val="tx1"/>
          </a:fontRef>
        </xdr:style>
      </xdr:cxnSp>
      <xdr:cxnSp macro="">
        <xdr:nvCxnSpPr>
          <xdr:cNvPr id="33" name="Conexão em ângulos retos 32"/>
          <xdr:cNvCxnSpPr>
            <a:stCxn id="6" idx="2"/>
            <a:endCxn id="10" idx="1"/>
          </xdr:cNvCxnSpPr>
        </xdr:nvCxnSpPr>
        <xdr:spPr>
          <a:xfrm rot="16200000" flipH="1">
            <a:off x="4000661" y="4205947"/>
            <a:ext cx="359075" cy="913890"/>
          </a:xfrm>
          <a:prstGeom prst="bentConnector2">
            <a:avLst/>
          </a:prstGeom>
          <a:ln>
            <a:tailEnd type="triangle"/>
          </a:ln>
        </xdr:spPr>
        <xdr:style>
          <a:lnRef idx="2">
            <a:schemeClr val="accent3"/>
          </a:lnRef>
          <a:fillRef idx="0">
            <a:schemeClr val="accent3"/>
          </a:fillRef>
          <a:effectRef idx="1">
            <a:schemeClr val="accent3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</xdr:colOff>
      <xdr:row>0</xdr:row>
      <xdr:rowOff>78438</xdr:rowOff>
    </xdr:from>
    <xdr:to>
      <xdr:col>11</xdr:col>
      <xdr:colOff>409777</xdr:colOff>
      <xdr:row>3</xdr:row>
      <xdr:rowOff>71732</xdr:rowOff>
    </xdr:to>
    <xdr:sp macro="" textlink="">
      <xdr:nvSpPr>
        <xdr:cNvPr id="4" name="Seta para a esquerda 3">
          <a:hlinkClick xmlns:r="http://schemas.openxmlformats.org/officeDocument/2006/relationships" r:id="rId1"/>
        </xdr:cNvPr>
        <xdr:cNvSpPr/>
      </xdr:nvSpPr>
      <xdr:spPr>
        <a:xfrm>
          <a:off x="15071924" y="78438"/>
          <a:ext cx="1620000" cy="576000"/>
        </a:xfrm>
        <a:prstGeom prst="leftArrow">
          <a:avLst>
            <a:gd name="adj1" fmla="val 53279"/>
            <a:gd name="adj2" fmla="val 50000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cap="small"/>
            <a:t>Voltar</a:t>
          </a:r>
          <a:r>
            <a:rPr lang="pt-PT" sz="1200" cap="small" baseline="0"/>
            <a:t> </a:t>
          </a:r>
          <a:r>
            <a:rPr lang="pt-PT" sz="1200" b="1" cap="small" baseline="0"/>
            <a:t>para</a:t>
          </a:r>
          <a:r>
            <a:rPr lang="pt-PT" sz="1200" cap="small" baseline="0"/>
            <a:t> Índice</a:t>
          </a:r>
          <a:endParaRPr lang="pt-PT" sz="1200" cap="small"/>
        </a:p>
      </xdr:txBody>
    </xdr:sp>
    <xdr:clientData/>
  </xdr:twoCellAnchor>
  <xdr:twoCellAnchor>
    <xdr:from>
      <xdr:col>11</xdr:col>
      <xdr:colOff>545097</xdr:colOff>
      <xdr:row>0</xdr:row>
      <xdr:rowOff>78438</xdr:rowOff>
    </xdr:from>
    <xdr:to>
      <xdr:col>12</xdr:col>
      <xdr:colOff>159244</xdr:colOff>
      <xdr:row>3</xdr:row>
      <xdr:rowOff>71732</xdr:rowOff>
    </xdr:to>
    <xdr:sp macro="" textlink="">
      <xdr:nvSpPr>
        <xdr:cNvPr id="5" name="Seta para a direita 4">
          <a:hlinkClick xmlns:r="http://schemas.openxmlformats.org/officeDocument/2006/relationships" r:id="rId2"/>
        </xdr:cNvPr>
        <xdr:cNvSpPr/>
      </xdr:nvSpPr>
      <xdr:spPr>
        <a:xfrm>
          <a:off x="16827244" y="78438"/>
          <a:ext cx="1620000" cy="576000"/>
        </a:xfrm>
        <a:prstGeom prst="rightArrow">
          <a:avLst>
            <a:gd name="adj1" fmla="val 50000"/>
            <a:gd name="adj2" fmla="val 83755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400" b="1"/>
            <a:t>Seguinte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0</xdr:row>
      <xdr:rowOff>0</xdr:rowOff>
    </xdr:from>
    <xdr:to>
      <xdr:col>9</xdr:col>
      <xdr:colOff>19800</xdr:colOff>
      <xdr:row>3</xdr:row>
      <xdr:rowOff>4500</xdr:rowOff>
    </xdr:to>
    <xdr:sp macro="" textlink="">
      <xdr:nvSpPr>
        <xdr:cNvPr id="2" name="Seta para a esquerda 1">
          <a:hlinkClick xmlns:r="http://schemas.openxmlformats.org/officeDocument/2006/relationships" r:id="rId1"/>
        </xdr:cNvPr>
        <xdr:cNvSpPr/>
      </xdr:nvSpPr>
      <xdr:spPr>
        <a:xfrm>
          <a:off x="10706100" y="0"/>
          <a:ext cx="1620000" cy="576000"/>
        </a:xfrm>
        <a:prstGeom prst="leftArrow">
          <a:avLst>
            <a:gd name="adj1" fmla="val 53279"/>
            <a:gd name="adj2" fmla="val 50000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cap="small"/>
            <a:t>Voltar</a:t>
          </a:r>
          <a:r>
            <a:rPr lang="pt-PT" sz="1200" cap="small" baseline="0"/>
            <a:t> </a:t>
          </a:r>
          <a:r>
            <a:rPr lang="pt-PT" sz="1200" b="1" cap="small" baseline="0"/>
            <a:t>para</a:t>
          </a:r>
          <a:r>
            <a:rPr lang="pt-PT" sz="1200" cap="small" baseline="0"/>
            <a:t> Índice</a:t>
          </a:r>
          <a:endParaRPr lang="pt-PT" sz="1200" cap="small"/>
        </a:p>
      </xdr:txBody>
    </xdr:sp>
    <xdr:clientData/>
  </xdr:twoCellAnchor>
  <xdr:twoCellAnchor>
    <xdr:from>
      <xdr:col>9</xdr:col>
      <xdr:colOff>155120</xdr:colOff>
      <xdr:row>0</xdr:row>
      <xdr:rowOff>0</xdr:rowOff>
    </xdr:from>
    <xdr:to>
      <xdr:col>11</xdr:col>
      <xdr:colOff>555920</xdr:colOff>
      <xdr:row>3</xdr:row>
      <xdr:rowOff>4500</xdr:rowOff>
    </xdr:to>
    <xdr:sp macro="" textlink="">
      <xdr:nvSpPr>
        <xdr:cNvPr id="3" name="Seta para a direita 2">
          <a:hlinkClick xmlns:r="http://schemas.openxmlformats.org/officeDocument/2006/relationships" r:id="rId2"/>
        </xdr:cNvPr>
        <xdr:cNvSpPr/>
      </xdr:nvSpPr>
      <xdr:spPr>
        <a:xfrm>
          <a:off x="12461420" y="0"/>
          <a:ext cx="1620000" cy="576000"/>
        </a:xfrm>
        <a:prstGeom prst="rightArrow">
          <a:avLst>
            <a:gd name="adj1" fmla="val 50000"/>
            <a:gd name="adj2" fmla="val 83755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400" b="1"/>
            <a:t>Seguinte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190500</xdr:colOff>
      <xdr:row>1</xdr:row>
      <xdr:rowOff>122467</xdr:rowOff>
    </xdr:from>
    <xdr:to>
      <xdr:col>22</xdr:col>
      <xdr:colOff>490607</xdr:colOff>
      <xdr:row>2</xdr:row>
      <xdr:rowOff>494360</xdr:rowOff>
    </xdr:to>
    <xdr:sp macro="" textlink="">
      <xdr:nvSpPr>
        <xdr:cNvPr id="2" name="Seta para a esquerda 1">
          <a:hlinkClick xmlns:r="http://schemas.openxmlformats.org/officeDocument/2006/relationships" r:id="rId1"/>
        </xdr:cNvPr>
        <xdr:cNvSpPr/>
      </xdr:nvSpPr>
      <xdr:spPr>
        <a:xfrm>
          <a:off x="21145500" y="312967"/>
          <a:ext cx="1620000" cy="576000"/>
        </a:xfrm>
        <a:prstGeom prst="leftArrow">
          <a:avLst>
            <a:gd name="adj1" fmla="val 53279"/>
            <a:gd name="adj2" fmla="val 50000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cap="small"/>
            <a:t>Voltar</a:t>
          </a:r>
          <a:r>
            <a:rPr lang="pt-PT" sz="1200" cap="small" baseline="0"/>
            <a:t> </a:t>
          </a:r>
          <a:r>
            <a:rPr lang="pt-PT" sz="1200" b="1" cap="small" baseline="0"/>
            <a:t>para</a:t>
          </a:r>
          <a:r>
            <a:rPr lang="pt-PT" sz="1200" cap="small" baseline="0"/>
            <a:t> Índice</a:t>
          </a:r>
          <a:endParaRPr lang="pt-PT" sz="1200" cap="small"/>
        </a:p>
      </xdr:txBody>
    </xdr:sp>
    <xdr:clientData/>
  </xdr:twoCellAnchor>
  <xdr:twoCellAnchor>
    <xdr:from>
      <xdr:col>22</xdr:col>
      <xdr:colOff>625927</xdr:colOff>
      <xdr:row>1</xdr:row>
      <xdr:rowOff>122467</xdr:rowOff>
    </xdr:from>
    <xdr:to>
      <xdr:col>25</xdr:col>
      <xdr:colOff>191249</xdr:colOff>
      <xdr:row>2</xdr:row>
      <xdr:rowOff>494360</xdr:rowOff>
    </xdr:to>
    <xdr:sp macro="" textlink="">
      <xdr:nvSpPr>
        <xdr:cNvPr id="3" name="Seta para a direita 2">
          <a:hlinkClick xmlns:r="http://schemas.openxmlformats.org/officeDocument/2006/relationships" r:id="rId2"/>
        </xdr:cNvPr>
        <xdr:cNvSpPr/>
      </xdr:nvSpPr>
      <xdr:spPr>
        <a:xfrm>
          <a:off x="22900820" y="312967"/>
          <a:ext cx="1620000" cy="576000"/>
        </a:xfrm>
        <a:prstGeom prst="rightArrow">
          <a:avLst>
            <a:gd name="adj1" fmla="val 50000"/>
            <a:gd name="adj2" fmla="val 83755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400" b="1"/>
            <a:t>Seguinte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39</xdr:col>
      <xdr:colOff>317727</xdr:colOff>
      <xdr:row>7</xdr:row>
      <xdr:rowOff>17317</xdr:rowOff>
    </xdr:to>
    <xdr:grpSp>
      <xdr:nvGrpSpPr>
        <xdr:cNvPr id="2" name="Grupo 1"/>
        <xdr:cNvGrpSpPr/>
      </xdr:nvGrpSpPr>
      <xdr:grpSpPr>
        <a:xfrm>
          <a:off x="606136" y="190500"/>
          <a:ext cx="23350909" cy="1160317"/>
          <a:chOff x="612321" y="311727"/>
          <a:chExt cx="16965634" cy="1160317"/>
        </a:xfrm>
      </xdr:grpSpPr>
      <xdr:sp macro="" textlink="">
        <xdr:nvSpPr>
          <xdr:cNvPr id="3" name="CaixaDeTexto 2"/>
          <xdr:cNvSpPr txBox="1"/>
        </xdr:nvSpPr>
        <xdr:spPr>
          <a:xfrm>
            <a:off x="612321" y="311727"/>
            <a:ext cx="16965634" cy="1160317"/>
          </a:xfrm>
          <a:prstGeom prst="rect">
            <a:avLst/>
          </a:prstGeom>
          <a:solidFill>
            <a:schemeClr val="accent5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400" b="1" cap="small" normalizeH="0" baseline="0">
                <a:solidFill>
                  <a:schemeClr val="bg1"/>
                </a:solidFill>
                <a:latin typeface="Yu Gothic UI Semilight" panose="020B0400000000000000" pitchFamily="34" charset="-128"/>
                <a:ea typeface="Yu Gothic UI Semilight" panose="020B0400000000000000" pitchFamily="34" charset="-128"/>
              </a:rPr>
              <a:t>󠅒</a:t>
            </a:r>
            <a:r>
              <a:rPr lang="en-US" sz="4400" b="1" cap="small" normalizeH="0" baseline="0">
                <a:solidFill>
                  <a:schemeClr val="bg1"/>
                </a:solidFill>
                <a:latin typeface="+mn-lt"/>
                <a:ea typeface="Yu Gothic UI Semilight" panose="020B0400000000000000" pitchFamily="34" charset="-128"/>
              </a:rPr>
              <a:t>Síntese de Indicadores Económicos e Financeiros - Conjuntura Internacional</a:t>
            </a:r>
            <a:endParaRPr lang="en-US" sz="4400" b="1" cap="small" normalizeH="0" baseline="0">
              <a:solidFill>
                <a:schemeClr val="bg1"/>
              </a:solidFill>
            </a:endParaRPr>
          </a:p>
        </xdr:txBody>
      </xdr:sp>
      <xdr:grpSp>
        <xdr:nvGrpSpPr>
          <xdr:cNvPr id="4" name="Grupo 3"/>
          <xdr:cNvGrpSpPr/>
        </xdr:nvGrpSpPr>
        <xdr:grpSpPr>
          <a:xfrm>
            <a:off x="612323" y="311728"/>
            <a:ext cx="16915944" cy="1159200"/>
            <a:chOff x="612323" y="311728"/>
            <a:chExt cx="16915944" cy="1159200"/>
          </a:xfrm>
        </xdr:grpSpPr>
        <xdr:sp macro="" textlink="">
          <xdr:nvSpPr>
            <xdr:cNvPr id="5" name="CaixaDeTexto 4"/>
            <xdr:cNvSpPr txBox="1"/>
          </xdr:nvSpPr>
          <xdr:spPr>
            <a:xfrm>
              <a:off x="16661597" y="1171572"/>
              <a:ext cx="866670" cy="276225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1600" b="1">
                  <a:solidFill>
                    <a:schemeClr val="bg1"/>
                  </a:solidFill>
                </a:rPr>
                <a:t>2019</a:t>
              </a:r>
            </a:p>
          </xdr:txBody>
        </xdr:sp>
        <xdr:pic>
          <xdr:nvPicPr>
            <xdr:cNvPr id="6" name="Imagem 5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artisticPaintStrokes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12323" y="311728"/>
              <a:ext cx="1820783" cy="11592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</xdr:spPr>
        </xdr:pic>
      </xdr:grpSp>
    </xdr:grpSp>
    <xdr:clientData/>
  </xdr:twoCellAnchor>
  <xdr:twoCellAnchor>
    <xdr:from>
      <xdr:col>39</xdr:col>
      <xdr:colOff>526474</xdr:colOff>
      <xdr:row>1</xdr:row>
      <xdr:rowOff>51954</xdr:rowOff>
    </xdr:from>
    <xdr:to>
      <xdr:col>42</xdr:col>
      <xdr:colOff>317674</xdr:colOff>
      <xdr:row>4</xdr:row>
      <xdr:rowOff>56454</xdr:rowOff>
    </xdr:to>
    <xdr:sp macro="" textlink="">
      <xdr:nvSpPr>
        <xdr:cNvPr id="7" name="Seta para a esquerda 6">
          <a:hlinkClick xmlns:r="http://schemas.openxmlformats.org/officeDocument/2006/relationships" r:id="rId3"/>
        </xdr:cNvPr>
        <xdr:cNvSpPr/>
      </xdr:nvSpPr>
      <xdr:spPr>
        <a:xfrm>
          <a:off x="24165792" y="242454"/>
          <a:ext cx="1609609" cy="576000"/>
        </a:xfrm>
        <a:prstGeom prst="leftArrow">
          <a:avLst>
            <a:gd name="adj1" fmla="val 53279"/>
            <a:gd name="adj2" fmla="val 50000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 cap="small"/>
            <a:t>Voltar</a:t>
          </a:r>
          <a:r>
            <a:rPr lang="pt-PT" sz="1200" b="1" cap="small" baseline="0"/>
            <a:t> para Índice</a:t>
          </a:r>
          <a:endParaRPr lang="pt-PT" sz="1200" b="1" cap="small"/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52</xdr:col>
      <xdr:colOff>285750</xdr:colOff>
      <xdr:row>13</xdr:row>
      <xdr:rowOff>181840</xdr:rowOff>
    </xdr:to>
    <xdr:grpSp>
      <xdr:nvGrpSpPr>
        <xdr:cNvPr id="9" name="Grupo 8"/>
        <xdr:cNvGrpSpPr/>
      </xdr:nvGrpSpPr>
      <xdr:grpSpPr>
        <a:xfrm>
          <a:off x="606136" y="1524000"/>
          <a:ext cx="31198705" cy="1134340"/>
          <a:chOff x="602670" y="1770785"/>
          <a:chExt cx="31861125" cy="1134340"/>
        </a:xfrm>
      </xdr:grpSpPr>
      <xdr:sp macro="" textlink="">
        <xdr:nvSpPr>
          <xdr:cNvPr id="10" name="CaixaDeTexto 9"/>
          <xdr:cNvSpPr txBox="1"/>
        </xdr:nvSpPr>
        <xdr:spPr>
          <a:xfrm>
            <a:off x="602670" y="1770785"/>
            <a:ext cx="7493580" cy="864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</a:rPr>
              <a:t>Painel de Filtros</a:t>
            </a:r>
          </a:p>
        </xdr:txBody>
      </xdr:sp>
      <xdr:sp macro="" textlink="">
        <xdr:nvSpPr>
          <xdr:cNvPr id="11" name="CaixaDeTexto 10"/>
          <xdr:cNvSpPr txBox="1"/>
        </xdr:nvSpPr>
        <xdr:spPr>
          <a:xfrm>
            <a:off x="24629482" y="1776407"/>
            <a:ext cx="7326892" cy="864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Links Para as Publicações</a:t>
            </a:r>
          </a:p>
        </xdr:txBody>
      </xdr:sp>
      <xdr:sp macro="" textlink="">
        <xdr:nvSpPr>
          <xdr:cNvPr id="12" name="CaixaDeTexto 11"/>
          <xdr:cNvSpPr txBox="1"/>
        </xdr:nvSpPr>
        <xdr:spPr>
          <a:xfrm>
            <a:off x="8341733" y="1783771"/>
            <a:ext cx="16006332" cy="864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Painel de Gráficos</a:t>
            </a:r>
          </a:p>
        </xdr:txBody>
      </xdr:sp>
      <xdr:cxnSp macro="">
        <xdr:nvCxnSpPr>
          <xdr:cNvPr id="13" name="Conexão reta 12"/>
          <xdr:cNvCxnSpPr/>
        </xdr:nvCxnSpPr>
        <xdr:spPr>
          <a:xfrm flipV="1">
            <a:off x="602670" y="2905125"/>
            <a:ext cx="31861125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40</xdr:col>
      <xdr:colOff>0</xdr:colOff>
      <xdr:row>14</xdr:row>
      <xdr:rowOff>152400</xdr:rowOff>
    </xdr:from>
    <xdr:to>
      <xdr:col>51</xdr:col>
      <xdr:colOff>392465</xdr:colOff>
      <xdr:row>24</xdr:row>
      <xdr:rowOff>47400</xdr:rowOff>
    </xdr:to>
    <xdr:sp macro="" textlink="">
      <xdr:nvSpPr>
        <xdr:cNvPr id="20" name="Seta para a direita 19">
          <a:hlinkClick xmlns:r="http://schemas.openxmlformats.org/officeDocument/2006/relationships" r:id="rId4"/>
        </xdr:cNvPr>
        <xdr:cNvSpPr/>
      </xdr:nvSpPr>
      <xdr:spPr>
        <a:xfrm>
          <a:off x="24384000" y="2628900"/>
          <a:ext cx="7098065" cy="1800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Composição do país dos grupos WEO</a:t>
          </a:r>
        </a:p>
      </xdr:txBody>
    </xdr:sp>
    <xdr:clientData/>
  </xdr:twoCellAnchor>
  <xdr:twoCellAnchor>
    <xdr:from>
      <xdr:col>40</xdr:col>
      <xdr:colOff>0</xdr:colOff>
      <xdr:row>28</xdr:row>
      <xdr:rowOff>161925</xdr:rowOff>
    </xdr:from>
    <xdr:to>
      <xdr:col>51</xdr:col>
      <xdr:colOff>392465</xdr:colOff>
      <xdr:row>39</xdr:row>
      <xdr:rowOff>190425</xdr:rowOff>
    </xdr:to>
    <xdr:sp macro="" textlink="">
      <xdr:nvSpPr>
        <xdr:cNvPr id="21" name="Seta para a direita 20">
          <a:hlinkClick xmlns:r="http://schemas.openxmlformats.org/officeDocument/2006/relationships" r:id="rId5"/>
        </xdr:cNvPr>
        <xdr:cNvSpPr/>
      </xdr:nvSpPr>
      <xdr:spPr>
        <a:xfrm>
          <a:off x="24384000" y="5305425"/>
          <a:ext cx="7098065" cy="2124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Base de dados do World Economic Outlook (WEO)</a:t>
          </a:r>
        </a:p>
      </xdr:txBody>
    </xdr:sp>
    <xdr:clientData/>
  </xdr:twoCellAnchor>
  <xdr:twoCellAnchor>
    <xdr:from>
      <xdr:col>28</xdr:col>
      <xdr:colOff>264967</xdr:colOff>
      <xdr:row>30</xdr:row>
      <xdr:rowOff>152400</xdr:rowOff>
    </xdr:from>
    <xdr:to>
      <xdr:col>39</xdr:col>
      <xdr:colOff>255367</xdr:colOff>
      <xdr:row>44</xdr:row>
      <xdr:rowOff>185400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264967</xdr:colOff>
      <xdr:row>15</xdr:row>
      <xdr:rowOff>86592</xdr:rowOff>
    </xdr:from>
    <xdr:to>
      <xdr:col>39</xdr:col>
      <xdr:colOff>255367</xdr:colOff>
      <xdr:row>29</xdr:row>
      <xdr:rowOff>119592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457200</xdr:colOff>
      <xdr:row>46</xdr:row>
      <xdr:rowOff>24246</xdr:rowOff>
    </xdr:from>
    <xdr:to>
      <xdr:col>25</xdr:col>
      <xdr:colOff>378000</xdr:colOff>
      <xdr:row>60</xdr:row>
      <xdr:rowOff>93246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334567</xdr:colOff>
      <xdr:row>46</xdr:row>
      <xdr:rowOff>24246</xdr:rowOff>
    </xdr:from>
    <xdr:to>
      <xdr:col>39</xdr:col>
      <xdr:colOff>255367</xdr:colOff>
      <xdr:row>60</xdr:row>
      <xdr:rowOff>93246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76200</xdr:colOff>
      <xdr:row>24</xdr:row>
      <xdr:rowOff>114299</xdr:rowOff>
    </xdr:from>
    <xdr:to>
      <xdr:col>13</xdr:col>
      <xdr:colOff>141000</xdr:colOff>
      <xdr:row>37</xdr:row>
      <xdr:rowOff>157799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AÍS/GRUPO ECONÓMIC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ÍS/GRUPO ECONÓM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5325" y="4686299"/>
              <a:ext cx="7494300" cy="25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>
    <xdr:from>
      <xdr:col>13</xdr:col>
      <xdr:colOff>457200</xdr:colOff>
      <xdr:row>15</xdr:row>
      <xdr:rowOff>86592</xdr:rowOff>
    </xdr:from>
    <xdr:to>
      <xdr:col>28</xdr:col>
      <xdr:colOff>152400</xdr:colOff>
      <xdr:row>44</xdr:row>
      <xdr:rowOff>152400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76200</xdr:colOff>
      <xdr:row>15</xdr:row>
      <xdr:rowOff>38100</xdr:rowOff>
    </xdr:from>
    <xdr:to>
      <xdr:col>13</xdr:col>
      <xdr:colOff>141000</xdr:colOff>
      <xdr:row>23</xdr:row>
      <xdr:rowOff>98100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ANOS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OS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5325" y="2895600"/>
              <a:ext cx="7494300" cy="158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>
    <xdr:from>
      <xdr:col>39</xdr:col>
      <xdr:colOff>588822</xdr:colOff>
      <xdr:row>4</xdr:row>
      <xdr:rowOff>0</xdr:rowOff>
    </xdr:from>
    <xdr:to>
      <xdr:col>42</xdr:col>
      <xdr:colOff>410824</xdr:colOff>
      <xdr:row>7</xdr:row>
      <xdr:rowOff>4500</xdr:rowOff>
    </xdr:to>
    <xdr:sp macro="" textlink="">
      <xdr:nvSpPr>
        <xdr:cNvPr id="23" name="Seta para a direita 22">
          <a:hlinkClick xmlns:r="http://schemas.openxmlformats.org/officeDocument/2006/relationships" r:id="rId11"/>
        </xdr:cNvPr>
        <xdr:cNvSpPr/>
      </xdr:nvSpPr>
      <xdr:spPr>
        <a:xfrm>
          <a:off x="24228140" y="762000"/>
          <a:ext cx="1640411" cy="576000"/>
        </a:xfrm>
        <a:prstGeom prst="rightArrow">
          <a:avLst>
            <a:gd name="adj1" fmla="val 50000"/>
            <a:gd name="adj2" fmla="val 83755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400" b="1"/>
            <a:t>Seguinte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108857</xdr:rowOff>
    </xdr:from>
    <xdr:to>
      <xdr:col>39</xdr:col>
      <xdr:colOff>214312</xdr:colOff>
      <xdr:row>7</xdr:row>
      <xdr:rowOff>126174</xdr:rowOff>
    </xdr:to>
    <xdr:grpSp>
      <xdr:nvGrpSpPr>
        <xdr:cNvPr id="9" name="Grupo 8"/>
        <xdr:cNvGrpSpPr/>
      </xdr:nvGrpSpPr>
      <xdr:grpSpPr>
        <a:xfrm>
          <a:off x="619125" y="299357"/>
          <a:ext cx="23741062" cy="1160317"/>
          <a:chOff x="612321" y="311727"/>
          <a:chExt cx="16965634" cy="1160317"/>
        </a:xfrm>
      </xdr:grpSpPr>
      <xdr:sp macro="" textlink="">
        <xdr:nvSpPr>
          <xdr:cNvPr id="10" name="CaixaDeTexto 9"/>
          <xdr:cNvSpPr txBox="1"/>
        </xdr:nvSpPr>
        <xdr:spPr>
          <a:xfrm>
            <a:off x="612321" y="311727"/>
            <a:ext cx="16965634" cy="1160317"/>
          </a:xfrm>
          <a:prstGeom prst="rect">
            <a:avLst/>
          </a:prstGeom>
          <a:solidFill>
            <a:schemeClr val="accent5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800" b="1" cap="small" normalizeH="0" baseline="0">
                <a:solidFill>
                  <a:schemeClr val="bg1"/>
                </a:solidFill>
                <a:latin typeface="Yu Gothic UI Semilight" panose="020B0400000000000000" pitchFamily="34" charset="-128"/>
                <a:ea typeface="Yu Gothic UI Semilight" panose="020B0400000000000000" pitchFamily="34" charset="-128"/>
              </a:rPr>
              <a:t>󠅒</a:t>
            </a:r>
            <a:r>
              <a:rPr lang="en-US" sz="4800" b="1" cap="small" normalizeH="0" baseline="0">
                <a:solidFill>
                  <a:schemeClr val="bg1"/>
                </a:solidFill>
              </a:rPr>
              <a:t>Síntese de Indicadores Económicos e Financeiros - Longo Prazo</a:t>
            </a:r>
          </a:p>
        </xdr:txBody>
      </xdr:sp>
      <xdr:grpSp>
        <xdr:nvGrpSpPr>
          <xdr:cNvPr id="11" name="Grupo 10"/>
          <xdr:cNvGrpSpPr/>
        </xdr:nvGrpSpPr>
        <xdr:grpSpPr>
          <a:xfrm>
            <a:off x="612323" y="311728"/>
            <a:ext cx="16915944" cy="1159200"/>
            <a:chOff x="612323" y="311728"/>
            <a:chExt cx="16915944" cy="1159200"/>
          </a:xfrm>
        </xdr:grpSpPr>
        <xdr:sp macro="" textlink="">
          <xdr:nvSpPr>
            <xdr:cNvPr id="12" name="CaixaDeTexto 11"/>
            <xdr:cNvSpPr txBox="1"/>
          </xdr:nvSpPr>
          <xdr:spPr>
            <a:xfrm>
              <a:off x="16661597" y="1171572"/>
              <a:ext cx="866670" cy="276225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1800" b="1">
                  <a:solidFill>
                    <a:schemeClr val="bg1"/>
                  </a:solidFill>
                </a:rPr>
                <a:t>2019</a:t>
              </a:r>
            </a:p>
          </xdr:txBody>
        </xdr:sp>
        <xdr:pic>
          <xdr:nvPicPr>
            <xdr:cNvPr id="13" name="Imagem 12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artisticPaintStrokes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12323" y="311728"/>
              <a:ext cx="1820783" cy="11592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</xdr:spPr>
        </xdr:pic>
      </xdr:grpSp>
    </xdr:grpSp>
    <xdr:clientData/>
  </xdr:twoCellAnchor>
  <xdr:twoCellAnchor>
    <xdr:from>
      <xdr:col>1</xdr:col>
      <xdr:colOff>107370</xdr:colOff>
      <xdr:row>8</xdr:row>
      <xdr:rowOff>19050</xdr:rowOff>
    </xdr:from>
    <xdr:to>
      <xdr:col>64</xdr:col>
      <xdr:colOff>571500</xdr:colOff>
      <xdr:row>12</xdr:row>
      <xdr:rowOff>76199</xdr:rowOff>
    </xdr:to>
    <xdr:grpSp>
      <xdr:nvGrpSpPr>
        <xdr:cNvPr id="18" name="Grupo 17"/>
        <xdr:cNvGrpSpPr/>
      </xdr:nvGrpSpPr>
      <xdr:grpSpPr>
        <a:xfrm>
          <a:off x="726495" y="1543050"/>
          <a:ext cx="39469005" cy="819149"/>
          <a:chOff x="602670" y="1621531"/>
          <a:chExt cx="31861125" cy="1283594"/>
        </a:xfrm>
      </xdr:grpSpPr>
      <xdr:sp macro="" textlink="">
        <xdr:nvSpPr>
          <xdr:cNvPr id="19" name="CaixaDeTexto 18"/>
          <xdr:cNvSpPr txBox="1"/>
        </xdr:nvSpPr>
        <xdr:spPr>
          <a:xfrm>
            <a:off x="602671" y="1621533"/>
            <a:ext cx="5908307" cy="1128229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</a:rPr>
              <a:t>Painel de Filtros</a:t>
            </a:r>
          </a:p>
        </xdr:txBody>
      </xdr:sp>
      <xdr:sp macro="" textlink="">
        <xdr:nvSpPr>
          <xdr:cNvPr id="20" name="CaixaDeTexto 19"/>
          <xdr:cNvSpPr txBox="1"/>
        </xdr:nvSpPr>
        <xdr:spPr>
          <a:xfrm>
            <a:off x="24629482" y="1621533"/>
            <a:ext cx="7326892" cy="1128229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Links Para as Publicações</a:t>
            </a:r>
          </a:p>
        </xdr:txBody>
      </xdr:sp>
      <xdr:sp macro="" textlink="">
        <xdr:nvSpPr>
          <xdr:cNvPr id="21" name="CaixaDeTexto 20"/>
          <xdr:cNvSpPr txBox="1"/>
        </xdr:nvSpPr>
        <xdr:spPr>
          <a:xfrm>
            <a:off x="6823285" y="1621531"/>
            <a:ext cx="17524780" cy="1128229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Painel de Gráficos</a:t>
            </a:r>
          </a:p>
        </xdr:txBody>
      </xdr:sp>
      <xdr:cxnSp macro="">
        <xdr:nvCxnSpPr>
          <xdr:cNvPr id="22" name="Conexão reta 21"/>
          <xdr:cNvCxnSpPr/>
        </xdr:nvCxnSpPr>
        <xdr:spPr>
          <a:xfrm flipV="1">
            <a:off x="602670" y="2905125"/>
            <a:ext cx="31861125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39</xdr:col>
      <xdr:colOff>423059</xdr:colOff>
      <xdr:row>1</xdr:row>
      <xdr:rowOff>108857</xdr:rowOff>
    </xdr:from>
    <xdr:to>
      <xdr:col>42</xdr:col>
      <xdr:colOff>206095</xdr:colOff>
      <xdr:row>4</xdr:row>
      <xdr:rowOff>113357</xdr:rowOff>
    </xdr:to>
    <xdr:sp macro="" textlink="">
      <xdr:nvSpPr>
        <xdr:cNvPr id="24" name="Seta para a esquerda 23">
          <a:hlinkClick xmlns:r="http://schemas.openxmlformats.org/officeDocument/2006/relationships" r:id="rId3"/>
        </xdr:cNvPr>
        <xdr:cNvSpPr/>
      </xdr:nvSpPr>
      <xdr:spPr>
        <a:xfrm>
          <a:off x="24303595" y="299357"/>
          <a:ext cx="1620000" cy="576000"/>
        </a:xfrm>
        <a:prstGeom prst="leftArrow">
          <a:avLst>
            <a:gd name="adj1" fmla="val 53279"/>
            <a:gd name="adj2" fmla="val 50000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 cap="small"/>
            <a:t>Voltar</a:t>
          </a:r>
          <a:r>
            <a:rPr lang="pt-PT" sz="1200" b="1" cap="small" baseline="0"/>
            <a:t> para Índice</a:t>
          </a:r>
          <a:endParaRPr lang="pt-PT" sz="1200" b="1" cap="small"/>
        </a:p>
      </xdr:txBody>
    </xdr:sp>
    <xdr:clientData/>
  </xdr:twoCellAnchor>
  <xdr:twoCellAnchor>
    <xdr:from>
      <xdr:col>13</xdr:col>
      <xdr:colOff>347382</xdr:colOff>
      <xdr:row>12</xdr:row>
      <xdr:rowOff>190498</xdr:rowOff>
    </xdr:from>
    <xdr:to>
      <xdr:col>28</xdr:col>
      <xdr:colOff>313765</xdr:colOff>
      <xdr:row>33</xdr:row>
      <xdr:rowOff>149998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347382</xdr:colOff>
      <xdr:row>35</xdr:row>
      <xdr:rowOff>11206</xdr:rowOff>
    </xdr:from>
    <xdr:to>
      <xdr:col>28</xdr:col>
      <xdr:colOff>302559</xdr:colOff>
      <xdr:row>55</xdr:row>
      <xdr:rowOff>161206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537878</xdr:colOff>
      <xdr:row>12</xdr:row>
      <xdr:rowOff>190498</xdr:rowOff>
    </xdr:from>
    <xdr:to>
      <xdr:col>38</xdr:col>
      <xdr:colOff>286628</xdr:colOff>
      <xdr:row>28</xdr:row>
      <xdr:rowOff>22498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496748</xdr:colOff>
      <xdr:row>12</xdr:row>
      <xdr:rowOff>190498</xdr:rowOff>
    </xdr:from>
    <xdr:to>
      <xdr:col>48</xdr:col>
      <xdr:colOff>245498</xdr:colOff>
      <xdr:row>28</xdr:row>
      <xdr:rowOff>22498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537875</xdr:colOff>
      <xdr:row>28</xdr:row>
      <xdr:rowOff>133062</xdr:rowOff>
    </xdr:from>
    <xdr:to>
      <xdr:col>48</xdr:col>
      <xdr:colOff>215375</xdr:colOff>
      <xdr:row>28</xdr:row>
      <xdr:rowOff>133062</xdr:rowOff>
    </xdr:to>
    <xdr:cxnSp macro="">
      <xdr:nvCxnSpPr>
        <xdr:cNvPr id="3" name="Conexão reta 2"/>
        <xdr:cNvCxnSpPr/>
      </xdr:nvCxnSpPr>
      <xdr:spPr>
        <a:xfrm>
          <a:off x="17873375" y="5467062"/>
          <a:ext cx="12060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537861</xdr:colOff>
      <xdr:row>48</xdr:row>
      <xdr:rowOff>34992</xdr:rowOff>
    </xdr:from>
    <xdr:to>
      <xdr:col>48</xdr:col>
      <xdr:colOff>107361</xdr:colOff>
      <xdr:row>48</xdr:row>
      <xdr:rowOff>34992</xdr:rowOff>
    </xdr:to>
    <xdr:cxnSp macro="">
      <xdr:nvCxnSpPr>
        <xdr:cNvPr id="23" name="Conexão reta 22"/>
        <xdr:cNvCxnSpPr/>
      </xdr:nvCxnSpPr>
      <xdr:spPr>
        <a:xfrm>
          <a:off x="17873361" y="9178992"/>
          <a:ext cx="11952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347382</xdr:colOff>
      <xdr:row>56</xdr:row>
      <xdr:rowOff>190498</xdr:rowOff>
    </xdr:from>
    <xdr:to>
      <xdr:col>28</xdr:col>
      <xdr:colOff>302137</xdr:colOff>
      <xdr:row>71</xdr:row>
      <xdr:rowOff>122463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347382</xdr:colOff>
      <xdr:row>56</xdr:row>
      <xdr:rowOff>51955</xdr:rowOff>
    </xdr:from>
    <xdr:to>
      <xdr:col>28</xdr:col>
      <xdr:colOff>302137</xdr:colOff>
      <xdr:row>56</xdr:row>
      <xdr:rowOff>51955</xdr:rowOff>
    </xdr:to>
    <xdr:cxnSp macro="">
      <xdr:nvCxnSpPr>
        <xdr:cNvPr id="28" name="Conexão reta 27"/>
        <xdr:cNvCxnSpPr/>
      </xdr:nvCxnSpPr>
      <xdr:spPr>
        <a:xfrm flipV="1">
          <a:off x="8227155" y="11291455"/>
          <a:ext cx="904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346363</xdr:colOff>
      <xdr:row>34</xdr:row>
      <xdr:rowOff>86591</xdr:rowOff>
    </xdr:from>
    <xdr:to>
      <xdr:col>28</xdr:col>
      <xdr:colOff>301118</xdr:colOff>
      <xdr:row>34</xdr:row>
      <xdr:rowOff>86591</xdr:rowOff>
    </xdr:to>
    <xdr:cxnSp macro="">
      <xdr:nvCxnSpPr>
        <xdr:cNvPr id="29" name="Conexão reta 28"/>
        <xdr:cNvCxnSpPr/>
      </xdr:nvCxnSpPr>
      <xdr:spPr>
        <a:xfrm flipV="1">
          <a:off x="8226136" y="7135091"/>
          <a:ext cx="9046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555197</xdr:colOff>
      <xdr:row>29</xdr:row>
      <xdr:rowOff>80096</xdr:rowOff>
    </xdr:from>
    <xdr:to>
      <xdr:col>48</xdr:col>
      <xdr:colOff>190500</xdr:colOff>
      <xdr:row>47</xdr:row>
      <xdr:rowOff>107096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423059</xdr:colOff>
      <xdr:row>4</xdr:row>
      <xdr:rowOff>149679</xdr:rowOff>
    </xdr:from>
    <xdr:to>
      <xdr:col>42</xdr:col>
      <xdr:colOff>206095</xdr:colOff>
      <xdr:row>7</xdr:row>
      <xdr:rowOff>154179</xdr:rowOff>
    </xdr:to>
    <xdr:sp macro="" textlink="">
      <xdr:nvSpPr>
        <xdr:cNvPr id="35" name="Seta para a direita 34">
          <a:hlinkClick xmlns:r="http://schemas.openxmlformats.org/officeDocument/2006/relationships" r:id="rId10"/>
        </xdr:cNvPr>
        <xdr:cNvSpPr/>
      </xdr:nvSpPr>
      <xdr:spPr>
        <a:xfrm>
          <a:off x="24303595" y="911679"/>
          <a:ext cx="1620000" cy="576000"/>
        </a:xfrm>
        <a:prstGeom prst="rightArrow">
          <a:avLst>
            <a:gd name="adj1" fmla="val 50000"/>
            <a:gd name="adj2" fmla="val 83755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400" b="1"/>
            <a:t>Seguinte</a:t>
          </a:r>
        </a:p>
      </xdr:txBody>
    </xdr:sp>
    <xdr:clientData/>
  </xdr:twoCellAnchor>
  <xdr:twoCellAnchor>
    <xdr:from>
      <xdr:col>49</xdr:col>
      <xdr:colOff>457200</xdr:colOff>
      <xdr:row>13</xdr:row>
      <xdr:rowOff>90487</xdr:rowOff>
    </xdr:from>
    <xdr:to>
      <xdr:col>61</xdr:col>
      <xdr:colOff>270000</xdr:colOff>
      <xdr:row>22</xdr:row>
      <xdr:rowOff>175987</xdr:rowOff>
    </xdr:to>
    <xdr:sp macro="" textlink="">
      <xdr:nvSpPr>
        <xdr:cNvPr id="5" name="Seta para a direita 4">
          <a:hlinkClick xmlns:r="http://schemas.openxmlformats.org/officeDocument/2006/relationships" r:id="rId11"/>
        </xdr:cNvPr>
        <xdr:cNvSpPr/>
      </xdr:nvSpPr>
      <xdr:spPr>
        <a:xfrm>
          <a:off x="30327600" y="2566987"/>
          <a:ext cx="7128000" cy="1800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PIB e Componentes (Anual)</a:t>
          </a:r>
        </a:p>
      </xdr:txBody>
    </xdr:sp>
    <xdr:clientData/>
  </xdr:twoCellAnchor>
  <xdr:twoCellAnchor>
    <xdr:from>
      <xdr:col>49</xdr:col>
      <xdr:colOff>457200</xdr:colOff>
      <xdr:row>26</xdr:row>
      <xdr:rowOff>19050</xdr:rowOff>
    </xdr:from>
    <xdr:to>
      <xdr:col>61</xdr:col>
      <xdr:colOff>270000</xdr:colOff>
      <xdr:row>35</xdr:row>
      <xdr:rowOff>104550</xdr:rowOff>
    </xdr:to>
    <xdr:sp macro="" textlink="">
      <xdr:nvSpPr>
        <xdr:cNvPr id="36" name="Seta para a direita 35">
          <a:hlinkClick xmlns:r="http://schemas.openxmlformats.org/officeDocument/2006/relationships" r:id="rId12"/>
        </xdr:cNvPr>
        <xdr:cNvSpPr/>
      </xdr:nvSpPr>
      <xdr:spPr>
        <a:xfrm>
          <a:off x="30327600" y="4972050"/>
          <a:ext cx="7128000" cy="1800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PIB e Componentes (Trimestral)</a:t>
          </a:r>
        </a:p>
      </xdr:txBody>
    </xdr:sp>
    <xdr:clientData/>
  </xdr:twoCellAnchor>
  <xdr:twoCellAnchor>
    <xdr:from>
      <xdr:col>49</xdr:col>
      <xdr:colOff>457200</xdr:colOff>
      <xdr:row>38</xdr:row>
      <xdr:rowOff>171450</xdr:rowOff>
    </xdr:from>
    <xdr:to>
      <xdr:col>61</xdr:col>
      <xdr:colOff>270000</xdr:colOff>
      <xdr:row>48</xdr:row>
      <xdr:rowOff>66450</xdr:rowOff>
    </xdr:to>
    <xdr:sp macro="" textlink="">
      <xdr:nvSpPr>
        <xdr:cNvPr id="37" name="Seta para a direita 36">
          <a:hlinkClick xmlns:r="http://schemas.openxmlformats.org/officeDocument/2006/relationships" r:id="rId13"/>
        </xdr:cNvPr>
        <xdr:cNvSpPr/>
      </xdr:nvSpPr>
      <xdr:spPr>
        <a:xfrm>
          <a:off x="30327600" y="7410450"/>
          <a:ext cx="7128000" cy="1800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Conta dos</a:t>
          </a:r>
          <a:r>
            <a:rPr lang="pt-PT" sz="2800" b="1" baseline="0"/>
            <a:t> Setores Institucionais</a:t>
          </a:r>
          <a:endParaRPr lang="pt-PT" sz="2800" b="1"/>
        </a:p>
      </xdr:txBody>
    </xdr:sp>
    <xdr:clientData/>
  </xdr:twoCellAnchor>
  <xdr:twoCellAnchor>
    <xdr:from>
      <xdr:col>49</xdr:col>
      <xdr:colOff>457200</xdr:colOff>
      <xdr:row>52</xdr:row>
      <xdr:rowOff>80962</xdr:rowOff>
    </xdr:from>
    <xdr:to>
      <xdr:col>61</xdr:col>
      <xdr:colOff>270000</xdr:colOff>
      <xdr:row>61</xdr:row>
      <xdr:rowOff>166462</xdr:rowOff>
    </xdr:to>
    <xdr:sp macro="" textlink="">
      <xdr:nvSpPr>
        <xdr:cNvPr id="38" name="Seta para a direita 37">
          <a:hlinkClick xmlns:r="http://schemas.openxmlformats.org/officeDocument/2006/relationships" r:id="rId14"/>
        </xdr:cNvPr>
        <xdr:cNvSpPr/>
      </xdr:nvSpPr>
      <xdr:spPr>
        <a:xfrm>
          <a:off x="30327600" y="9986962"/>
          <a:ext cx="7128000" cy="1800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Comercio Extreno</a:t>
          </a:r>
        </a:p>
      </xdr:txBody>
    </xdr:sp>
    <xdr:clientData/>
  </xdr:twoCellAnchor>
  <xdr:twoCellAnchor>
    <xdr:from>
      <xdr:col>49</xdr:col>
      <xdr:colOff>457200</xdr:colOff>
      <xdr:row>67</xdr:row>
      <xdr:rowOff>133349</xdr:rowOff>
    </xdr:from>
    <xdr:to>
      <xdr:col>61</xdr:col>
      <xdr:colOff>270000</xdr:colOff>
      <xdr:row>77</xdr:row>
      <xdr:rowOff>28349</xdr:rowOff>
    </xdr:to>
    <xdr:sp macro="" textlink="">
      <xdr:nvSpPr>
        <xdr:cNvPr id="39" name="Seta para a direita 38">
          <a:hlinkClick xmlns:r="http://schemas.openxmlformats.org/officeDocument/2006/relationships" r:id="rId15"/>
        </xdr:cNvPr>
        <xdr:cNvSpPr/>
      </xdr:nvSpPr>
      <xdr:spPr>
        <a:xfrm>
          <a:off x="30327600" y="12896849"/>
          <a:ext cx="7128000" cy="1800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Índice de Preço no Consumidor</a:t>
          </a:r>
        </a:p>
      </xdr:txBody>
    </xdr:sp>
    <xdr:clientData/>
  </xdr:twoCellAnchor>
  <xdr:twoCellAnchor editAs="oneCell">
    <xdr:from>
      <xdr:col>1</xdr:col>
      <xdr:colOff>256309</xdr:colOff>
      <xdr:row>12</xdr:row>
      <xdr:rowOff>171450</xdr:rowOff>
    </xdr:from>
    <xdr:to>
      <xdr:col>9</xdr:col>
      <xdr:colOff>87218</xdr:colOff>
      <xdr:row>20</xdr:row>
      <xdr:rowOff>159450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NOS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O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2445" y="2457450"/>
              <a:ext cx="4680000" cy="151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264968</xdr:colOff>
      <xdr:row>21</xdr:row>
      <xdr:rowOff>76200</xdr:rowOff>
    </xdr:from>
    <xdr:to>
      <xdr:col>12</xdr:col>
      <xdr:colOff>571499</xdr:colOff>
      <xdr:row>31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IMENSÕE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MENSÕ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1104" y="4076700"/>
              <a:ext cx="6974031" cy="193270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308264</xdr:colOff>
      <xdr:row>13</xdr:row>
      <xdr:rowOff>15586</xdr:rowOff>
    </xdr:from>
    <xdr:to>
      <xdr:col>12</xdr:col>
      <xdr:colOff>577855</xdr:colOff>
      <xdr:row>19</xdr:row>
      <xdr:rowOff>96586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ERIODICIDA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ODICIDA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63491" y="2492086"/>
              <a:ext cx="2088000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>
    <xdr:from>
      <xdr:col>28</xdr:col>
      <xdr:colOff>555197</xdr:colOff>
      <xdr:row>49</xdr:row>
      <xdr:rowOff>119063</xdr:rowOff>
    </xdr:from>
    <xdr:to>
      <xdr:col>39</xdr:col>
      <xdr:colOff>166687</xdr:colOff>
      <xdr:row>71</xdr:row>
      <xdr:rowOff>104063</xdr:rowOff>
    </xdr:to>
    <xdr:graphicFrame macro="">
      <xdr:nvGraphicFramePr>
        <xdr:cNvPr id="41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39</xdr:col>
      <xdr:colOff>500060</xdr:colOff>
      <xdr:row>49</xdr:row>
      <xdr:rowOff>119063</xdr:rowOff>
    </xdr:from>
    <xdr:to>
      <xdr:col>48</xdr:col>
      <xdr:colOff>353784</xdr:colOff>
      <xdr:row>71</xdr:row>
      <xdr:rowOff>104063</xdr:rowOff>
    </xdr:to>
    <xdr:graphicFrame macro="">
      <xdr:nvGraphicFramePr>
        <xdr:cNvPr id="42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160365</xdr:rowOff>
    </xdr:from>
    <xdr:to>
      <xdr:col>39</xdr:col>
      <xdr:colOff>214312</xdr:colOff>
      <xdr:row>7</xdr:row>
      <xdr:rowOff>177682</xdr:rowOff>
    </xdr:to>
    <xdr:grpSp>
      <xdr:nvGrpSpPr>
        <xdr:cNvPr id="2" name="Grupo 1"/>
        <xdr:cNvGrpSpPr/>
      </xdr:nvGrpSpPr>
      <xdr:grpSpPr>
        <a:xfrm>
          <a:off x="609600" y="350865"/>
          <a:ext cx="23379112" cy="1160317"/>
          <a:chOff x="612321" y="311727"/>
          <a:chExt cx="16965634" cy="1160317"/>
        </a:xfrm>
      </xdr:grpSpPr>
      <xdr:sp macro="" textlink="">
        <xdr:nvSpPr>
          <xdr:cNvPr id="3" name="CaixaDeTexto 2"/>
          <xdr:cNvSpPr txBox="1"/>
        </xdr:nvSpPr>
        <xdr:spPr>
          <a:xfrm>
            <a:off x="612321" y="311727"/>
            <a:ext cx="16965634" cy="1160317"/>
          </a:xfrm>
          <a:prstGeom prst="rect">
            <a:avLst/>
          </a:prstGeom>
          <a:solidFill>
            <a:schemeClr val="accent5">
              <a:lumMod val="7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800" b="1" cap="small" normalizeH="0" baseline="0">
                <a:solidFill>
                  <a:schemeClr val="bg1"/>
                </a:solidFill>
                <a:latin typeface="Yu Gothic UI Semilight" panose="020B0400000000000000" pitchFamily="34" charset="-128"/>
                <a:ea typeface="Yu Gothic UI Semilight" panose="020B0400000000000000" pitchFamily="34" charset="-128"/>
              </a:rPr>
              <a:t>󠅒</a:t>
            </a:r>
            <a:r>
              <a:rPr lang="en-US" sz="4800" b="1" cap="small" normalizeH="0" baseline="0">
                <a:solidFill>
                  <a:schemeClr val="bg1"/>
                </a:solidFill>
              </a:rPr>
              <a:t>Síntese de Indicadores Económicos e Financeiros - Curto Prazo</a:t>
            </a:r>
          </a:p>
        </xdr:txBody>
      </xdr:sp>
      <xdr:grpSp>
        <xdr:nvGrpSpPr>
          <xdr:cNvPr id="4" name="Grupo 3"/>
          <xdr:cNvGrpSpPr/>
        </xdr:nvGrpSpPr>
        <xdr:grpSpPr>
          <a:xfrm>
            <a:off x="612323" y="311728"/>
            <a:ext cx="16915944" cy="1159200"/>
            <a:chOff x="612323" y="311728"/>
            <a:chExt cx="16915944" cy="1159200"/>
          </a:xfrm>
        </xdr:grpSpPr>
        <xdr:sp macro="" textlink="">
          <xdr:nvSpPr>
            <xdr:cNvPr id="5" name="CaixaDeTexto 4"/>
            <xdr:cNvSpPr txBox="1"/>
          </xdr:nvSpPr>
          <xdr:spPr>
            <a:xfrm>
              <a:off x="16661597" y="1171572"/>
              <a:ext cx="866670" cy="276225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1800" b="1">
                  <a:solidFill>
                    <a:schemeClr val="bg1"/>
                  </a:solidFill>
                </a:rPr>
                <a:t>2019</a:t>
              </a:r>
            </a:p>
          </xdr:txBody>
        </xdr:sp>
        <xdr:pic>
          <xdr:nvPicPr>
            <xdr:cNvPr id="6" name="Imagem 5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artisticPaintStrokes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12323" y="311728"/>
              <a:ext cx="1820783" cy="11592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</xdr:spPr>
        </xdr:pic>
      </xdr:grpSp>
    </xdr:grpSp>
    <xdr:clientData/>
  </xdr:twoCellAnchor>
  <xdr:twoCellAnchor>
    <xdr:from>
      <xdr:col>0</xdr:col>
      <xdr:colOff>602670</xdr:colOff>
      <xdr:row>9</xdr:row>
      <xdr:rowOff>56285</xdr:rowOff>
    </xdr:from>
    <xdr:to>
      <xdr:col>76</xdr:col>
      <xdr:colOff>266700</xdr:colOff>
      <xdr:row>15</xdr:row>
      <xdr:rowOff>47625</xdr:rowOff>
    </xdr:to>
    <xdr:grpSp>
      <xdr:nvGrpSpPr>
        <xdr:cNvPr id="7" name="Grupo 6"/>
        <xdr:cNvGrpSpPr/>
      </xdr:nvGrpSpPr>
      <xdr:grpSpPr>
        <a:xfrm>
          <a:off x="602670" y="1770785"/>
          <a:ext cx="45993630" cy="1134340"/>
          <a:chOff x="602670" y="1770785"/>
          <a:chExt cx="31861125" cy="1134340"/>
        </a:xfrm>
      </xdr:grpSpPr>
      <xdr:sp macro="" textlink="">
        <xdr:nvSpPr>
          <xdr:cNvPr id="8" name="CaixaDeTexto 7"/>
          <xdr:cNvSpPr txBox="1"/>
        </xdr:nvSpPr>
        <xdr:spPr>
          <a:xfrm>
            <a:off x="602670" y="1770785"/>
            <a:ext cx="7493580" cy="864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</a:rPr>
              <a:t>Painel de Filtros</a:t>
            </a:r>
          </a:p>
        </xdr:txBody>
      </xdr:sp>
      <xdr:sp macro="" textlink="">
        <xdr:nvSpPr>
          <xdr:cNvPr id="9" name="CaixaDeTexto 8"/>
          <xdr:cNvSpPr txBox="1"/>
        </xdr:nvSpPr>
        <xdr:spPr>
          <a:xfrm>
            <a:off x="24629482" y="1776407"/>
            <a:ext cx="7326892" cy="864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Links Para as Publicações</a:t>
            </a:r>
          </a:p>
        </xdr:txBody>
      </xdr:sp>
      <xdr:sp macro="" textlink="">
        <xdr:nvSpPr>
          <xdr:cNvPr id="10" name="CaixaDeTexto 9"/>
          <xdr:cNvSpPr txBox="1"/>
        </xdr:nvSpPr>
        <xdr:spPr>
          <a:xfrm>
            <a:off x="8341733" y="1783771"/>
            <a:ext cx="16006332" cy="86400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4400" b="1" cap="small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Painel de Gráficos</a:t>
            </a:r>
          </a:p>
        </xdr:txBody>
      </xdr:sp>
      <xdr:cxnSp macro="">
        <xdr:nvCxnSpPr>
          <xdr:cNvPr id="11" name="Conexão reta 10"/>
          <xdr:cNvCxnSpPr/>
        </xdr:nvCxnSpPr>
        <xdr:spPr>
          <a:xfrm flipV="1">
            <a:off x="602670" y="2905125"/>
            <a:ext cx="31861125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39</xdr:col>
      <xdr:colOff>340179</xdr:colOff>
      <xdr:row>1</xdr:row>
      <xdr:rowOff>121227</xdr:rowOff>
    </xdr:from>
    <xdr:to>
      <xdr:col>42</xdr:col>
      <xdr:colOff>141770</xdr:colOff>
      <xdr:row>4</xdr:row>
      <xdr:rowOff>125727</xdr:rowOff>
    </xdr:to>
    <xdr:sp macro="" textlink="">
      <xdr:nvSpPr>
        <xdr:cNvPr id="17" name="Seta para a esquerda 16">
          <a:hlinkClick xmlns:r="http://schemas.openxmlformats.org/officeDocument/2006/relationships" r:id="rId3"/>
        </xdr:cNvPr>
        <xdr:cNvSpPr/>
      </xdr:nvSpPr>
      <xdr:spPr>
        <a:xfrm>
          <a:off x="23979497" y="311727"/>
          <a:ext cx="1620000" cy="576000"/>
        </a:xfrm>
        <a:prstGeom prst="leftArrow">
          <a:avLst>
            <a:gd name="adj1" fmla="val 53279"/>
            <a:gd name="adj2" fmla="val 50000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 cap="small"/>
            <a:t>Voltar</a:t>
          </a:r>
          <a:r>
            <a:rPr lang="pt-PT" sz="1200" b="1" cap="small" baseline="0"/>
            <a:t> para Índice</a:t>
          </a:r>
          <a:endParaRPr lang="pt-PT" sz="1200" b="1" cap="small"/>
        </a:p>
      </xdr:txBody>
    </xdr:sp>
    <xdr:clientData/>
  </xdr:twoCellAnchor>
  <xdr:twoCellAnchor>
    <xdr:from>
      <xdr:col>13</xdr:col>
      <xdr:colOff>242454</xdr:colOff>
      <xdr:row>43</xdr:row>
      <xdr:rowOff>114300</xdr:rowOff>
    </xdr:from>
    <xdr:to>
      <xdr:col>39</xdr:col>
      <xdr:colOff>232854</xdr:colOff>
      <xdr:row>68</xdr:row>
      <xdr:rowOff>31800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242454</xdr:colOff>
      <xdr:row>16</xdr:row>
      <xdr:rowOff>114300</xdr:rowOff>
    </xdr:from>
    <xdr:to>
      <xdr:col>39</xdr:col>
      <xdr:colOff>232854</xdr:colOff>
      <xdr:row>41</xdr:row>
      <xdr:rowOff>31800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173181</xdr:colOff>
      <xdr:row>43</xdr:row>
      <xdr:rowOff>114300</xdr:rowOff>
    </xdr:from>
    <xdr:to>
      <xdr:col>57</xdr:col>
      <xdr:colOff>190500</xdr:colOff>
      <xdr:row>68</xdr:row>
      <xdr:rowOff>31800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152400</xdr:colOff>
      <xdr:row>16</xdr:row>
      <xdr:rowOff>114300</xdr:rowOff>
    </xdr:from>
    <xdr:to>
      <xdr:col>57</xdr:col>
      <xdr:colOff>152400</xdr:colOff>
      <xdr:row>41</xdr:row>
      <xdr:rowOff>31800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340179</xdr:colOff>
      <xdr:row>4</xdr:row>
      <xdr:rowOff>173182</xdr:rowOff>
    </xdr:from>
    <xdr:to>
      <xdr:col>42</xdr:col>
      <xdr:colOff>141770</xdr:colOff>
      <xdr:row>7</xdr:row>
      <xdr:rowOff>177682</xdr:rowOff>
    </xdr:to>
    <xdr:sp macro="" textlink="">
      <xdr:nvSpPr>
        <xdr:cNvPr id="19" name="Seta para a direita 18">
          <a:hlinkClick xmlns:r="http://schemas.openxmlformats.org/officeDocument/2006/relationships" r:id="rId8"/>
        </xdr:cNvPr>
        <xdr:cNvSpPr/>
      </xdr:nvSpPr>
      <xdr:spPr>
        <a:xfrm>
          <a:off x="23979497" y="935182"/>
          <a:ext cx="1620000" cy="576000"/>
        </a:xfrm>
        <a:prstGeom prst="rightArrow">
          <a:avLst>
            <a:gd name="adj1" fmla="val 50000"/>
            <a:gd name="adj2" fmla="val 83755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400" b="1"/>
            <a:t>Seguinte</a:t>
          </a:r>
        </a:p>
      </xdr:txBody>
    </xdr:sp>
    <xdr:clientData/>
  </xdr:twoCellAnchor>
  <xdr:twoCellAnchor>
    <xdr:from>
      <xdr:col>58</xdr:col>
      <xdr:colOff>557212</xdr:colOff>
      <xdr:row>16</xdr:row>
      <xdr:rowOff>147637</xdr:rowOff>
    </xdr:from>
    <xdr:to>
      <xdr:col>68</xdr:col>
      <xdr:colOff>365212</xdr:colOff>
      <xdr:row>27</xdr:row>
      <xdr:rowOff>140137</xdr:rowOff>
    </xdr:to>
    <xdr:sp macro="" textlink="">
      <xdr:nvSpPr>
        <xdr:cNvPr id="22" name="Seta para a direita 21">
          <a:hlinkClick xmlns:r="http://schemas.openxmlformats.org/officeDocument/2006/relationships" r:id="rId9"/>
        </xdr:cNvPr>
        <xdr:cNvSpPr/>
      </xdr:nvSpPr>
      <xdr:spPr>
        <a:xfrm>
          <a:off x="35914012" y="3195637"/>
          <a:ext cx="5904000" cy="2088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Estatísticas de Transportes</a:t>
          </a:r>
        </a:p>
      </xdr:txBody>
    </xdr:sp>
    <xdr:clientData/>
  </xdr:twoCellAnchor>
  <xdr:twoCellAnchor>
    <xdr:from>
      <xdr:col>58</xdr:col>
      <xdr:colOff>595312</xdr:colOff>
      <xdr:row>29</xdr:row>
      <xdr:rowOff>109537</xdr:rowOff>
    </xdr:from>
    <xdr:to>
      <xdr:col>68</xdr:col>
      <xdr:colOff>403312</xdr:colOff>
      <xdr:row>40</xdr:row>
      <xdr:rowOff>102037</xdr:rowOff>
    </xdr:to>
    <xdr:sp macro="" textlink="">
      <xdr:nvSpPr>
        <xdr:cNvPr id="26" name="Seta para a direita 25">
          <a:hlinkClick xmlns:r="http://schemas.openxmlformats.org/officeDocument/2006/relationships" r:id="rId10"/>
        </xdr:cNvPr>
        <xdr:cNvSpPr/>
      </xdr:nvSpPr>
      <xdr:spPr>
        <a:xfrm>
          <a:off x="35952112" y="5634037"/>
          <a:ext cx="5904000" cy="2088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Indicador</a:t>
          </a:r>
          <a:r>
            <a:rPr lang="pt-PT" sz="2800" b="1" baseline="0"/>
            <a:t> de Actividades do Sector de Serviços</a:t>
          </a:r>
          <a:endParaRPr lang="pt-PT" sz="2800" b="1"/>
        </a:p>
      </xdr:txBody>
    </xdr:sp>
    <xdr:clientData/>
  </xdr:twoCellAnchor>
  <xdr:twoCellAnchor>
    <xdr:from>
      <xdr:col>58</xdr:col>
      <xdr:colOff>595312</xdr:colOff>
      <xdr:row>42</xdr:row>
      <xdr:rowOff>52388</xdr:rowOff>
    </xdr:from>
    <xdr:to>
      <xdr:col>68</xdr:col>
      <xdr:colOff>403312</xdr:colOff>
      <xdr:row>53</xdr:row>
      <xdr:rowOff>44888</xdr:rowOff>
    </xdr:to>
    <xdr:sp macro="" textlink="">
      <xdr:nvSpPr>
        <xdr:cNvPr id="27" name="Seta para a direita 26">
          <a:hlinkClick xmlns:r="http://schemas.openxmlformats.org/officeDocument/2006/relationships" r:id="rId11"/>
        </xdr:cNvPr>
        <xdr:cNvSpPr/>
      </xdr:nvSpPr>
      <xdr:spPr>
        <a:xfrm>
          <a:off x="35952112" y="8053388"/>
          <a:ext cx="5904000" cy="2088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Índice</a:t>
          </a:r>
          <a:r>
            <a:rPr lang="pt-PT" sz="2800" b="1" baseline="0"/>
            <a:t> de Preço na Construção Cívil</a:t>
          </a:r>
          <a:endParaRPr lang="pt-PT" sz="2800" b="1"/>
        </a:p>
      </xdr:txBody>
    </xdr:sp>
    <xdr:clientData/>
  </xdr:twoCellAnchor>
  <xdr:twoCellAnchor>
    <xdr:from>
      <xdr:col>59</xdr:col>
      <xdr:colOff>23812</xdr:colOff>
      <xdr:row>54</xdr:row>
      <xdr:rowOff>119062</xdr:rowOff>
    </xdr:from>
    <xdr:to>
      <xdr:col>68</xdr:col>
      <xdr:colOff>441412</xdr:colOff>
      <xdr:row>65</xdr:row>
      <xdr:rowOff>111562</xdr:rowOff>
    </xdr:to>
    <xdr:sp macro="" textlink="">
      <xdr:nvSpPr>
        <xdr:cNvPr id="28" name="Seta para a direita 27">
          <a:hlinkClick xmlns:r="http://schemas.openxmlformats.org/officeDocument/2006/relationships" r:id="rId12"/>
        </xdr:cNvPr>
        <xdr:cNvSpPr/>
      </xdr:nvSpPr>
      <xdr:spPr>
        <a:xfrm>
          <a:off x="35990212" y="10406062"/>
          <a:ext cx="5904000" cy="2088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Índice de Preço no</a:t>
          </a:r>
          <a:r>
            <a:rPr lang="pt-PT" sz="2800" b="1" baseline="0"/>
            <a:t> Comércio Externo</a:t>
          </a:r>
          <a:endParaRPr lang="pt-PT" sz="2800" b="1"/>
        </a:p>
      </xdr:txBody>
    </xdr:sp>
    <xdr:clientData/>
  </xdr:twoCellAnchor>
  <xdr:twoCellAnchor>
    <xdr:from>
      <xdr:col>58</xdr:col>
      <xdr:colOff>533400</xdr:colOff>
      <xdr:row>68</xdr:row>
      <xdr:rowOff>114300</xdr:rowOff>
    </xdr:from>
    <xdr:to>
      <xdr:col>68</xdr:col>
      <xdr:colOff>341400</xdr:colOff>
      <xdr:row>79</xdr:row>
      <xdr:rowOff>106800</xdr:rowOff>
    </xdr:to>
    <xdr:sp macro="" textlink="">
      <xdr:nvSpPr>
        <xdr:cNvPr id="29" name="Seta para a direita 28">
          <a:hlinkClick xmlns:r="http://schemas.openxmlformats.org/officeDocument/2006/relationships" r:id="rId13"/>
        </xdr:cNvPr>
        <xdr:cNvSpPr/>
      </xdr:nvSpPr>
      <xdr:spPr>
        <a:xfrm>
          <a:off x="35890200" y="13068300"/>
          <a:ext cx="5904000" cy="2088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Índicadores de Conjuntura nas</a:t>
          </a:r>
          <a:r>
            <a:rPr lang="pt-PT" sz="2800" b="1" baseline="0"/>
            <a:t> Famílias</a:t>
          </a:r>
          <a:endParaRPr lang="pt-PT" sz="2800" b="1"/>
        </a:p>
      </xdr:txBody>
    </xdr:sp>
    <xdr:clientData/>
  </xdr:twoCellAnchor>
  <xdr:twoCellAnchor>
    <xdr:from>
      <xdr:col>13</xdr:col>
      <xdr:colOff>190500</xdr:colOff>
      <xdr:row>70</xdr:row>
      <xdr:rowOff>-1</xdr:rowOff>
    </xdr:from>
    <xdr:to>
      <xdr:col>34</xdr:col>
      <xdr:colOff>421637</xdr:colOff>
      <xdr:row>88</xdr:row>
      <xdr:rowOff>170999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481444</xdr:colOff>
      <xdr:row>15</xdr:row>
      <xdr:rowOff>188768</xdr:rowOff>
    </xdr:from>
    <xdr:to>
      <xdr:col>13</xdr:col>
      <xdr:colOff>17317</xdr:colOff>
      <xdr:row>29</xdr:row>
      <xdr:rowOff>45893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ANO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O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7694" y="3046268"/>
              <a:ext cx="3209802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5195</xdr:colOff>
      <xdr:row>16</xdr:row>
      <xdr:rowOff>128154</xdr:rowOff>
    </xdr:from>
    <xdr:to>
      <xdr:col>7</xdr:col>
      <xdr:colOff>311726</xdr:colOff>
      <xdr:row>40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DIMENSÕES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MENSÕ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7516" y="3176154"/>
              <a:ext cx="3980460" cy="44611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429492</xdr:colOff>
      <xdr:row>33</xdr:row>
      <xdr:rowOff>57149</xdr:rowOff>
    </xdr:from>
    <xdr:to>
      <xdr:col>12</xdr:col>
      <xdr:colOff>571501</xdr:colOff>
      <xdr:row>40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PERIODICIDA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ODICIDA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15742" y="6343649"/>
              <a:ext cx="3203616" cy="12763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>
    <xdr:from>
      <xdr:col>13</xdr:col>
      <xdr:colOff>190500</xdr:colOff>
      <xdr:row>90</xdr:row>
      <xdr:rowOff>116031</xdr:rowOff>
    </xdr:from>
    <xdr:to>
      <xdr:col>34</xdr:col>
      <xdr:colOff>387000</xdr:colOff>
      <xdr:row>109</xdr:row>
      <xdr:rowOff>96531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59</xdr:col>
      <xdr:colOff>0</xdr:colOff>
      <xdr:row>84</xdr:row>
      <xdr:rowOff>0</xdr:rowOff>
    </xdr:from>
    <xdr:to>
      <xdr:col>68</xdr:col>
      <xdr:colOff>414136</xdr:colOff>
      <xdr:row>94</xdr:row>
      <xdr:rowOff>183000</xdr:rowOff>
    </xdr:to>
    <xdr:sp macro="" textlink="">
      <xdr:nvSpPr>
        <xdr:cNvPr id="30" name="Seta para a direita 29">
          <a:hlinkClick xmlns:r="http://schemas.openxmlformats.org/officeDocument/2006/relationships" r:id="rId16"/>
        </xdr:cNvPr>
        <xdr:cNvSpPr/>
      </xdr:nvSpPr>
      <xdr:spPr>
        <a:xfrm>
          <a:off x="35762045" y="16002000"/>
          <a:ext cx="5869364" cy="2088000"/>
        </a:xfrm>
        <a:prstGeom prst="rightArrow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2800" b="1"/>
            <a:t>Índicadores de Conjuntura nas</a:t>
          </a:r>
          <a:r>
            <a:rPr lang="pt-PT" sz="2800" b="1" baseline="0"/>
            <a:t> Empresas</a:t>
          </a:r>
          <a:endParaRPr lang="pt-PT" sz="2800" b="1"/>
        </a:p>
      </xdr:txBody>
    </xdr:sp>
    <xdr:clientData/>
  </xdr:twoCellAnchor>
  <xdr:twoCellAnchor>
    <xdr:from>
      <xdr:col>35</xdr:col>
      <xdr:colOff>285750</xdr:colOff>
      <xdr:row>70</xdr:row>
      <xdr:rowOff>-1</xdr:rowOff>
    </xdr:from>
    <xdr:to>
      <xdr:col>57</xdr:col>
      <xdr:colOff>0</xdr:colOff>
      <xdr:row>109</xdr:row>
      <xdr:rowOff>94499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ECV - Janecas Marcos Morais Fortes" refreshedDate="43664.424718402777" createdVersion="6" refreshedVersion="6" minRefreshableVersion="3" recordCount="1152">
  <cacheSource type="worksheet">
    <worksheetSource name="Indicad.Externos"/>
  </cacheSource>
  <cacheFields count="6">
    <cacheField name="ANOS" numFmtId="0">
      <sharedItems containsSemiMixedTypes="0" containsString="0" containsNumber="1" containsInteger="1" minValue="2010" maxValue="2018" count="9">
        <n v="2010"/>
        <n v="2011"/>
        <n v="2012"/>
        <n v="2013"/>
        <n v="2014"/>
        <n v="2015"/>
        <n v="2016"/>
        <n v="2017"/>
        <n v="2018"/>
      </sharedItems>
    </cacheField>
    <cacheField name="PAÍS/GRUPO ECONÓMICO" numFmtId="0">
      <sharedItems count="30">
        <s v="Mundo"/>
        <s v="Economias Avançadas"/>
        <s v="União Europeia "/>
        <s v="Maiores Economias do Mundo (G7)"/>
        <s v="Oriente Médio e Norte de África"/>
        <s v="África Subsaariana"/>
        <s v="Angola"/>
        <s v="Brazil"/>
        <s v="China"/>
        <s v="India"/>
        <s v="Itália"/>
        <s v="Luxemburgo"/>
        <s v="Países Baixos"/>
        <s v="Portugal"/>
        <s v="Senegal"/>
        <s v="Espanha"/>
        <s v="Reino Unido"/>
        <s v="Estados Unidos da América"/>
        <s v="Sub-Saharan Africa" u="1"/>
        <s v="Middle East and North Africa" u="1"/>
        <s v="Italy" u="1"/>
        <s v="World" u="1"/>
        <s v="Luxembourg" u="1"/>
        <s v="Spain" u="1"/>
        <s v="United States" u="1"/>
        <s v="Euro area " u="1"/>
        <s v="Netherlands" u="1"/>
        <s v="Major advanced economies (G7)" u="1"/>
        <s v="Advanced economies" u="1"/>
        <s v="United Kingdom" u="1"/>
      </sharedItems>
    </cacheField>
    <cacheField name="INDICADORES" numFmtId="0">
      <sharedItems count="10">
        <s v="Produto Interno Bruto, Preços Correntes"/>
        <s v="Investimento"/>
        <s v="Índice de Preços ao Consumidor (Inflação Média)"/>
        <s v="Taxa de Desemprego"/>
        <s v="Emprego"/>
        <s v="Importações de Bens&amp;Serviços"/>
        <s v="Exportações de Bens&amp;Serviços"/>
        <s v="Volume de Importações de Bens&amp;Serviços"/>
        <s v="Volume de Exportações de Bens&amp;Serviços"/>
        <s v="População"/>
      </sharedItems>
    </cacheField>
    <cacheField name="UNIDADES" numFmtId="0">
      <sharedItems/>
    </cacheField>
    <cacheField name="ESCALA" numFmtId="0">
      <sharedItems containsBlank="1" count="5">
        <s v="Bilhões"/>
        <m/>
        <s v="Milhões"/>
        <s v="Millions" u="1"/>
        <s v="Billions" u="1"/>
      </sharedItems>
    </cacheField>
    <cacheField name="DADOS" numFmtId="0">
      <sharedItems containsString="0" containsBlank="1" containsNumber="1" minValue="-0.25274000000000002" maxValue="84835462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ECV - Janecas Marcos Morais Fortes" refreshedDate="43773.479360185185" createdVersion="6" refreshedVersion="6" minRefreshableVersion="3" recordCount="855">
  <cacheSource type="worksheet">
    <worksheetSource name="Fonte_Dados"/>
  </cacheSource>
  <cacheFields count="8">
    <cacheField name="ANOS" numFmtId="0">
      <sharedItems containsSemiMixedTypes="0" containsString="0" containsNumber="1" containsInteger="1" minValue="2000" maxValue="2019" count="20">
        <n v="2017"/>
        <n v="2018"/>
        <n v="2019"/>
        <n v="2012"/>
        <n v="2013"/>
        <n v="2014"/>
        <n v="2015"/>
        <n v="2016"/>
        <n v="2007"/>
        <n v="2008"/>
        <n v="2009"/>
        <n v="2010"/>
        <n v="2011"/>
        <n v="2004"/>
        <n v="2005"/>
        <n v="2006"/>
        <n v="2003"/>
        <n v="2000"/>
        <n v="2001"/>
        <n v="2002"/>
      </sharedItems>
    </cacheField>
    <cacheField name="TIPOS DE AGREGADOS" numFmtId="0">
      <sharedItems count="4">
        <s v="Microagregados"/>
        <s v="Macroagregados"/>
        <s v="Governo Central"/>
        <s v="Dados BCV"/>
      </sharedItems>
    </cacheField>
    <cacheField name="INDICADORES" numFmtId="0">
      <sharedItems count="15">
        <s v="Estatisticas de Transporte"/>
        <s v="Indicador da Atividade do Setor de Serviços"/>
        <s v="Índice de Produção na Construção Civil"/>
        <s v="Índice de Preço no Consumidor"/>
        <s v="Índice de Preços do Comércio Externo"/>
        <s v="Indicadores de Conjuntura"/>
        <s v="Boletim de Comércio Externo"/>
        <s v="Produção Interno Bruto Trimestral"/>
        <s v="Produção Interno Bruto"/>
        <s v="Sectores Institucionais"/>
        <s v="Emprego"/>
        <s v="Finanças Públicas"/>
        <s v="Balança de Pagamentos"/>
        <s v="Síntese Monetária"/>
        <s v="Distribuição dos Empréstimos Bancários "/>
      </sharedItems>
    </cacheField>
    <cacheField name="DIMENSÕES" numFmtId="0">
      <sharedItems count="45">
        <s v="Aéreo"/>
        <s v="Marítimo"/>
        <s v="Terrestre"/>
        <s v="Volume de Negócios"/>
        <s v="Emprego (NPSR_IP)"/>
        <s v="Remuneração"/>
        <s v="Produção na Construção Civil"/>
        <s v="Inflação"/>
        <s v="Variação Percentual"/>
        <s v="Índice Global da Exportação"/>
        <s v="Índice Global da Importação"/>
        <s v="Índice Global de Termos de Troca"/>
        <s v="Indicador de Clima Económico"/>
        <s v="Indicador de Confiança no Consumidor"/>
        <s v="Balança Comercial"/>
        <s v="Produção Interno Bruto"/>
        <s v="Sector Primário"/>
        <s v="Sector Secundário"/>
        <s v="Sector Terciário"/>
        <s v="Valor Acrescentado Bruto"/>
        <s v="Impostos Líquidos de Subsídios sobre os produtos"/>
        <s v="Sociedades Não Financeiras "/>
        <s v="Sociedades Financeiras "/>
        <s v="Administrações Públicas"/>
        <s v="Famílias "/>
        <s v="D.21 - D.31"/>
        <s v="Produto Interno Bruto "/>
        <s v="Taxa de Desemprego"/>
        <s v="Receitas do Estado"/>
        <s v="Despesas do Estado"/>
        <s v="Desembolsos da Dívida Externa "/>
        <s v="Pagamentos da Dívida Externa "/>
        <s v="Dívida Pública Interna Bruta"/>
        <s v="Remessas de Emigrantes"/>
        <s v="Massa Monetária"/>
        <s v="Crédito Interno à Economia"/>
        <s v="Crédito Líquido ao Sector Público Administrativo     "/>
        <s v="Crédito Interno Líquido"/>
        <s v="Passivos Monetários (M1)"/>
        <s v="Passivos Quase Monetários (Quase-Moeda)"/>
        <s v="Ativo Externo Liquido"/>
        <s v="Banco de Cabo Verde"/>
        <s v="Bancos Comeciais"/>
        <s v="Crédito Concedido a Empresas não Financeiras"/>
        <s v="Crédito Concedido a Particulares (inclui crédito a emigrantes)"/>
      </sharedItems>
    </cacheField>
    <cacheField name="VARIAVEIS/TIPO" numFmtId="0">
      <sharedItems count="23">
        <s v="Tráfego"/>
        <s v="Passageiros"/>
        <s v="Mercadorias"/>
        <s v="Correios"/>
        <s v="Contentores"/>
        <s v="Pass/KM"/>
        <s v="G"/>
        <s v="H"/>
        <s v="I"/>
        <s v="J"/>
        <s v="Outros"/>
        <s v="Global"/>
        <s v="Preço"/>
        <s v="Preço na Exportação"/>
        <s v="Preço na Importação"/>
        <s v="Termos de Troca"/>
        <s v="Importação"/>
        <s v="Exportação"/>
        <s v="Saldo (I-E)"/>
        <s v="Reexportação"/>
        <s v="PIB"/>
        <s v="Preço Corrente"/>
        <s v="Percentagem"/>
      </sharedItems>
    </cacheField>
    <cacheField name="UNIDADES" numFmtId="0">
      <sharedItems count="10">
        <s v="Quantidade"/>
        <s v="Toneladas"/>
        <s v="Milhões de Escudos"/>
        <s v="Índice (base 2012)"/>
        <s v="Indice (base 2007) "/>
        <s v="Indice (base 2013) "/>
        <s v="Indice (base 2015) "/>
        <s v="Valor"/>
        <s v="Contos "/>
        <s v="% do PIB/milhões"/>
      </sharedItems>
    </cacheField>
    <cacheField name="PERIODICIDADE" numFmtId="0">
      <sharedItems count="5">
        <s v="1 T"/>
        <s v="2 T"/>
        <s v="3 T"/>
        <s v="4 T"/>
        <s v="Anual"/>
      </sharedItems>
    </cacheField>
    <cacheField name="VALORES2" numFmtId="0">
      <sharedItems containsString="0" containsBlank="1" containsNumber="1" minValue="-72319" maxValue="4976316.5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2">
  <r>
    <x v="0"/>
    <x v="0"/>
    <x v="0"/>
    <s v="Dolar Americano"/>
    <x v="0"/>
    <n v="66011216"/>
  </r>
  <r>
    <x v="0"/>
    <x v="0"/>
    <x v="1"/>
    <s v="Percentagem do PIB"/>
    <x v="1"/>
    <n v="0.24374000000000001"/>
  </r>
  <r>
    <x v="0"/>
    <x v="0"/>
    <x v="2"/>
    <s v="Variação Percentual"/>
    <x v="1"/>
    <n v="3.6790000000000003E-2"/>
  </r>
  <r>
    <x v="0"/>
    <x v="0"/>
    <x v="3"/>
    <s v="Percentagem do Total da Força de Trabalho"/>
    <x v="1"/>
    <n v="0"/>
  </r>
  <r>
    <x v="0"/>
    <x v="0"/>
    <x v="4"/>
    <s v="Índice 2000=100"/>
    <x v="1"/>
    <n v="0"/>
  </r>
  <r>
    <x v="0"/>
    <x v="0"/>
    <x v="5"/>
    <s v="Dolar Americano"/>
    <x v="0"/>
    <n v="0"/>
  </r>
  <r>
    <x v="0"/>
    <x v="0"/>
    <x v="6"/>
    <s v="Dolar Americano"/>
    <x v="0"/>
    <n v="0"/>
  </r>
  <r>
    <x v="0"/>
    <x v="1"/>
    <x v="0"/>
    <s v="Dolar Americano"/>
    <x v="0"/>
    <n v="43242920"/>
  </r>
  <r>
    <x v="0"/>
    <x v="1"/>
    <x v="1"/>
    <s v="Percentagem do PIB"/>
    <x v="1"/>
    <n v="0.20633000000000001"/>
  </r>
  <r>
    <x v="0"/>
    <x v="1"/>
    <x v="2"/>
    <s v="Variação Percentual"/>
    <x v="1"/>
    <n v="1.541E-2"/>
  </r>
  <r>
    <x v="0"/>
    <x v="1"/>
    <x v="3"/>
    <s v="Percentagem do Total da Força de Trabalho"/>
    <x v="1"/>
    <n v="8.3099999999999993E-2"/>
  </r>
  <r>
    <x v="0"/>
    <x v="1"/>
    <x v="4"/>
    <s v="Índice 2000=100"/>
    <x v="1"/>
    <n v="101.31699999999999"/>
  </r>
  <r>
    <x v="0"/>
    <x v="1"/>
    <x v="5"/>
    <s v="Dolar Americano"/>
    <x v="0"/>
    <n v="12126709"/>
  </r>
  <r>
    <x v="0"/>
    <x v="1"/>
    <x v="6"/>
    <s v="Dolar Americano"/>
    <x v="0"/>
    <n v="12132341"/>
  </r>
  <r>
    <x v="0"/>
    <x v="2"/>
    <x v="0"/>
    <s v="Dolar Americano"/>
    <x v="0"/>
    <n v="12674763"/>
  </r>
  <r>
    <x v="0"/>
    <x v="2"/>
    <x v="1"/>
    <s v="Percentagem do PIB"/>
    <x v="1"/>
    <n v="0.20956"/>
  </r>
  <r>
    <x v="0"/>
    <x v="2"/>
    <x v="2"/>
    <s v="Variação Percentual"/>
    <x v="1"/>
    <n v="1.6129999999999999E-2"/>
  </r>
  <r>
    <x v="0"/>
    <x v="2"/>
    <x v="3"/>
    <s v="Percentagem do Total da Força de Trabalho"/>
    <x v="1"/>
    <n v="0.10208"/>
  </r>
  <r>
    <x v="0"/>
    <x v="2"/>
    <x v="4"/>
    <s v="Índice 2000=100"/>
    <x v="1"/>
    <n v="102.08500000000001"/>
  </r>
  <r>
    <x v="0"/>
    <x v="2"/>
    <x v="5"/>
    <s v="Dolar Americano"/>
    <x v="0"/>
    <n v="2669189"/>
  </r>
  <r>
    <x v="0"/>
    <x v="2"/>
    <x v="6"/>
    <s v="Dolar Americano"/>
    <x v="0"/>
    <n v="2751883"/>
  </r>
  <r>
    <x v="0"/>
    <x v="3"/>
    <x v="0"/>
    <s v="Dolar Americano"/>
    <x v="0"/>
    <n v="32960943"/>
  </r>
  <r>
    <x v="0"/>
    <x v="3"/>
    <x v="1"/>
    <s v="Percentagem do PIB"/>
    <x v="1"/>
    <n v="0.19663"/>
  </r>
  <r>
    <x v="0"/>
    <x v="3"/>
    <x v="2"/>
    <s v="Variação Percentual"/>
    <x v="1"/>
    <n v="1.3769999999999999E-2"/>
  </r>
  <r>
    <x v="0"/>
    <x v="3"/>
    <x v="3"/>
    <s v="Percentagem do Total da Força de Trabalho"/>
    <x v="1"/>
    <n v="8.1309999999999993E-2"/>
  </r>
  <r>
    <x v="0"/>
    <x v="3"/>
    <x v="4"/>
    <s v="Índice 2000=100"/>
    <x v="1"/>
    <n v="100.295"/>
  </r>
  <r>
    <x v="0"/>
    <x v="3"/>
    <x v="5"/>
    <s v="Dolar Americano"/>
    <x v="0"/>
    <n v="6986411"/>
  </r>
  <r>
    <x v="0"/>
    <x v="3"/>
    <x v="6"/>
    <s v="Dolar Americano"/>
    <x v="0"/>
    <n v="6584741"/>
  </r>
  <r>
    <x v="0"/>
    <x v="4"/>
    <x v="0"/>
    <s v="Dolar Americano"/>
    <x v="0"/>
    <n v="2586596"/>
  </r>
  <r>
    <x v="0"/>
    <x v="4"/>
    <x v="1"/>
    <s v="Percentagem do PIB"/>
    <x v="1"/>
    <n v="0.31108000000000002"/>
  </r>
  <r>
    <x v="0"/>
    <x v="4"/>
    <x v="2"/>
    <s v="Variação Percentual"/>
    <x v="1"/>
    <n v="6.2649999999999997E-2"/>
  </r>
  <r>
    <x v="0"/>
    <x v="4"/>
    <x v="3"/>
    <s v="Percentagem do Total da Força de Trabalho"/>
    <x v="1"/>
    <n v="0"/>
  </r>
  <r>
    <x v="0"/>
    <x v="4"/>
    <x v="4"/>
    <s v="Índice 2000=100"/>
    <x v="1"/>
    <n v="0"/>
  </r>
  <r>
    <x v="0"/>
    <x v="4"/>
    <x v="5"/>
    <s v="Dolar Americano"/>
    <x v="0"/>
    <n v="9027020"/>
  </r>
  <r>
    <x v="0"/>
    <x v="4"/>
    <x v="6"/>
    <s v="Dolar Americano"/>
    <x v="0"/>
    <n v="1117470"/>
  </r>
  <r>
    <x v="0"/>
    <x v="5"/>
    <x v="0"/>
    <s v="Dolar Americano"/>
    <x v="0"/>
    <n v="1285721"/>
  </r>
  <r>
    <x v="0"/>
    <x v="5"/>
    <x v="1"/>
    <s v="Percentagem do PIB"/>
    <x v="1"/>
    <n v="0.21179999999999999"/>
  </r>
  <r>
    <x v="0"/>
    <x v="5"/>
    <x v="2"/>
    <s v="Variação Percentual"/>
    <x v="1"/>
    <n v="8.1089999999999995E-2"/>
  </r>
  <r>
    <x v="0"/>
    <x v="5"/>
    <x v="3"/>
    <s v="Percentagem do Total da Força de Trabalho"/>
    <x v="1"/>
    <n v="0"/>
  </r>
  <r>
    <x v="0"/>
    <x v="5"/>
    <x v="4"/>
    <s v="Índice 2000=100"/>
    <x v="1"/>
    <n v="0"/>
  </r>
  <r>
    <x v="0"/>
    <x v="5"/>
    <x v="5"/>
    <s v="Dolar Americano"/>
    <x v="0"/>
    <n v="392216"/>
  </r>
  <r>
    <x v="0"/>
    <x v="5"/>
    <x v="6"/>
    <s v="Dolar Americano"/>
    <x v="0"/>
    <n v="389646"/>
  </r>
  <r>
    <x v="1"/>
    <x v="0"/>
    <x v="0"/>
    <s v="Dolar Americano"/>
    <x v="0"/>
    <n v="73229764"/>
  </r>
  <r>
    <x v="1"/>
    <x v="0"/>
    <x v="1"/>
    <s v="Percentagem do PIB"/>
    <x v="1"/>
    <n v="0.25213999999999998"/>
  </r>
  <r>
    <x v="1"/>
    <x v="0"/>
    <x v="2"/>
    <s v="Variação Percentual"/>
    <x v="1"/>
    <n v="5.0509999999999999E-2"/>
  </r>
  <r>
    <x v="1"/>
    <x v="0"/>
    <x v="3"/>
    <s v="Percentagem do Total da Força de Trabalho"/>
    <x v="1"/>
    <n v="0"/>
  </r>
  <r>
    <x v="1"/>
    <x v="0"/>
    <x v="4"/>
    <s v="Índice 2000=100"/>
    <x v="1"/>
    <n v="0"/>
  </r>
  <r>
    <x v="1"/>
    <x v="0"/>
    <x v="5"/>
    <s v="Dolar Americano"/>
    <x v="0"/>
    <n v="0"/>
  </r>
  <r>
    <x v="1"/>
    <x v="0"/>
    <x v="6"/>
    <s v="Dolar Americano"/>
    <x v="0"/>
    <n v="0"/>
  </r>
  <r>
    <x v="1"/>
    <x v="1"/>
    <x v="0"/>
    <s v="Dolar Americano"/>
    <x v="0"/>
    <n v="46409628"/>
  </r>
  <r>
    <x v="1"/>
    <x v="1"/>
    <x v="1"/>
    <s v="Percentagem do PIB"/>
    <x v="1"/>
    <n v="0.21210999999999999"/>
  </r>
  <r>
    <x v="1"/>
    <x v="1"/>
    <x v="2"/>
    <s v="Variação Percentual"/>
    <x v="1"/>
    <n v="2.6970000000000001E-2"/>
  </r>
  <r>
    <x v="1"/>
    <x v="1"/>
    <x v="3"/>
    <s v="Percentagem do Total da Força de Trabalho"/>
    <x v="1"/>
    <n v="7.9750000000000001E-2"/>
  </r>
  <r>
    <x v="1"/>
    <x v="1"/>
    <x v="4"/>
    <s v="Índice 2000=100"/>
    <x v="1"/>
    <n v="101.99100000000001"/>
  </r>
  <r>
    <x v="1"/>
    <x v="1"/>
    <x v="5"/>
    <s v="Dolar Americano"/>
    <x v="0"/>
    <n v="14147197"/>
  </r>
  <r>
    <x v="1"/>
    <x v="1"/>
    <x v="6"/>
    <s v="Dolar Americano"/>
    <x v="0"/>
    <n v="14058737"/>
  </r>
  <r>
    <x v="1"/>
    <x v="2"/>
    <x v="0"/>
    <s v="Dolar Americano"/>
    <x v="0"/>
    <n v="13643592"/>
  </r>
  <r>
    <x v="1"/>
    <x v="2"/>
    <x v="1"/>
    <s v="Percentagem do PIB"/>
    <x v="1"/>
    <n v="0.21484"/>
  </r>
  <r>
    <x v="1"/>
    <x v="2"/>
    <x v="2"/>
    <s v="Variação Percentual"/>
    <x v="1"/>
    <n v="2.724E-2"/>
  </r>
  <r>
    <x v="1"/>
    <x v="2"/>
    <x v="3"/>
    <s v="Percentagem do Total da Força de Trabalho"/>
    <x v="1"/>
    <n v="0.10224999999999999"/>
  </r>
  <r>
    <x v="1"/>
    <x v="2"/>
    <x v="4"/>
    <s v="Índice 2000=100"/>
    <x v="1"/>
    <n v="102.43899999999999"/>
  </r>
  <r>
    <x v="1"/>
    <x v="2"/>
    <x v="5"/>
    <s v="Dolar Americano"/>
    <x v="0"/>
    <n v="3125245"/>
  </r>
  <r>
    <x v="1"/>
    <x v="2"/>
    <x v="6"/>
    <s v="Dolar Americano"/>
    <x v="0"/>
    <n v="3215695"/>
  </r>
  <r>
    <x v="1"/>
    <x v="3"/>
    <x v="0"/>
    <s v="Dolar Americano"/>
    <x v="0"/>
    <n v="35028052"/>
  </r>
  <r>
    <x v="1"/>
    <x v="3"/>
    <x v="1"/>
    <s v="Percentagem do PIB"/>
    <x v="1"/>
    <n v="0.20271"/>
  </r>
  <r>
    <x v="1"/>
    <x v="3"/>
    <x v="2"/>
    <s v="Variação Percentual"/>
    <x v="1"/>
    <n v="2.588E-2"/>
  </r>
  <r>
    <x v="1"/>
    <x v="3"/>
    <x v="3"/>
    <s v="Percentagem do Total da Força de Trabalho"/>
    <x v="1"/>
    <n v="7.6310000000000003E-2"/>
  </r>
  <r>
    <x v="1"/>
    <x v="3"/>
    <x v="4"/>
    <s v="Índice 2000=100"/>
    <x v="1"/>
    <n v="100.98400000000001"/>
  </r>
  <r>
    <x v="1"/>
    <x v="3"/>
    <x v="5"/>
    <s v="Dolar Americano"/>
    <x v="0"/>
    <n v="8083194"/>
  </r>
  <r>
    <x v="1"/>
    <x v="3"/>
    <x v="6"/>
    <s v="Dolar Americano"/>
    <x v="0"/>
    <n v="7540306"/>
  </r>
  <r>
    <x v="1"/>
    <x v="4"/>
    <x v="0"/>
    <s v="Dolar Americano"/>
    <x v="0"/>
    <n v="3011311"/>
  </r>
  <r>
    <x v="1"/>
    <x v="4"/>
    <x v="1"/>
    <s v="Percentagem do PIB"/>
    <x v="1"/>
    <n v="0.27700999999999998"/>
  </r>
  <r>
    <x v="1"/>
    <x v="4"/>
    <x v="2"/>
    <s v="Variação Percentual"/>
    <x v="1"/>
    <n v="8.7529999999999997E-2"/>
  </r>
  <r>
    <x v="1"/>
    <x v="4"/>
    <x v="3"/>
    <s v="Percentagem do Total da Força de Trabalho"/>
    <x v="1"/>
    <n v="0"/>
  </r>
  <r>
    <x v="1"/>
    <x v="4"/>
    <x v="4"/>
    <s v="Índice 2000=100"/>
    <x v="1"/>
    <n v="0"/>
  </r>
  <r>
    <x v="1"/>
    <x v="4"/>
    <x v="5"/>
    <s v="Dolar Americano"/>
    <x v="0"/>
    <n v="1008343"/>
  </r>
  <r>
    <x v="1"/>
    <x v="4"/>
    <x v="6"/>
    <s v="Dolar Americano"/>
    <x v="0"/>
    <n v="1483770"/>
  </r>
  <r>
    <x v="1"/>
    <x v="5"/>
    <x v="0"/>
    <s v="Dolar Americano"/>
    <x v="0"/>
    <n v="1478293"/>
  </r>
  <r>
    <x v="1"/>
    <x v="5"/>
    <x v="1"/>
    <s v="Percentagem do PIB"/>
    <x v="1"/>
    <n v="0.20313000000000001"/>
  </r>
  <r>
    <x v="1"/>
    <x v="5"/>
    <x v="2"/>
    <s v="Variação Percentual"/>
    <x v="1"/>
    <n v="9.3350000000000002E-2"/>
  </r>
  <r>
    <x v="1"/>
    <x v="5"/>
    <x v="3"/>
    <s v="Percentagem do Total da Força de Trabalho"/>
    <x v="1"/>
    <n v="0"/>
  </r>
  <r>
    <x v="1"/>
    <x v="5"/>
    <x v="4"/>
    <s v="Índice 2000=100"/>
    <x v="1"/>
    <n v="0"/>
  </r>
  <r>
    <x v="1"/>
    <x v="5"/>
    <x v="5"/>
    <s v="Dolar Americano"/>
    <x v="0"/>
    <n v="480738"/>
  </r>
  <r>
    <x v="1"/>
    <x v="5"/>
    <x v="6"/>
    <s v="Dolar Americano"/>
    <x v="0"/>
    <n v="492204"/>
  </r>
  <r>
    <x v="2"/>
    <x v="0"/>
    <x v="0"/>
    <s v="Dolar Americano"/>
    <x v="0"/>
    <n v="74619087"/>
  </r>
  <r>
    <x v="2"/>
    <x v="0"/>
    <x v="1"/>
    <s v="Percentagem do PIB"/>
    <x v="1"/>
    <n v="0.25397999999999998"/>
  </r>
  <r>
    <x v="2"/>
    <x v="0"/>
    <x v="2"/>
    <s v="Variação Percentual"/>
    <x v="1"/>
    <n v="4.07E-2"/>
  </r>
  <r>
    <x v="2"/>
    <x v="0"/>
    <x v="3"/>
    <s v="Percentagem do Total da Força de Trabalho"/>
    <x v="1"/>
    <n v="0"/>
  </r>
  <r>
    <x v="2"/>
    <x v="0"/>
    <x v="4"/>
    <s v="Índice 2000=100"/>
    <x v="1"/>
    <n v="0"/>
  </r>
  <r>
    <x v="2"/>
    <x v="0"/>
    <x v="5"/>
    <s v="Dolar Americano"/>
    <x v="0"/>
    <n v="0"/>
  </r>
  <r>
    <x v="2"/>
    <x v="0"/>
    <x v="6"/>
    <s v="Dolar Americano"/>
    <x v="0"/>
    <n v="0"/>
  </r>
  <r>
    <x v="2"/>
    <x v="1"/>
    <x v="0"/>
    <s v="Dolar Americano"/>
    <x v="0"/>
    <n v="46249082"/>
  </r>
  <r>
    <x v="2"/>
    <x v="1"/>
    <x v="1"/>
    <s v="Percentagem do PIB"/>
    <x v="1"/>
    <n v="0.21195"/>
  </r>
  <r>
    <x v="2"/>
    <x v="1"/>
    <x v="2"/>
    <s v="Variação Percentual"/>
    <x v="1"/>
    <n v="1.976E-2"/>
  </r>
  <r>
    <x v="2"/>
    <x v="1"/>
    <x v="3"/>
    <s v="Percentagem do Total da Força de Trabalho"/>
    <x v="1"/>
    <n v="8.0199999999999994E-2"/>
  </r>
  <r>
    <x v="2"/>
    <x v="1"/>
    <x v="4"/>
    <s v="Índice 2000=100"/>
    <x v="1"/>
    <n v="102.69"/>
  </r>
  <r>
    <x v="2"/>
    <x v="1"/>
    <x v="5"/>
    <s v="Dolar Americano"/>
    <x v="0"/>
    <n v="14059778"/>
  </r>
  <r>
    <x v="2"/>
    <x v="1"/>
    <x v="6"/>
    <s v="Dolar Americano"/>
    <x v="0"/>
    <n v="14044237"/>
  </r>
  <r>
    <x v="2"/>
    <x v="2"/>
    <x v="0"/>
    <s v="Dolar Americano"/>
    <x v="0"/>
    <n v="12658741"/>
  </r>
  <r>
    <x v="2"/>
    <x v="2"/>
    <x v="1"/>
    <s v="Percentagem do PIB"/>
    <x v="1"/>
    <n v="0.20025000000000001"/>
  </r>
  <r>
    <x v="2"/>
    <x v="2"/>
    <x v="2"/>
    <s v="Variação Percentual"/>
    <x v="1"/>
    <n v="2.4989999999999998E-2"/>
  </r>
  <r>
    <x v="2"/>
    <x v="2"/>
    <x v="3"/>
    <s v="Percentagem do Total da Força de Trabalho"/>
    <x v="1"/>
    <n v="0.11391999999999999"/>
  </r>
  <r>
    <x v="2"/>
    <x v="2"/>
    <x v="4"/>
    <s v="Índice 2000=100"/>
    <x v="1"/>
    <n v="101.75700000000001"/>
  </r>
  <r>
    <x v="2"/>
    <x v="2"/>
    <x v="5"/>
    <s v="Dolar Americano"/>
    <x v="0"/>
    <n v="2981195"/>
  </r>
  <r>
    <x v="2"/>
    <x v="2"/>
    <x v="6"/>
    <s v="Dolar Americano"/>
    <x v="0"/>
    <n v="3223034"/>
  </r>
  <r>
    <x v="2"/>
    <x v="3"/>
    <x v="0"/>
    <s v="Dolar Americano"/>
    <x v="0"/>
    <n v="35206862"/>
  </r>
  <r>
    <x v="2"/>
    <x v="3"/>
    <x v="1"/>
    <s v="Percentagem do PIB"/>
    <x v="1"/>
    <n v="0.20419999999999999"/>
  </r>
  <r>
    <x v="2"/>
    <x v="3"/>
    <x v="2"/>
    <s v="Variação Percentual"/>
    <x v="1"/>
    <n v="1.8939999999999999E-2"/>
  </r>
  <r>
    <x v="2"/>
    <x v="3"/>
    <x v="3"/>
    <s v="Percentagem do Total da Força de Trabalho"/>
    <x v="1"/>
    <n v="7.356E-2"/>
  </r>
  <r>
    <x v="2"/>
    <x v="3"/>
    <x v="4"/>
    <s v="Índice 2000=100"/>
    <x v="1"/>
    <n v="102.023"/>
  </r>
  <r>
    <x v="2"/>
    <x v="3"/>
    <x v="5"/>
    <s v="Dolar Americano"/>
    <x v="0"/>
    <n v="8017334"/>
  </r>
  <r>
    <x v="2"/>
    <x v="3"/>
    <x v="6"/>
    <s v="Dolar Americano"/>
    <x v="0"/>
    <n v="7509066"/>
  </r>
  <r>
    <x v="2"/>
    <x v="4"/>
    <x v="0"/>
    <s v="Dolar Americano"/>
    <x v="0"/>
    <n v="3069269"/>
  </r>
  <r>
    <x v="2"/>
    <x v="4"/>
    <x v="1"/>
    <s v="Percentagem do PIB"/>
    <x v="1"/>
    <n v="0.26824999999999999"/>
  </r>
  <r>
    <x v="2"/>
    <x v="4"/>
    <x v="2"/>
    <s v="Variação Percentual"/>
    <x v="1"/>
    <n v="9.6930000000000002E-2"/>
  </r>
  <r>
    <x v="2"/>
    <x v="4"/>
    <x v="3"/>
    <s v="Percentagem do Total da Força de Trabalho"/>
    <x v="1"/>
    <n v="0"/>
  </r>
  <r>
    <x v="2"/>
    <x v="4"/>
    <x v="4"/>
    <s v="Índice 2000=100"/>
    <x v="1"/>
    <n v="0"/>
  </r>
  <r>
    <x v="2"/>
    <x v="4"/>
    <x v="5"/>
    <s v="Dolar Americano"/>
    <x v="0"/>
    <n v="1103767"/>
  </r>
  <r>
    <x v="2"/>
    <x v="4"/>
    <x v="6"/>
    <s v="Dolar Americano"/>
    <x v="0"/>
    <n v="1561448"/>
  </r>
  <r>
    <x v="2"/>
    <x v="5"/>
    <x v="0"/>
    <s v="Dolar Americano"/>
    <x v="0"/>
    <n v="1558938"/>
  </r>
  <r>
    <x v="2"/>
    <x v="5"/>
    <x v="1"/>
    <s v="Percentagem do PIB"/>
    <x v="1"/>
    <n v="0.21048"/>
  </r>
  <r>
    <x v="2"/>
    <x v="5"/>
    <x v="2"/>
    <s v="Variação Percentual"/>
    <x v="1"/>
    <n v="9.2030000000000001E-2"/>
  </r>
  <r>
    <x v="2"/>
    <x v="5"/>
    <x v="3"/>
    <s v="Percentagem do Total da Força de Trabalho"/>
    <x v="1"/>
    <n v="0"/>
  </r>
  <r>
    <x v="2"/>
    <x v="5"/>
    <x v="4"/>
    <s v="Índice 2000=100"/>
    <x v="1"/>
    <n v="0"/>
  </r>
  <r>
    <x v="2"/>
    <x v="5"/>
    <x v="5"/>
    <s v="Dolar Americano"/>
    <x v="0"/>
    <n v="491160"/>
  </r>
  <r>
    <x v="2"/>
    <x v="5"/>
    <x v="6"/>
    <s v="Dolar Americano"/>
    <x v="0"/>
    <n v="477357"/>
  </r>
  <r>
    <x v="3"/>
    <x v="0"/>
    <x v="0"/>
    <s v="Dolar Americano"/>
    <x v="0"/>
    <n v="76749850"/>
  </r>
  <r>
    <x v="3"/>
    <x v="0"/>
    <x v="1"/>
    <s v="Percentagem do PIB"/>
    <x v="1"/>
    <n v="0.25466"/>
  </r>
  <r>
    <x v="3"/>
    <x v="0"/>
    <x v="2"/>
    <s v="Variação Percentual"/>
    <x v="1"/>
    <n v="3.6600000000000001E-2"/>
  </r>
  <r>
    <x v="3"/>
    <x v="0"/>
    <x v="3"/>
    <s v="Percentagem do Total da Força de Trabalho"/>
    <x v="1"/>
    <n v="0"/>
  </r>
  <r>
    <x v="3"/>
    <x v="0"/>
    <x v="4"/>
    <s v="Índice 2000=100"/>
    <x v="1"/>
    <n v="0"/>
  </r>
  <r>
    <x v="3"/>
    <x v="0"/>
    <x v="5"/>
    <s v="Dolar Americano"/>
    <x v="0"/>
    <n v="0"/>
  </r>
  <r>
    <x v="3"/>
    <x v="0"/>
    <x v="6"/>
    <s v="Dolar Americano"/>
    <x v="0"/>
    <n v="0"/>
  </r>
  <r>
    <x v="3"/>
    <x v="1"/>
    <x v="0"/>
    <s v="Dolar Americano"/>
    <x v="0"/>
    <n v="46654506"/>
  </r>
  <r>
    <x v="3"/>
    <x v="1"/>
    <x v="1"/>
    <s v="Percentagem do PIB"/>
    <x v="1"/>
    <n v="0.21113999999999999"/>
  </r>
  <r>
    <x v="3"/>
    <x v="1"/>
    <x v="2"/>
    <s v="Variação Percentual"/>
    <x v="1"/>
    <n v="1.3809999999999999E-2"/>
  </r>
  <r>
    <x v="3"/>
    <x v="1"/>
    <x v="3"/>
    <s v="Percentagem do Total da Força de Trabalho"/>
    <x v="1"/>
    <n v="7.9130000000000006E-2"/>
  </r>
  <r>
    <x v="3"/>
    <x v="1"/>
    <x v="4"/>
    <s v="Índice 2000=100"/>
    <x v="1"/>
    <n v="103.247"/>
  </r>
  <r>
    <x v="3"/>
    <x v="1"/>
    <x v="5"/>
    <s v="Dolar Americano"/>
    <x v="0"/>
    <n v="14275620"/>
  </r>
  <r>
    <x v="3"/>
    <x v="1"/>
    <x v="6"/>
    <s v="Dolar Americano"/>
    <x v="0"/>
    <n v="14501120"/>
  </r>
  <r>
    <x v="3"/>
    <x v="2"/>
    <x v="0"/>
    <s v="Dolar Americano"/>
    <x v="0"/>
    <n v="13207220"/>
  </r>
  <r>
    <x v="3"/>
    <x v="2"/>
    <x v="1"/>
    <s v="Percentagem do PIB"/>
    <x v="1"/>
    <n v="0.1961"/>
  </r>
  <r>
    <x v="3"/>
    <x v="2"/>
    <x v="2"/>
    <s v="Variação Percentual"/>
    <x v="1"/>
    <n v="1.3469999999999999E-2"/>
  </r>
  <r>
    <x v="3"/>
    <x v="2"/>
    <x v="3"/>
    <s v="Percentagem do Total da Força de Trabalho"/>
    <x v="1"/>
    <n v="0.12017"/>
  </r>
  <r>
    <x v="3"/>
    <x v="2"/>
    <x v="4"/>
    <s v="Índice 2000=100"/>
    <x v="1"/>
    <n v="101.074"/>
  </r>
  <r>
    <x v="3"/>
    <x v="2"/>
    <x v="5"/>
    <s v="Dolar Americano"/>
    <x v="0"/>
    <n v="3027989"/>
  </r>
  <r>
    <x v="3"/>
    <x v="2"/>
    <x v="6"/>
    <s v="Dolar Americano"/>
    <x v="0"/>
    <n v="3398437"/>
  </r>
  <r>
    <x v="3"/>
    <x v="3"/>
    <x v="0"/>
    <s v="Dolar Americano"/>
    <x v="0"/>
    <n v="35235328"/>
  </r>
  <r>
    <x v="3"/>
    <x v="3"/>
    <x v="1"/>
    <s v="Percentagem do PIB"/>
    <x v="1"/>
    <n v="0.20574999999999999"/>
  </r>
  <r>
    <x v="3"/>
    <x v="3"/>
    <x v="2"/>
    <s v="Variação Percentual"/>
    <x v="1"/>
    <n v="1.3270000000000001E-2"/>
  </r>
  <r>
    <x v="3"/>
    <x v="3"/>
    <x v="3"/>
    <s v="Percentagem do Total da Força de Trabalho"/>
    <x v="1"/>
    <n v="7.0709999999999995E-2"/>
  </r>
  <r>
    <x v="3"/>
    <x v="3"/>
    <x v="4"/>
    <s v="Índice 2000=100"/>
    <x v="1"/>
    <n v="102.779"/>
  </r>
  <r>
    <x v="3"/>
    <x v="3"/>
    <x v="5"/>
    <s v="Dolar Americano"/>
    <x v="0"/>
    <n v="8076784"/>
  </r>
  <r>
    <x v="3"/>
    <x v="3"/>
    <x v="6"/>
    <s v="Dolar Americano"/>
    <x v="0"/>
    <n v="7673086"/>
  </r>
  <r>
    <x v="3"/>
    <x v="4"/>
    <x v="0"/>
    <s v="Dolar Americano"/>
    <x v="0"/>
    <n v="3141846"/>
  </r>
  <r>
    <x v="3"/>
    <x v="4"/>
    <x v="1"/>
    <s v="Percentagem do PIB"/>
    <x v="1"/>
    <n v="0.26921"/>
  </r>
  <r>
    <x v="3"/>
    <x v="4"/>
    <x v="2"/>
    <s v="Variação Percentual"/>
    <x v="1"/>
    <n v="9.3880000000000005E-2"/>
  </r>
  <r>
    <x v="3"/>
    <x v="4"/>
    <x v="3"/>
    <s v="Percentagem do Total da Força de Trabalho"/>
    <x v="1"/>
    <n v="0"/>
  </r>
  <r>
    <x v="3"/>
    <x v="4"/>
    <x v="4"/>
    <s v="Índice 2000=100"/>
    <x v="1"/>
    <n v="0"/>
  </r>
  <r>
    <x v="3"/>
    <x v="4"/>
    <x v="5"/>
    <s v="Dolar Americano"/>
    <x v="0"/>
    <n v="1154999"/>
  </r>
  <r>
    <x v="3"/>
    <x v="4"/>
    <x v="6"/>
    <s v="Dolar Americano"/>
    <x v="0"/>
    <n v="1560278"/>
  </r>
  <r>
    <x v="3"/>
    <x v="5"/>
    <x v="0"/>
    <s v="Dolar Americano"/>
    <x v="0"/>
    <n v="1642721"/>
  </r>
  <r>
    <x v="3"/>
    <x v="5"/>
    <x v="1"/>
    <s v="Percentagem do PIB"/>
    <x v="1"/>
    <n v="0.20946999999999999"/>
  </r>
  <r>
    <x v="3"/>
    <x v="5"/>
    <x v="2"/>
    <s v="Variação Percentual"/>
    <x v="1"/>
    <n v="6.5339999999999995E-2"/>
  </r>
  <r>
    <x v="3"/>
    <x v="5"/>
    <x v="3"/>
    <s v="Percentagem do Total da Força de Trabalho"/>
    <x v="1"/>
    <n v="0"/>
  </r>
  <r>
    <x v="3"/>
    <x v="5"/>
    <x v="4"/>
    <s v="Índice 2000=100"/>
    <x v="1"/>
    <n v="0"/>
  </r>
  <r>
    <x v="3"/>
    <x v="5"/>
    <x v="5"/>
    <s v="Dolar Americano"/>
    <x v="0"/>
    <n v="499215"/>
  </r>
  <r>
    <x v="3"/>
    <x v="5"/>
    <x v="6"/>
    <s v="Dolar Americano"/>
    <x v="0"/>
    <n v="480253"/>
  </r>
  <r>
    <x v="4"/>
    <x v="0"/>
    <x v="0"/>
    <s v="Dolar Americano"/>
    <x v="0"/>
    <n v="78832477"/>
  </r>
  <r>
    <x v="4"/>
    <x v="0"/>
    <x v="1"/>
    <s v="Percentagem do PIB"/>
    <x v="1"/>
    <n v="0.25769999999999998"/>
  </r>
  <r>
    <x v="4"/>
    <x v="0"/>
    <x v="2"/>
    <s v="Variação Percentual"/>
    <x v="1"/>
    <n v="3.2210000000000003E-2"/>
  </r>
  <r>
    <x v="4"/>
    <x v="0"/>
    <x v="3"/>
    <s v="Percentagem do Total da Força de Trabalho"/>
    <x v="1"/>
    <n v="0"/>
  </r>
  <r>
    <x v="4"/>
    <x v="0"/>
    <x v="4"/>
    <s v="Índice 2000=100"/>
    <x v="1"/>
    <n v="0"/>
  </r>
  <r>
    <x v="4"/>
    <x v="0"/>
    <x v="5"/>
    <s v="Dolar Americano"/>
    <x v="0"/>
    <n v="0"/>
  </r>
  <r>
    <x v="4"/>
    <x v="0"/>
    <x v="6"/>
    <s v="Dolar Americano"/>
    <x v="0"/>
    <n v="0"/>
  </r>
  <r>
    <x v="4"/>
    <x v="1"/>
    <x v="0"/>
    <s v="Dolar Americano"/>
    <x v="0"/>
    <n v="47757746"/>
  </r>
  <r>
    <x v="4"/>
    <x v="1"/>
    <x v="1"/>
    <s v="Percentagem do PIB"/>
    <x v="1"/>
    <n v="0.21429000000000001"/>
  </r>
  <r>
    <x v="4"/>
    <x v="1"/>
    <x v="2"/>
    <s v="Variação Percentual"/>
    <x v="1"/>
    <n v="1.383E-2"/>
  </r>
  <r>
    <x v="4"/>
    <x v="1"/>
    <x v="3"/>
    <s v="Percentagem do Total da Força de Trabalho"/>
    <x v="1"/>
    <n v="7.2830000000000006E-2"/>
  </r>
  <r>
    <x v="4"/>
    <x v="1"/>
    <x v="4"/>
    <s v="Índice 2000=100"/>
    <x v="1"/>
    <n v="104.542"/>
  </r>
  <r>
    <x v="4"/>
    <x v="1"/>
    <x v="5"/>
    <s v="Dolar Americano"/>
    <x v="0"/>
    <n v="14599139"/>
  </r>
  <r>
    <x v="4"/>
    <x v="1"/>
    <x v="6"/>
    <s v="Dolar Americano"/>
    <x v="0"/>
    <n v="14862339"/>
  </r>
  <r>
    <x v="4"/>
    <x v="2"/>
    <x v="0"/>
    <s v="Dolar Americano"/>
    <x v="0"/>
    <n v="13521217"/>
  </r>
  <r>
    <x v="4"/>
    <x v="2"/>
    <x v="1"/>
    <s v="Percentagem do PIB"/>
    <x v="1"/>
    <n v="0.19911999999999999"/>
  </r>
  <r>
    <x v="4"/>
    <x v="2"/>
    <x v="2"/>
    <s v="Variação Percentual"/>
    <x v="1"/>
    <n v="4.3099999999999996E-3"/>
  </r>
  <r>
    <x v="4"/>
    <x v="2"/>
    <x v="3"/>
    <s v="Percentagem do Total da Força de Trabalho"/>
    <x v="1"/>
    <n v="0.11617"/>
  </r>
  <r>
    <x v="4"/>
    <x v="2"/>
    <x v="4"/>
    <s v="Índice 2000=100"/>
    <x v="1"/>
    <n v="101.79"/>
  </r>
  <r>
    <x v="4"/>
    <x v="2"/>
    <x v="5"/>
    <s v="Dolar Americano"/>
    <x v="0"/>
    <n v="3125385"/>
  </r>
  <r>
    <x v="4"/>
    <x v="2"/>
    <x v="6"/>
    <s v="Dolar Americano"/>
    <x v="0"/>
    <n v="3551869"/>
  </r>
  <r>
    <x v="4"/>
    <x v="3"/>
    <x v="0"/>
    <s v="Dolar Americano"/>
    <x v="0"/>
    <n v="36124515"/>
  </r>
  <r>
    <x v="4"/>
    <x v="3"/>
    <x v="1"/>
    <s v="Percentagem do PIB"/>
    <x v="1"/>
    <n v="0.20916999999999999"/>
  </r>
  <r>
    <x v="4"/>
    <x v="3"/>
    <x v="2"/>
    <s v="Variação Percentual"/>
    <x v="1"/>
    <n v="1.529E-2"/>
  </r>
  <r>
    <x v="4"/>
    <x v="3"/>
    <x v="3"/>
    <s v="Percentagem do Total da Força de Trabalho"/>
    <x v="1"/>
    <n v="6.3759999999999997E-2"/>
  </r>
  <r>
    <x v="4"/>
    <x v="3"/>
    <x v="4"/>
    <s v="Índice 2000=100"/>
    <x v="1"/>
    <n v="104.054"/>
  </r>
  <r>
    <x v="4"/>
    <x v="3"/>
    <x v="5"/>
    <s v="Dolar Americano"/>
    <x v="0"/>
    <n v="8321794"/>
  </r>
  <r>
    <x v="4"/>
    <x v="3"/>
    <x v="6"/>
    <s v="Dolar Americano"/>
    <x v="0"/>
    <n v="7946386"/>
  </r>
  <r>
    <x v="4"/>
    <x v="4"/>
    <x v="0"/>
    <s v="Dolar Americano"/>
    <x v="0"/>
    <n v="3204186"/>
  </r>
  <r>
    <x v="4"/>
    <x v="4"/>
    <x v="1"/>
    <s v="Percentagem do PIB"/>
    <x v="1"/>
    <n v="0.27886"/>
  </r>
  <r>
    <x v="4"/>
    <x v="4"/>
    <x v="2"/>
    <s v="Variação Percentual"/>
    <x v="1"/>
    <n v="6.4960000000000004E-2"/>
  </r>
  <r>
    <x v="4"/>
    <x v="4"/>
    <x v="3"/>
    <s v="Percentagem do Total da Força de Trabalho"/>
    <x v="1"/>
    <n v="0"/>
  </r>
  <r>
    <x v="4"/>
    <x v="4"/>
    <x v="4"/>
    <s v="Índice 2000=100"/>
    <x v="1"/>
    <n v="0"/>
  </r>
  <r>
    <x v="4"/>
    <x v="4"/>
    <x v="5"/>
    <s v="Dolar Americano"/>
    <x v="0"/>
    <n v="1239079"/>
  </r>
  <r>
    <x v="4"/>
    <x v="4"/>
    <x v="6"/>
    <s v="Dolar Americano"/>
    <x v="0"/>
    <n v="1511213"/>
  </r>
  <r>
    <x v="4"/>
    <x v="5"/>
    <x v="0"/>
    <s v="Dolar Americano"/>
    <x v="0"/>
    <n v="1719883"/>
  </r>
  <r>
    <x v="4"/>
    <x v="5"/>
    <x v="1"/>
    <s v="Percentagem do PIB"/>
    <x v="1"/>
    <n v="0.2198"/>
  </r>
  <r>
    <x v="4"/>
    <x v="5"/>
    <x v="2"/>
    <s v="Variação Percentual"/>
    <x v="1"/>
    <n v="6.2780000000000002E-2"/>
  </r>
  <r>
    <x v="4"/>
    <x v="5"/>
    <x v="3"/>
    <s v="Percentagem do Total da Força de Trabalho"/>
    <x v="1"/>
    <n v="0"/>
  </r>
  <r>
    <x v="4"/>
    <x v="5"/>
    <x v="4"/>
    <s v="Índice 2000=100"/>
    <x v="1"/>
    <n v="0"/>
  </r>
  <r>
    <x v="4"/>
    <x v="5"/>
    <x v="5"/>
    <s v="Dolar Americano"/>
    <x v="0"/>
    <n v="516026"/>
  </r>
  <r>
    <x v="4"/>
    <x v="5"/>
    <x v="6"/>
    <s v="Dolar Americano"/>
    <x v="0"/>
    <n v="454913"/>
  </r>
  <r>
    <x v="5"/>
    <x v="0"/>
    <x v="0"/>
    <s v="Dolar Americano"/>
    <x v="0"/>
    <n v="74601677"/>
  </r>
  <r>
    <x v="5"/>
    <x v="0"/>
    <x v="1"/>
    <s v="Percentagem do PIB"/>
    <x v="1"/>
    <n v="0.25951000000000002"/>
  </r>
  <r>
    <x v="5"/>
    <x v="0"/>
    <x v="2"/>
    <s v="Variação Percentual"/>
    <x v="1"/>
    <n v="2.751E-2"/>
  </r>
  <r>
    <x v="5"/>
    <x v="0"/>
    <x v="3"/>
    <s v="Percentagem do Total da Força de Trabalho"/>
    <x v="1"/>
    <n v="0"/>
  </r>
  <r>
    <x v="5"/>
    <x v="0"/>
    <x v="4"/>
    <s v="Índice 2000=100"/>
    <x v="1"/>
    <n v="0"/>
  </r>
  <r>
    <x v="5"/>
    <x v="0"/>
    <x v="5"/>
    <s v="Dolar Americano"/>
    <x v="0"/>
    <n v="0"/>
  </r>
  <r>
    <x v="5"/>
    <x v="0"/>
    <x v="6"/>
    <s v="Dolar Americano"/>
    <x v="0"/>
    <n v="0"/>
  </r>
  <r>
    <x v="5"/>
    <x v="1"/>
    <x v="0"/>
    <s v="Dolar Americano"/>
    <x v="0"/>
    <n v="45207049"/>
  </r>
  <r>
    <x v="5"/>
    <x v="1"/>
    <x v="1"/>
    <s v="Percentagem do PIB"/>
    <x v="1"/>
    <n v="0.21529000000000001"/>
  </r>
  <r>
    <x v="5"/>
    <x v="1"/>
    <x v="2"/>
    <s v="Variação Percentual"/>
    <x v="1"/>
    <n v="2.6800000000000001E-3"/>
  </r>
  <r>
    <x v="5"/>
    <x v="1"/>
    <x v="3"/>
    <s v="Percentagem do Total da Força de Trabalho"/>
    <x v="1"/>
    <n v="6.6710000000000005E-2"/>
  </r>
  <r>
    <x v="5"/>
    <x v="1"/>
    <x v="4"/>
    <s v="Índice 2000=100"/>
    <x v="1"/>
    <n v="105.913"/>
  </r>
  <r>
    <x v="5"/>
    <x v="1"/>
    <x v="5"/>
    <s v="Dolar Americano"/>
    <x v="0"/>
    <n v="13105292"/>
  </r>
  <r>
    <x v="5"/>
    <x v="1"/>
    <x v="6"/>
    <s v="Dolar Americano"/>
    <x v="0"/>
    <n v="13446429"/>
  </r>
  <r>
    <x v="5"/>
    <x v="2"/>
    <x v="0"/>
    <s v="Dolar Americano"/>
    <x v="0"/>
    <n v="11687050"/>
  </r>
  <r>
    <x v="5"/>
    <x v="2"/>
    <x v="1"/>
    <s v="Percentagem do PIB"/>
    <x v="1"/>
    <n v="0.20337"/>
  </r>
  <r>
    <x v="5"/>
    <x v="2"/>
    <x v="2"/>
    <s v="Variação Percentual"/>
    <x v="1"/>
    <n v="3.3E-4"/>
  </r>
  <r>
    <x v="5"/>
    <x v="2"/>
    <x v="3"/>
    <s v="Percentagem do Total da Força de Trabalho"/>
    <x v="1"/>
    <n v="0.10875"/>
  </r>
  <r>
    <x v="5"/>
    <x v="2"/>
    <x v="4"/>
    <s v="Índice 2000=100"/>
    <x v="1"/>
    <n v="102.985"/>
  </r>
  <r>
    <x v="5"/>
    <x v="2"/>
    <x v="5"/>
    <s v="Dolar Americano"/>
    <x v="0"/>
    <n v="2759901"/>
  </r>
  <r>
    <x v="5"/>
    <x v="2"/>
    <x v="6"/>
    <s v="Dolar Americano"/>
    <x v="0"/>
    <n v="3228858"/>
  </r>
  <r>
    <x v="5"/>
    <x v="3"/>
    <x v="0"/>
    <s v="Dolar Americano"/>
    <x v="0"/>
    <n v="34727278"/>
  </r>
  <r>
    <x v="5"/>
    <x v="3"/>
    <x v="1"/>
    <s v="Percentagem do PIB"/>
    <x v="1"/>
    <n v="0.20977000000000001"/>
  </r>
  <r>
    <x v="5"/>
    <x v="3"/>
    <x v="2"/>
    <s v="Variação Percentual"/>
    <x v="1"/>
    <n v="2.5400000000000002E-3"/>
  </r>
  <r>
    <x v="5"/>
    <x v="3"/>
    <x v="3"/>
    <s v="Percentagem do Total da Força de Trabalho"/>
    <x v="1"/>
    <n v="5.7910000000000003E-2"/>
  </r>
  <r>
    <x v="5"/>
    <x v="3"/>
    <x v="4"/>
    <s v="Índice 2000=100"/>
    <x v="1"/>
    <n v="105.295"/>
  </r>
  <r>
    <x v="5"/>
    <x v="3"/>
    <x v="5"/>
    <s v="Dolar Americano"/>
    <x v="0"/>
    <n v="7535896"/>
  </r>
  <r>
    <x v="5"/>
    <x v="3"/>
    <x v="6"/>
    <s v="Dolar Americano"/>
    <x v="0"/>
    <n v="7249214"/>
  </r>
  <r>
    <x v="5"/>
    <x v="4"/>
    <x v="0"/>
    <s v="Dolar Americano"/>
    <x v="0"/>
    <n v="2813713"/>
  </r>
  <r>
    <x v="5"/>
    <x v="4"/>
    <x v="1"/>
    <s v="Percentagem do PIB"/>
    <x v="1"/>
    <n v="0.29797000000000001"/>
  </r>
  <r>
    <x v="5"/>
    <x v="4"/>
    <x v="2"/>
    <s v="Variação Percentual"/>
    <x v="1"/>
    <n v="5.5079999999999997E-2"/>
  </r>
  <r>
    <x v="5"/>
    <x v="4"/>
    <x v="3"/>
    <s v="Percentagem do Total da Força de Trabalho"/>
    <x v="1"/>
    <n v="0"/>
  </r>
  <r>
    <x v="5"/>
    <x v="4"/>
    <x v="4"/>
    <s v="Índice 2000=100"/>
    <x v="1"/>
    <n v="0"/>
  </r>
  <r>
    <x v="5"/>
    <x v="4"/>
    <x v="5"/>
    <s v="Dolar Americano"/>
    <x v="0"/>
    <n v="1152065"/>
  </r>
  <r>
    <x v="5"/>
    <x v="4"/>
    <x v="6"/>
    <s v="Dolar Americano"/>
    <x v="0"/>
    <n v="1112997"/>
  </r>
  <r>
    <x v="5"/>
    <x v="5"/>
    <x v="0"/>
    <s v="Dolar Americano"/>
    <x v="0"/>
    <n v="1538079"/>
  </r>
  <r>
    <x v="5"/>
    <x v="5"/>
    <x v="1"/>
    <s v="Percentagem do PIB"/>
    <x v="1"/>
    <n v="0.22042999999999999"/>
  </r>
  <r>
    <x v="5"/>
    <x v="5"/>
    <x v="2"/>
    <s v="Variação Percentual"/>
    <x v="1"/>
    <n v="6.8790000000000004E-2"/>
  </r>
  <r>
    <x v="5"/>
    <x v="5"/>
    <x v="3"/>
    <s v="Percentagem do Total da Força de Trabalho"/>
    <x v="1"/>
    <n v="0"/>
  </r>
  <r>
    <x v="5"/>
    <x v="5"/>
    <x v="4"/>
    <s v="Índice 2000=100"/>
    <x v="1"/>
    <n v="0"/>
  </r>
  <r>
    <x v="5"/>
    <x v="5"/>
    <x v="5"/>
    <s v="Dolar Americano"/>
    <x v="0"/>
    <n v="448317"/>
  </r>
  <r>
    <x v="5"/>
    <x v="5"/>
    <x v="6"/>
    <s v="Dolar Americano"/>
    <x v="0"/>
    <n v="344926"/>
  </r>
  <r>
    <x v="6"/>
    <x v="0"/>
    <x v="0"/>
    <s v="Dolar Americano"/>
    <x v="0"/>
    <n v="75652620"/>
  </r>
  <r>
    <x v="6"/>
    <x v="0"/>
    <x v="1"/>
    <s v="Percentagem do PIB"/>
    <x v="1"/>
    <n v="0.25452000000000002"/>
  </r>
  <r>
    <x v="6"/>
    <x v="0"/>
    <x v="2"/>
    <s v="Variação Percentual"/>
    <x v="1"/>
    <n v="2.7539999999999999E-2"/>
  </r>
  <r>
    <x v="6"/>
    <x v="0"/>
    <x v="3"/>
    <s v="Percentagem do Total da Força de Trabalho"/>
    <x v="1"/>
    <n v="0"/>
  </r>
  <r>
    <x v="6"/>
    <x v="0"/>
    <x v="4"/>
    <s v="Índice 2000=100"/>
    <x v="1"/>
    <n v="0"/>
  </r>
  <r>
    <x v="6"/>
    <x v="0"/>
    <x v="5"/>
    <s v="Dolar Americano"/>
    <x v="0"/>
    <n v="0"/>
  </r>
  <r>
    <x v="6"/>
    <x v="0"/>
    <x v="6"/>
    <s v="Dolar Americano"/>
    <x v="0"/>
    <n v="0"/>
  </r>
  <r>
    <x v="6"/>
    <x v="1"/>
    <x v="0"/>
    <s v="Dolar Americano"/>
    <x v="0"/>
    <n v="46393576"/>
  </r>
  <r>
    <x v="6"/>
    <x v="1"/>
    <x v="1"/>
    <s v="Percentagem do PIB"/>
    <x v="1"/>
    <n v="0.21289"/>
  </r>
  <r>
    <x v="6"/>
    <x v="1"/>
    <x v="2"/>
    <s v="Variação Percentual"/>
    <x v="1"/>
    <n v="7.6099999999999996E-3"/>
  </r>
  <r>
    <x v="6"/>
    <x v="1"/>
    <x v="3"/>
    <s v="Percentagem do Total da Força de Trabalho"/>
    <x v="1"/>
    <n v="6.2140000000000001E-2"/>
  </r>
  <r>
    <x v="6"/>
    <x v="1"/>
    <x v="4"/>
    <s v="Índice 2000=100"/>
    <x v="1"/>
    <n v="107.521"/>
  </r>
  <r>
    <x v="6"/>
    <x v="1"/>
    <x v="5"/>
    <s v="Dolar Americano"/>
    <x v="0"/>
    <n v="12973534"/>
  </r>
  <r>
    <x v="6"/>
    <x v="1"/>
    <x v="6"/>
    <s v="Dolar Americano"/>
    <x v="0"/>
    <n v="13358059"/>
  </r>
  <r>
    <x v="6"/>
    <x v="2"/>
    <x v="0"/>
    <s v="Dolar Americano"/>
    <x v="0"/>
    <n v="11961717"/>
  </r>
  <r>
    <x v="6"/>
    <x v="2"/>
    <x v="1"/>
    <s v="Percentagem do PIB"/>
    <x v="1"/>
    <n v="0.20658000000000001"/>
  </r>
  <r>
    <x v="6"/>
    <x v="2"/>
    <x v="2"/>
    <s v="Variação Percentual"/>
    <x v="1"/>
    <n v="2.4199999999999998E-3"/>
  </r>
  <r>
    <x v="6"/>
    <x v="2"/>
    <x v="3"/>
    <s v="Percentagem do Total da Força de Trabalho"/>
    <x v="1"/>
    <n v="0.10033"/>
  </r>
  <r>
    <x v="6"/>
    <x v="2"/>
    <x v="4"/>
    <s v="Índice 2000=100"/>
    <x v="1"/>
    <n v="104.791"/>
  </r>
  <r>
    <x v="6"/>
    <x v="2"/>
    <x v="5"/>
    <s v="Dolar Americano"/>
    <x v="0"/>
    <n v="2766474"/>
  </r>
  <r>
    <x v="6"/>
    <x v="2"/>
    <x v="6"/>
    <s v="Dolar Americano"/>
    <x v="0"/>
    <n v="3225507"/>
  </r>
  <r>
    <x v="6"/>
    <x v="3"/>
    <x v="0"/>
    <s v="Dolar Americano"/>
    <x v="0"/>
    <n v="35685008"/>
  </r>
  <r>
    <x v="6"/>
    <x v="3"/>
    <x v="1"/>
    <s v="Percentagem do PIB"/>
    <x v="1"/>
    <n v="0.20594999999999999"/>
  </r>
  <r>
    <x v="6"/>
    <x v="3"/>
    <x v="2"/>
    <s v="Variação Percentual"/>
    <x v="1"/>
    <n v="7.9399999999999991E-3"/>
  </r>
  <r>
    <x v="6"/>
    <x v="3"/>
    <x v="3"/>
    <s v="Percentagem do Total da Força de Trabalho"/>
    <x v="1"/>
    <n v="5.4379999999999998E-2"/>
  </r>
  <r>
    <x v="6"/>
    <x v="3"/>
    <x v="4"/>
    <s v="Índice 2000=100"/>
    <x v="1"/>
    <n v="106.87"/>
  </r>
  <r>
    <x v="6"/>
    <x v="3"/>
    <x v="5"/>
    <s v="Dolar Americano"/>
    <x v="0"/>
    <n v="7422706"/>
  </r>
  <r>
    <x v="6"/>
    <x v="3"/>
    <x v="6"/>
    <s v="Dolar Americano"/>
    <x v="0"/>
    <n v="7199043"/>
  </r>
  <r>
    <x v="6"/>
    <x v="4"/>
    <x v="0"/>
    <s v="Dolar Americano"/>
    <x v="0"/>
    <n v="2789942"/>
  </r>
  <r>
    <x v="6"/>
    <x v="4"/>
    <x v="1"/>
    <s v="Percentagem do PIB"/>
    <x v="1"/>
    <n v="0.29070000000000001"/>
  </r>
  <r>
    <x v="6"/>
    <x v="4"/>
    <x v="2"/>
    <s v="Variação Percentual"/>
    <x v="1"/>
    <n v="4.8930000000000001E-2"/>
  </r>
  <r>
    <x v="6"/>
    <x v="4"/>
    <x v="3"/>
    <s v="Percentagem do Total da Força de Trabalho"/>
    <x v="1"/>
    <n v="0"/>
  </r>
  <r>
    <x v="6"/>
    <x v="4"/>
    <x v="4"/>
    <s v="Índice 2000=100"/>
    <x v="1"/>
    <n v="0"/>
  </r>
  <r>
    <x v="6"/>
    <x v="4"/>
    <x v="5"/>
    <s v="Dolar Americano"/>
    <x v="0"/>
    <n v="1095293"/>
  </r>
  <r>
    <x v="6"/>
    <x v="4"/>
    <x v="6"/>
    <s v="Dolar Americano"/>
    <x v="0"/>
    <n v="1051397"/>
  </r>
  <r>
    <x v="6"/>
    <x v="5"/>
    <x v="0"/>
    <s v="Dolar Americano"/>
    <x v="0"/>
    <n v="1430226"/>
  </r>
  <r>
    <x v="6"/>
    <x v="5"/>
    <x v="1"/>
    <s v="Percentagem do PIB"/>
    <x v="1"/>
    <n v="0.20784"/>
  </r>
  <r>
    <x v="6"/>
    <x v="5"/>
    <x v="2"/>
    <s v="Variação Percentual"/>
    <x v="1"/>
    <n v="0.11191"/>
  </r>
  <r>
    <x v="6"/>
    <x v="5"/>
    <x v="3"/>
    <s v="Percentagem do Total da Força de Trabalho"/>
    <x v="1"/>
    <n v="0"/>
  </r>
  <r>
    <x v="6"/>
    <x v="5"/>
    <x v="4"/>
    <s v="Índice 2000=100"/>
    <x v="1"/>
    <n v="0"/>
  </r>
  <r>
    <x v="6"/>
    <x v="5"/>
    <x v="5"/>
    <s v="Dolar Americano"/>
    <x v="0"/>
    <n v="383195"/>
  </r>
  <r>
    <x v="6"/>
    <x v="5"/>
    <x v="6"/>
    <s v="Dolar Americano"/>
    <x v="0"/>
    <n v="315427"/>
  </r>
  <r>
    <x v="7"/>
    <x v="0"/>
    <x v="0"/>
    <s v="Dolar Americano"/>
    <x v="0"/>
    <n v="80050964"/>
  </r>
  <r>
    <x v="7"/>
    <x v="0"/>
    <x v="1"/>
    <s v="Percentagem do PIB"/>
    <x v="1"/>
    <n v="0.25779000000000002"/>
  </r>
  <r>
    <x v="7"/>
    <x v="0"/>
    <x v="2"/>
    <s v="Variação Percentual"/>
    <x v="1"/>
    <n v="3.1980000000000001E-2"/>
  </r>
  <r>
    <x v="7"/>
    <x v="0"/>
    <x v="3"/>
    <s v="Percentagem do Total da Força de Trabalho"/>
    <x v="1"/>
    <n v="0"/>
  </r>
  <r>
    <x v="7"/>
    <x v="0"/>
    <x v="4"/>
    <s v="Índice 2000=100"/>
    <x v="1"/>
    <n v="0"/>
  </r>
  <r>
    <x v="7"/>
    <x v="0"/>
    <x v="5"/>
    <s v="Dolar Americano"/>
    <x v="0"/>
    <n v="0"/>
  </r>
  <r>
    <x v="7"/>
    <x v="0"/>
    <x v="6"/>
    <s v="Dolar Americano"/>
    <x v="0"/>
    <n v="0"/>
  </r>
  <r>
    <x v="7"/>
    <x v="1"/>
    <x v="0"/>
    <s v="Dolar Americano"/>
    <x v="0"/>
    <n v="48318009"/>
  </r>
  <r>
    <x v="7"/>
    <x v="1"/>
    <x v="1"/>
    <s v="Percentagem do PIB"/>
    <x v="1"/>
    <n v="0.21615999999999999"/>
  </r>
  <r>
    <x v="7"/>
    <x v="1"/>
    <x v="2"/>
    <s v="Variação Percentual"/>
    <x v="1"/>
    <n v="1.7129999999999999E-2"/>
  </r>
  <r>
    <x v="7"/>
    <x v="1"/>
    <x v="3"/>
    <s v="Percentagem do Total da Força de Trabalho"/>
    <x v="1"/>
    <n v="5.6439999999999997E-2"/>
  </r>
  <r>
    <x v="7"/>
    <x v="1"/>
    <x v="4"/>
    <s v="Índice 2000=100"/>
    <x v="1"/>
    <n v="108.94200000000001"/>
  </r>
  <r>
    <x v="7"/>
    <x v="1"/>
    <x v="5"/>
    <s v="Dolar Americano"/>
    <x v="0"/>
    <n v="14024633"/>
  </r>
  <r>
    <x v="7"/>
    <x v="1"/>
    <x v="6"/>
    <s v="Dolar Americano"/>
    <x v="0"/>
    <n v="14442312"/>
  </r>
  <r>
    <x v="7"/>
    <x v="2"/>
    <x v="0"/>
    <s v="Dolar Americano"/>
    <x v="0"/>
    <n v="12633365"/>
  </r>
  <r>
    <x v="7"/>
    <x v="2"/>
    <x v="1"/>
    <s v="Percentagem do PIB"/>
    <x v="1"/>
    <n v="0.20843999999999999"/>
  </r>
  <r>
    <x v="7"/>
    <x v="2"/>
    <x v="2"/>
    <s v="Variação Percentual"/>
    <x v="1"/>
    <n v="1.536E-2"/>
  </r>
  <r>
    <x v="7"/>
    <x v="2"/>
    <x v="3"/>
    <s v="Percentagem do Total da Força de Trabalho"/>
    <x v="1"/>
    <n v="9.0829999999999994E-2"/>
  </r>
  <r>
    <x v="7"/>
    <x v="2"/>
    <x v="4"/>
    <s v="Índice 2000=100"/>
    <x v="1"/>
    <n v="106.373"/>
  </r>
  <r>
    <x v="7"/>
    <x v="2"/>
    <x v="5"/>
    <s v="Dolar Americano"/>
    <x v="0"/>
    <n v="3044595"/>
  </r>
  <r>
    <x v="7"/>
    <x v="2"/>
    <x v="6"/>
    <s v="Dolar Americano"/>
    <x v="0"/>
    <n v="3546847"/>
  </r>
  <r>
    <x v="7"/>
    <x v="3"/>
    <x v="0"/>
    <s v="Dolar Americano"/>
    <x v="0"/>
    <n v="36867029"/>
  </r>
  <r>
    <x v="7"/>
    <x v="3"/>
    <x v="1"/>
    <s v="Percentagem do PIB"/>
    <x v="1"/>
    <n v="0.20930000000000001"/>
  </r>
  <r>
    <x v="7"/>
    <x v="3"/>
    <x v="2"/>
    <s v="Variação Percentual"/>
    <x v="1"/>
    <n v="1.7559999999999999E-2"/>
  </r>
  <r>
    <x v="7"/>
    <x v="3"/>
    <x v="3"/>
    <s v="Percentagem do Total da Força de Trabalho"/>
    <x v="1"/>
    <n v="4.9799999999999997E-2"/>
  </r>
  <r>
    <x v="7"/>
    <x v="3"/>
    <x v="4"/>
    <s v="Índice 2000=100"/>
    <x v="1"/>
    <n v="108.12200000000001"/>
  </r>
  <r>
    <x v="7"/>
    <x v="3"/>
    <x v="5"/>
    <s v="Dolar Americano"/>
    <x v="0"/>
    <n v="7982280"/>
  </r>
  <r>
    <x v="7"/>
    <x v="3"/>
    <x v="6"/>
    <s v="Dolar Americano"/>
    <x v="0"/>
    <n v="7709545"/>
  </r>
  <r>
    <x v="7"/>
    <x v="4"/>
    <x v="0"/>
    <s v="Dolar Americano"/>
    <x v="0"/>
    <n v="2855444"/>
  </r>
  <r>
    <x v="7"/>
    <x v="4"/>
    <x v="1"/>
    <s v="Percentagem do PIB"/>
    <x v="1"/>
    <n v="0.28223999999999999"/>
  </r>
  <r>
    <x v="7"/>
    <x v="4"/>
    <x v="2"/>
    <s v="Variação Percentual"/>
    <x v="1"/>
    <n v="6.694E-2"/>
  </r>
  <r>
    <x v="7"/>
    <x v="4"/>
    <x v="3"/>
    <s v="Percentagem do Total da Força de Trabalho"/>
    <x v="1"/>
    <n v="0"/>
  </r>
  <r>
    <x v="7"/>
    <x v="4"/>
    <x v="4"/>
    <s v="Índice 2000=100"/>
    <x v="1"/>
    <n v="0"/>
  </r>
  <r>
    <x v="7"/>
    <x v="4"/>
    <x v="5"/>
    <s v="Dolar Americano"/>
    <x v="0"/>
    <n v="1132224"/>
  </r>
  <r>
    <x v="7"/>
    <x v="4"/>
    <x v="6"/>
    <s v="Dolar Americano"/>
    <x v="0"/>
    <n v="1179259"/>
  </r>
  <r>
    <x v="7"/>
    <x v="5"/>
    <x v="0"/>
    <s v="Dolar Americano"/>
    <x v="0"/>
    <n v="1544269"/>
  </r>
  <r>
    <x v="7"/>
    <x v="5"/>
    <x v="1"/>
    <s v="Percentagem do PIB"/>
    <x v="1"/>
    <n v="0.21107999999999999"/>
  </r>
  <r>
    <x v="7"/>
    <x v="5"/>
    <x v="2"/>
    <s v="Variação Percentual"/>
    <x v="1"/>
    <n v="0.10976"/>
  </r>
  <r>
    <x v="7"/>
    <x v="5"/>
    <x v="3"/>
    <s v="Percentagem do Total da Força de Trabalho"/>
    <x v="1"/>
    <n v="0"/>
  </r>
  <r>
    <x v="7"/>
    <x v="5"/>
    <x v="4"/>
    <s v="Índice 2000=100"/>
    <x v="1"/>
    <n v="0"/>
  </r>
  <r>
    <x v="7"/>
    <x v="5"/>
    <x v="5"/>
    <s v="Dolar Americano"/>
    <x v="0"/>
    <n v="409939"/>
  </r>
  <r>
    <x v="7"/>
    <x v="5"/>
    <x v="6"/>
    <s v="Dolar Americano"/>
    <x v="0"/>
    <n v="367876"/>
  </r>
  <r>
    <x v="8"/>
    <x v="0"/>
    <x v="0"/>
    <s v="Dolar Americano"/>
    <x v="0"/>
    <n v="84835462"/>
  </r>
  <r>
    <x v="8"/>
    <x v="0"/>
    <x v="1"/>
    <s v="Percentagem do PIB"/>
    <x v="1"/>
    <n v="0.26216"/>
  </r>
  <r>
    <x v="8"/>
    <x v="0"/>
    <x v="2"/>
    <s v="Variação Percentual"/>
    <x v="1"/>
    <n v="3.7810000000000003E-2"/>
  </r>
  <r>
    <x v="8"/>
    <x v="0"/>
    <x v="3"/>
    <s v="Percentagem do Total da Força de Trabalho"/>
    <x v="1"/>
    <n v="0"/>
  </r>
  <r>
    <x v="8"/>
    <x v="0"/>
    <x v="4"/>
    <s v="Índice 2000=100"/>
    <x v="1"/>
    <n v="0"/>
  </r>
  <r>
    <x v="8"/>
    <x v="0"/>
    <x v="5"/>
    <s v="Dolar Americano"/>
    <x v="0"/>
    <n v="0"/>
  </r>
  <r>
    <x v="8"/>
    <x v="0"/>
    <x v="6"/>
    <s v="Dolar Americano"/>
    <x v="0"/>
    <n v="0"/>
  </r>
  <r>
    <x v="8"/>
    <x v="1"/>
    <x v="0"/>
    <s v="Dolar Americano"/>
    <x v="0"/>
    <n v="51319788"/>
  </r>
  <r>
    <x v="8"/>
    <x v="1"/>
    <x v="1"/>
    <s v="Percentagem do PIB"/>
    <x v="1"/>
    <n v="0.21998000000000001"/>
  </r>
  <r>
    <x v="8"/>
    <x v="1"/>
    <x v="2"/>
    <s v="Variação Percentual"/>
    <x v="1"/>
    <n v="1.9779999999999999E-2"/>
  </r>
  <r>
    <x v="8"/>
    <x v="1"/>
    <x v="3"/>
    <s v="Percentagem do Total da Força de Trabalho"/>
    <x v="1"/>
    <n v="5.1729999999999998E-2"/>
  </r>
  <r>
    <x v="8"/>
    <x v="1"/>
    <x v="4"/>
    <s v="Índice 2000=100"/>
    <x v="1"/>
    <n v="110.372"/>
  </r>
  <r>
    <x v="8"/>
    <x v="1"/>
    <x v="5"/>
    <s v="Dolar Americano"/>
    <x v="0"/>
    <n v="15338242"/>
  </r>
  <r>
    <x v="8"/>
    <x v="1"/>
    <x v="6"/>
    <s v="Dolar Americano"/>
    <x v="0"/>
    <n v="15734978"/>
  </r>
  <r>
    <x v="8"/>
    <x v="2"/>
    <x v="0"/>
    <s v="Dolar Americano"/>
    <x v="0"/>
    <n v="13737657"/>
  </r>
  <r>
    <x v="8"/>
    <x v="2"/>
    <x v="1"/>
    <s v="Percentagem do PIB"/>
    <x v="1"/>
    <n v="0.21306"/>
  </r>
  <r>
    <x v="8"/>
    <x v="2"/>
    <x v="2"/>
    <s v="Variação Percentual"/>
    <x v="1"/>
    <n v="1.6979999999999999E-2"/>
  </r>
  <r>
    <x v="8"/>
    <x v="2"/>
    <x v="3"/>
    <s v="Percentagem do Total da Força de Trabalho"/>
    <x v="1"/>
    <n v="8.3059999999999995E-2"/>
  </r>
  <r>
    <x v="8"/>
    <x v="2"/>
    <x v="4"/>
    <s v="Índice 2000=100"/>
    <x v="1"/>
    <n v="107.64"/>
  </r>
  <r>
    <x v="8"/>
    <x v="2"/>
    <x v="5"/>
    <s v="Dolar Americano"/>
    <x v="0"/>
    <m/>
  </r>
  <r>
    <x v="8"/>
    <x v="2"/>
    <x v="6"/>
    <s v="Dolar Americano"/>
    <x v="0"/>
    <m/>
  </r>
  <r>
    <x v="8"/>
    <x v="3"/>
    <x v="0"/>
    <s v="Dolar Americano"/>
    <x v="0"/>
    <n v="39036978"/>
  </r>
  <r>
    <x v="8"/>
    <x v="3"/>
    <x v="1"/>
    <s v="Percentagem do PIB"/>
    <x v="1"/>
    <n v="0.21312999999999999"/>
  </r>
  <r>
    <x v="8"/>
    <x v="3"/>
    <x v="2"/>
    <s v="Variação Percentual"/>
    <x v="1"/>
    <n v="2.087E-2"/>
  </r>
  <r>
    <x v="8"/>
    <x v="3"/>
    <x v="3"/>
    <s v="Percentagem do Total da Força de Trabalho"/>
    <x v="1"/>
    <n v="4.5780000000000001E-2"/>
  </r>
  <r>
    <x v="8"/>
    <x v="3"/>
    <x v="4"/>
    <s v="Índice 2000=100"/>
    <x v="1"/>
    <n v="109.498"/>
  </r>
  <r>
    <x v="8"/>
    <x v="3"/>
    <x v="5"/>
    <s v="Dolar Americano"/>
    <x v="0"/>
    <n v="8649473"/>
  </r>
  <r>
    <x v="8"/>
    <x v="3"/>
    <x v="6"/>
    <s v="Dolar Americano"/>
    <x v="0"/>
    <n v="8322745"/>
  </r>
  <r>
    <x v="8"/>
    <x v="4"/>
    <x v="0"/>
    <s v="Dolar Americano"/>
    <x v="0"/>
    <n v="3133315"/>
  </r>
  <r>
    <x v="8"/>
    <x v="4"/>
    <x v="1"/>
    <s v="Percentagem do PIB"/>
    <x v="1"/>
    <n v="0.28534999999999999"/>
  </r>
  <r>
    <x v="8"/>
    <x v="4"/>
    <x v="2"/>
    <s v="Variação Percentual"/>
    <x v="1"/>
    <n v="0.11786000000000001"/>
  </r>
  <r>
    <x v="8"/>
    <x v="4"/>
    <x v="3"/>
    <s v="Percentagem do Total da Força de Trabalho"/>
    <x v="1"/>
    <n v="0"/>
  </r>
  <r>
    <x v="8"/>
    <x v="4"/>
    <x v="4"/>
    <s v="Índice 2000=100"/>
    <x v="1"/>
    <n v="0"/>
  </r>
  <r>
    <x v="8"/>
    <x v="4"/>
    <x v="5"/>
    <s v="Dolar Americano"/>
    <x v="0"/>
    <n v="1215837"/>
  </r>
  <r>
    <x v="8"/>
    <x v="4"/>
    <x v="6"/>
    <s v="Dolar Americano"/>
    <x v="0"/>
    <n v="1361583"/>
  </r>
  <r>
    <x v="8"/>
    <x v="5"/>
    <x v="0"/>
    <s v="Dolar Americano"/>
    <x v="0"/>
    <n v="1645265"/>
  </r>
  <r>
    <x v="8"/>
    <x v="5"/>
    <x v="1"/>
    <s v="Percentagem do PIB"/>
    <x v="1"/>
    <n v="0.20519000000000001"/>
  </r>
  <r>
    <x v="8"/>
    <x v="5"/>
    <x v="2"/>
    <s v="Variação Percentual"/>
    <x v="1"/>
    <n v="8.6139999999999994E-2"/>
  </r>
  <r>
    <x v="8"/>
    <x v="5"/>
    <x v="3"/>
    <s v="Percentagem do Total da Força de Trabalho"/>
    <x v="1"/>
    <n v="0"/>
  </r>
  <r>
    <x v="8"/>
    <x v="5"/>
    <x v="4"/>
    <s v="Índice 2000=100"/>
    <x v="1"/>
    <n v="0"/>
  </r>
  <r>
    <x v="8"/>
    <x v="5"/>
    <x v="5"/>
    <s v="Dolar Americano"/>
    <x v="0"/>
    <n v="467822"/>
  </r>
  <r>
    <x v="8"/>
    <x v="5"/>
    <x v="6"/>
    <s v="Dolar Americano"/>
    <x v="0"/>
    <n v="420261"/>
  </r>
  <r>
    <x v="0"/>
    <x v="6"/>
    <x v="0"/>
    <s v="Dolar Americano"/>
    <x v="0"/>
    <n v="83799"/>
  </r>
  <r>
    <x v="0"/>
    <x v="6"/>
    <x v="1"/>
    <s v="Percentagem do PIB"/>
    <x v="1"/>
    <n v="0.28197"/>
  </r>
  <r>
    <x v="0"/>
    <x v="6"/>
    <x v="2"/>
    <s v="Índice "/>
    <x v="1"/>
    <n v="93.046999999999997"/>
  </r>
  <r>
    <x v="0"/>
    <x v="6"/>
    <x v="2"/>
    <s v="Variação Percentual"/>
    <x v="1"/>
    <n v="0.14480000000000001"/>
  </r>
  <r>
    <x v="0"/>
    <x v="6"/>
    <x v="7"/>
    <s v="Variação Percentual"/>
    <x v="1"/>
    <n v="-0.21279000000000001"/>
  </r>
  <r>
    <x v="0"/>
    <x v="6"/>
    <x v="8"/>
    <s v="Variação Percentual"/>
    <x v="1"/>
    <n v="-3.4250000000000003E-2"/>
  </r>
  <r>
    <x v="0"/>
    <x v="6"/>
    <x v="3"/>
    <s v="Percentagem do Total da Força de Trabalho"/>
    <x v="1"/>
    <n v="0"/>
  </r>
  <r>
    <x v="0"/>
    <x v="6"/>
    <x v="4"/>
    <s v="Pessoas"/>
    <x v="2"/>
    <n v="0"/>
  </r>
  <r>
    <x v="0"/>
    <x v="6"/>
    <x v="9"/>
    <s v="Pessoas"/>
    <x v="2"/>
    <n v="23013"/>
  </r>
  <r>
    <x v="1"/>
    <x v="6"/>
    <x v="0"/>
    <s v="Dolar Americano"/>
    <x v="0"/>
    <n v="111790"/>
  </r>
  <r>
    <x v="1"/>
    <x v="6"/>
    <x v="1"/>
    <s v="Percentagem do PIB"/>
    <x v="1"/>
    <n v="0.26423999999999997"/>
  </r>
  <r>
    <x v="1"/>
    <x v="6"/>
    <x v="2"/>
    <s v="Índice "/>
    <x v="1"/>
    <n v="105.59399999999999"/>
  </r>
  <r>
    <x v="1"/>
    <x v="6"/>
    <x v="2"/>
    <s v="Variação Percentual"/>
    <x v="1"/>
    <n v="0.13483999999999999"/>
  </r>
  <r>
    <x v="1"/>
    <x v="6"/>
    <x v="7"/>
    <s v="Variação Percentual"/>
    <x v="1"/>
    <n v="0.10299"/>
  </r>
  <r>
    <x v="1"/>
    <x v="6"/>
    <x v="8"/>
    <s v="Variação Percentual"/>
    <x v="1"/>
    <n v="-4.8370000000000003E-2"/>
  </r>
  <r>
    <x v="1"/>
    <x v="6"/>
    <x v="3"/>
    <s v="Percentagem do Total da Força de Trabalho"/>
    <x v="1"/>
    <n v="0"/>
  </r>
  <r>
    <x v="1"/>
    <x v="6"/>
    <x v="4"/>
    <s v="Pessoas"/>
    <x v="2"/>
    <n v="0"/>
  </r>
  <r>
    <x v="1"/>
    <x v="6"/>
    <x v="9"/>
    <s v="Pessoas"/>
    <x v="2"/>
    <n v="23703"/>
  </r>
  <r>
    <x v="2"/>
    <x v="6"/>
    <x v="0"/>
    <s v="Dolar Americano"/>
    <x v="0"/>
    <n v="128053"/>
  </r>
  <r>
    <x v="2"/>
    <x v="6"/>
    <x v="1"/>
    <s v="Percentagem do PIB"/>
    <x v="1"/>
    <n v="0.26667999999999997"/>
  </r>
  <r>
    <x v="2"/>
    <x v="6"/>
    <x v="2"/>
    <s v="Índice "/>
    <x v="1"/>
    <n v="116.45399999999999"/>
  </r>
  <r>
    <x v="2"/>
    <x v="6"/>
    <x v="2"/>
    <s v="Variação Percentual"/>
    <x v="1"/>
    <n v="0.10285"/>
  </r>
  <r>
    <x v="2"/>
    <x v="6"/>
    <x v="7"/>
    <s v="Variação Percentual"/>
    <x v="1"/>
    <n v="8.3799999999999999E-2"/>
  </r>
  <r>
    <x v="2"/>
    <x v="6"/>
    <x v="8"/>
    <s v="Variação Percentual"/>
    <x v="1"/>
    <n v="3.8289999999999998E-2"/>
  </r>
  <r>
    <x v="2"/>
    <x v="6"/>
    <x v="3"/>
    <s v="Percentagem do Total da Força de Trabalho"/>
    <x v="1"/>
    <n v="0"/>
  </r>
  <r>
    <x v="2"/>
    <x v="6"/>
    <x v="4"/>
    <s v="Pessoas"/>
    <x v="2"/>
    <n v="0"/>
  </r>
  <r>
    <x v="2"/>
    <x v="6"/>
    <x v="9"/>
    <s v="Pessoas"/>
    <x v="2"/>
    <n v="24414"/>
  </r>
  <r>
    <x v="3"/>
    <x v="6"/>
    <x v="0"/>
    <s v="Dolar Americano"/>
    <x v="0"/>
    <n v="13671"/>
  </r>
  <r>
    <x v="3"/>
    <x v="6"/>
    <x v="1"/>
    <s v="Percentagem do PIB"/>
    <x v="1"/>
    <n v="0.26143"/>
  </r>
  <r>
    <x v="3"/>
    <x v="6"/>
    <x v="2"/>
    <s v="Índice "/>
    <x v="1"/>
    <n v="126.681"/>
  </r>
  <r>
    <x v="3"/>
    <x v="6"/>
    <x v="2"/>
    <s v="Variação Percentual"/>
    <x v="1"/>
    <n v="8.7819999999999995E-2"/>
  </r>
  <r>
    <x v="3"/>
    <x v="6"/>
    <x v="7"/>
    <s v="Variação Percentual"/>
    <x v="1"/>
    <n v="9.2350000000000002E-2"/>
  </r>
  <r>
    <x v="3"/>
    <x v="6"/>
    <x v="8"/>
    <s v="Variação Percentual"/>
    <x v="1"/>
    <n v="-7.5199999999999998E-3"/>
  </r>
  <r>
    <x v="3"/>
    <x v="6"/>
    <x v="3"/>
    <s v="Percentagem do Total da Força de Trabalho"/>
    <x v="1"/>
    <n v="0"/>
  </r>
  <r>
    <x v="3"/>
    <x v="6"/>
    <x v="4"/>
    <s v="Pessoas"/>
    <x v="2"/>
    <n v="0"/>
  </r>
  <r>
    <x v="3"/>
    <x v="6"/>
    <x v="9"/>
    <s v="Pessoas"/>
    <x v="2"/>
    <n v="25147"/>
  </r>
  <r>
    <x v="4"/>
    <x v="6"/>
    <x v="0"/>
    <s v="Dolar Americano"/>
    <x v="0"/>
    <n v="145712"/>
  </r>
  <r>
    <x v="4"/>
    <x v="6"/>
    <x v="1"/>
    <s v="Percentagem do PIB"/>
    <x v="1"/>
    <n v="0.27500000000000002"/>
  </r>
  <r>
    <x v="4"/>
    <x v="6"/>
    <x v="2"/>
    <s v="Índice "/>
    <x v="1"/>
    <n v="135.92699999999999"/>
  </r>
  <r>
    <x v="4"/>
    <x v="6"/>
    <x v="2"/>
    <s v="Variação Percentual"/>
    <x v="1"/>
    <n v="7.2980000000000003E-2"/>
  </r>
  <r>
    <x v="4"/>
    <x v="6"/>
    <x v="7"/>
    <s v="Variação Percentual"/>
    <x v="1"/>
    <n v="0.11441999999999999"/>
  </r>
  <r>
    <x v="4"/>
    <x v="6"/>
    <x v="8"/>
    <s v="Variação Percentual"/>
    <x v="1"/>
    <n v="-2.9850000000000002E-2"/>
  </r>
  <r>
    <x v="4"/>
    <x v="6"/>
    <x v="3"/>
    <s v="Percentagem do Total da Força de Trabalho"/>
    <x v="1"/>
    <n v="0"/>
  </r>
  <r>
    <x v="4"/>
    <x v="6"/>
    <x v="4"/>
    <s v="Pessoas"/>
    <x v="2"/>
    <n v="0"/>
  </r>
  <r>
    <x v="4"/>
    <x v="6"/>
    <x v="9"/>
    <s v="Pessoas"/>
    <x v="2"/>
    <n v="25901"/>
  </r>
  <r>
    <x v="5"/>
    <x v="6"/>
    <x v="0"/>
    <s v="Dolar Americano"/>
    <x v="0"/>
    <n v="116194"/>
  </r>
  <r>
    <x v="5"/>
    <x v="6"/>
    <x v="1"/>
    <s v="Percentagem do PIB"/>
    <x v="1"/>
    <n v="0.34201999999999999"/>
  </r>
  <r>
    <x v="5"/>
    <x v="6"/>
    <x v="2"/>
    <s v="Índice "/>
    <x v="1"/>
    <n v="148.37700000000001"/>
  </r>
  <r>
    <x v="5"/>
    <x v="6"/>
    <x v="2"/>
    <s v="Variação Percentual"/>
    <x v="1"/>
    <n v="9.1590000000000005E-2"/>
  </r>
  <r>
    <x v="5"/>
    <x v="6"/>
    <x v="7"/>
    <s v="Variação Percentual"/>
    <x v="1"/>
    <n v="-0.21818000000000001"/>
  </r>
  <r>
    <x v="5"/>
    <x v="6"/>
    <x v="8"/>
    <s v="Variação Percentual"/>
    <x v="1"/>
    <n v="5.7500000000000002E-2"/>
  </r>
  <r>
    <x v="5"/>
    <x v="6"/>
    <x v="3"/>
    <s v="Percentagem do Total da Força de Trabalho"/>
    <x v="1"/>
    <n v="0"/>
  </r>
  <r>
    <x v="5"/>
    <x v="6"/>
    <x v="4"/>
    <s v="Pessoas"/>
    <x v="2"/>
    <n v="0"/>
  </r>
  <r>
    <x v="5"/>
    <x v="6"/>
    <x v="9"/>
    <s v="Pessoas"/>
    <x v="2"/>
    <n v="26681"/>
  </r>
  <r>
    <x v="6"/>
    <x v="6"/>
    <x v="0"/>
    <s v="Dolar Americano"/>
    <x v="0"/>
    <n v="101124"/>
  </r>
  <r>
    <x v="6"/>
    <x v="6"/>
    <x v="1"/>
    <s v="Percentagem do PIB"/>
    <x v="1"/>
    <n v="0.27215"/>
  </r>
  <r>
    <x v="6"/>
    <x v="6"/>
    <x v="2"/>
    <s v="Índice "/>
    <x v="1"/>
    <n v="193.92"/>
  </r>
  <r>
    <x v="6"/>
    <x v="6"/>
    <x v="2"/>
    <s v="Variação Percentual"/>
    <x v="1"/>
    <n v="0.30693999999999999"/>
  </r>
  <r>
    <x v="6"/>
    <x v="6"/>
    <x v="7"/>
    <s v="Variação Percentual"/>
    <x v="1"/>
    <n v="-0.25274000000000002"/>
  </r>
  <r>
    <x v="6"/>
    <x v="6"/>
    <x v="8"/>
    <s v="Variação Percentual"/>
    <x v="1"/>
    <n v="5.7099999999999998E-3"/>
  </r>
  <r>
    <x v="6"/>
    <x v="6"/>
    <x v="3"/>
    <s v="Percentagem do Total da Força de Trabalho"/>
    <x v="1"/>
    <n v="0"/>
  </r>
  <r>
    <x v="6"/>
    <x v="6"/>
    <x v="4"/>
    <s v="Pessoas"/>
    <x v="2"/>
    <n v="0"/>
  </r>
  <r>
    <x v="6"/>
    <x v="6"/>
    <x v="9"/>
    <s v="Pessoas"/>
    <x v="2"/>
    <n v="27503"/>
  </r>
  <r>
    <x v="7"/>
    <x v="6"/>
    <x v="0"/>
    <s v="Dolar Americano"/>
    <x v="0"/>
    <n v="126506"/>
  </r>
  <r>
    <x v="7"/>
    <x v="6"/>
    <x v="1"/>
    <s v="Percentagem do PIB"/>
    <x v="1"/>
    <n v="0.29575000000000001"/>
  </r>
  <r>
    <x v="7"/>
    <x v="6"/>
    <x v="2"/>
    <s v="Índice "/>
    <x v="1"/>
    <n v="251.79499999999999"/>
  </r>
  <r>
    <x v="7"/>
    <x v="6"/>
    <x v="2"/>
    <s v="Variação Percentual"/>
    <x v="1"/>
    <n v="0.29843999999999998"/>
  </r>
  <r>
    <x v="7"/>
    <x v="6"/>
    <x v="7"/>
    <s v="Variação Percentual"/>
    <x v="1"/>
    <n v="3.2200000000000002E-3"/>
  </r>
  <r>
    <x v="7"/>
    <x v="6"/>
    <x v="8"/>
    <s v="Variação Percentual"/>
    <x v="1"/>
    <n v="-5.0610000000000002E-2"/>
  </r>
  <r>
    <x v="7"/>
    <x v="6"/>
    <x v="3"/>
    <s v="Percentagem do Total da Força de Trabalho"/>
    <x v="1"/>
    <n v="0"/>
  </r>
  <r>
    <x v="7"/>
    <x v="6"/>
    <x v="4"/>
    <s v="Pessoas"/>
    <x v="2"/>
    <n v="0"/>
  </r>
  <r>
    <x v="7"/>
    <x v="6"/>
    <x v="9"/>
    <s v="Pessoas"/>
    <x v="2"/>
    <n v="28328"/>
  </r>
  <r>
    <x v="8"/>
    <x v="6"/>
    <x v="0"/>
    <s v="Dolar Americano"/>
    <x v="0"/>
    <n v="114504"/>
  </r>
  <r>
    <x v="8"/>
    <x v="6"/>
    <x v="1"/>
    <s v="Percentagem do PIB"/>
    <x v="1"/>
    <n v="0.26405000000000001"/>
  </r>
  <r>
    <x v="8"/>
    <x v="6"/>
    <x v="2"/>
    <s v="Índice "/>
    <x v="1"/>
    <n v="303.315"/>
  </r>
  <r>
    <x v="8"/>
    <x v="6"/>
    <x v="2"/>
    <s v="Variação Percentual"/>
    <x v="1"/>
    <n v="0.20460999999999999"/>
  </r>
  <r>
    <x v="8"/>
    <x v="6"/>
    <x v="7"/>
    <s v="Variação Percentual"/>
    <x v="1"/>
    <n v="0.21672"/>
  </r>
  <r>
    <x v="8"/>
    <x v="6"/>
    <x v="8"/>
    <s v="Variação Percentual"/>
    <x v="1"/>
    <n v="1.4030000000000001E-2"/>
  </r>
  <r>
    <x v="8"/>
    <x v="6"/>
    <x v="3"/>
    <s v="Percentagem do Total da Força de Trabalho"/>
    <x v="1"/>
    <n v="0"/>
  </r>
  <r>
    <x v="8"/>
    <x v="6"/>
    <x v="4"/>
    <s v="Pessoas"/>
    <x v="2"/>
    <n v="0"/>
  </r>
  <r>
    <x v="8"/>
    <x v="6"/>
    <x v="9"/>
    <s v="Pessoas"/>
    <x v="2"/>
    <n v="29178"/>
  </r>
  <r>
    <x v="0"/>
    <x v="7"/>
    <x v="0"/>
    <s v="Dolar Americano"/>
    <x v="0"/>
    <n v="2207620"/>
  </r>
  <r>
    <x v="0"/>
    <x v="7"/>
    <x v="1"/>
    <s v="Percentagem do PIB"/>
    <x v="1"/>
    <n v="0.21856"/>
  </r>
  <r>
    <x v="0"/>
    <x v="7"/>
    <x v="2"/>
    <s v="Variação Percentual"/>
    <x v="1"/>
    <n v="5.0389999999999997E-2"/>
  </r>
  <r>
    <x v="0"/>
    <x v="7"/>
    <x v="7"/>
    <s v="Variação Percentual"/>
    <x v="1"/>
    <n v="0.34532000000000002"/>
  </r>
  <r>
    <x v="0"/>
    <x v="7"/>
    <x v="8"/>
    <s v="Variação Percentual"/>
    <x v="1"/>
    <n v="7.1239999999999998E-2"/>
  </r>
  <r>
    <x v="0"/>
    <x v="7"/>
    <x v="3"/>
    <s v="Percentagem do Total da Força de Trabalho"/>
    <x v="1"/>
    <n v="8.5000000000000006E-2"/>
  </r>
  <r>
    <x v="0"/>
    <x v="7"/>
    <x v="4"/>
    <s v="Pessoas"/>
    <x v="2"/>
    <n v="0"/>
  </r>
  <r>
    <x v="0"/>
    <x v="7"/>
    <x v="9"/>
    <s v="Pessoas"/>
    <x v="2"/>
    <n v="195488"/>
  </r>
  <r>
    <x v="1"/>
    <x v="7"/>
    <x v="0"/>
    <s v="Dolar Americano"/>
    <x v="0"/>
    <n v="2613993"/>
  </r>
  <r>
    <x v="1"/>
    <x v="7"/>
    <x v="1"/>
    <s v="Percentagem do PIB"/>
    <x v="1"/>
    <n v="0.21895000000000001"/>
  </r>
  <r>
    <x v="1"/>
    <x v="7"/>
    <x v="2"/>
    <s v="Variação Percentual"/>
    <x v="1"/>
    <n v="6.6360000000000002E-2"/>
  </r>
  <r>
    <x v="1"/>
    <x v="7"/>
    <x v="7"/>
    <s v="Variação Percentual"/>
    <x v="1"/>
    <n v="8.4739999999999996E-2"/>
  </r>
  <r>
    <x v="1"/>
    <x v="7"/>
    <x v="8"/>
    <s v="Variação Percentual"/>
    <x v="1"/>
    <n v="2.332E-2"/>
  </r>
  <r>
    <x v="1"/>
    <x v="7"/>
    <x v="3"/>
    <s v="Percentagem do Total da Força de Trabalho"/>
    <x v="1"/>
    <n v="7.8E-2"/>
  </r>
  <r>
    <x v="1"/>
    <x v="7"/>
    <x v="4"/>
    <s v="Pessoas"/>
    <x v="2"/>
    <n v="0"/>
  </r>
  <r>
    <x v="1"/>
    <x v="7"/>
    <x v="9"/>
    <s v="Pessoas"/>
    <x v="2"/>
    <n v="197394"/>
  </r>
  <r>
    <x v="2"/>
    <x v="7"/>
    <x v="0"/>
    <s v="Dolar Americano"/>
    <x v="0"/>
    <n v="2464398"/>
  </r>
  <r>
    <x v="2"/>
    <x v="7"/>
    <x v="1"/>
    <s v="Percentagem do PIB"/>
    <x v="1"/>
    <n v="0.21503"/>
  </r>
  <r>
    <x v="2"/>
    <x v="7"/>
    <x v="2"/>
    <s v="Variação Percentual"/>
    <x v="1"/>
    <n v="5.4039999999999998E-2"/>
  </r>
  <r>
    <x v="2"/>
    <x v="7"/>
    <x v="7"/>
    <s v="Variação Percentual"/>
    <x v="1"/>
    <n v="-3.4099999999999998E-3"/>
  </r>
  <r>
    <x v="2"/>
    <x v="7"/>
    <x v="8"/>
    <s v="Variação Percentual"/>
    <x v="1"/>
    <n v="1.095E-2"/>
  </r>
  <r>
    <x v="2"/>
    <x v="7"/>
    <x v="3"/>
    <s v="Percentagem do Total da Força de Trabalho"/>
    <x v="1"/>
    <n v="7.3999999999999996E-2"/>
  </r>
  <r>
    <x v="2"/>
    <x v="7"/>
    <x v="4"/>
    <s v="Pessoas"/>
    <x v="2"/>
    <n v="0"/>
  </r>
  <r>
    <x v="2"/>
    <x v="7"/>
    <x v="9"/>
    <s v="Pessoas"/>
    <x v="2"/>
    <n v="199245"/>
  </r>
  <r>
    <x v="3"/>
    <x v="7"/>
    <x v="0"/>
    <s v="Dolar Americano"/>
    <x v="0"/>
    <n v="2471563"/>
  </r>
  <r>
    <x v="3"/>
    <x v="7"/>
    <x v="1"/>
    <s v="Percentagem do PIB"/>
    <x v="1"/>
    <n v="0.21776000000000001"/>
  </r>
  <r>
    <x v="3"/>
    <x v="7"/>
    <x v="2"/>
    <s v="Variação Percentual"/>
    <x v="1"/>
    <n v="6.2039999999999998E-2"/>
  </r>
  <r>
    <x v="3"/>
    <x v="7"/>
    <x v="7"/>
    <s v="Variação Percentual"/>
    <x v="1"/>
    <n v="8.4099999999999994E-2"/>
  </r>
  <r>
    <x v="3"/>
    <x v="7"/>
    <x v="8"/>
    <s v="Variação Percentual"/>
    <x v="1"/>
    <n v="2.7380000000000002E-2"/>
  </r>
  <r>
    <x v="3"/>
    <x v="7"/>
    <x v="3"/>
    <s v="Percentagem do Total da Força de Trabalho"/>
    <x v="1"/>
    <n v="7.1999999999999995E-2"/>
  </r>
  <r>
    <x v="3"/>
    <x v="7"/>
    <x v="4"/>
    <s v="Pessoas"/>
    <x v="2"/>
    <n v="0"/>
  </r>
  <r>
    <x v="3"/>
    <x v="7"/>
    <x v="9"/>
    <s v="Pessoas"/>
    <x v="2"/>
    <n v="201041"/>
  </r>
  <r>
    <x v="4"/>
    <x v="7"/>
    <x v="0"/>
    <s v="Dolar Americano"/>
    <x v="0"/>
    <n v="2456171"/>
  </r>
  <r>
    <x v="4"/>
    <x v="7"/>
    <x v="1"/>
    <s v="Percentagem do PIB"/>
    <x v="1"/>
    <n v="0.20566999999999999"/>
  </r>
  <r>
    <x v="4"/>
    <x v="7"/>
    <x v="2"/>
    <s v="Variação Percentual"/>
    <x v="1"/>
    <n v="6.3289999999999999E-2"/>
  </r>
  <r>
    <x v="4"/>
    <x v="7"/>
    <x v="7"/>
    <s v="Variação Percentual"/>
    <x v="1"/>
    <n v="-1.1299999999999999E-3"/>
  </r>
  <r>
    <x v="4"/>
    <x v="7"/>
    <x v="8"/>
    <s v="Variação Percentual"/>
    <x v="1"/>
    <n v="-2.7699999999999999E-3"/>
  </r>
  <r>
    <x v="4"/>
    <x v="7"/>
    <x v="3"/>
    <s v="Percentagem do Total da Força de Trabalho"/>
    <x v="1"/>
    <n v="6.7919999999999994E-2"/>
  </r>
  <r>
    <x v="4"/>
    <x v="7"/>
    <x v="4"/>
    <s v="Pessoas"/>
    <x v="2"/>
    <n v="0"/>
  </r>
  <r>
    <x v="4"/>
    <x v="7"/>
    <x v="9"/>
    <s v="Pessoas"/>
    <x v="2"/>
    <n v="202783"/>
  </r>
  <r>
    <x v="5"/>
    <x v="7"/>
    <x v="0"/>
    <s v="Dolar Americano"/>
    <x v="0"/>
    <n v="1800021"/>
  </r>
  <r>
    <x v="5"/>
    <x v="7"/>
    <x v="1"/>
    <s v="Percentagem do PIB"/>
    <x v="1"/>
    <n v="0.17449999999999999"/>
  </r>
  <r>
    <x v="5"/>
    <x v="7"/>
    <x v="2"/>
    <s v="Variação Percentual"/>
    <x v="1"/>
    <n v="9.0300000000000005E-2"/>
  </r>
  <r>
    <x v="5"/>
    <x v="7"/>
    <x v="7"/>
    <s v="Variação Percentual"/>
    <x v="1"/>
    <n v="-0.13469999999999999"/>
  </r>
  <r>
    <x v="5"/>
    <x v="7"/>
    <x v="8"/>
    <s v="Variação Percentual"/>
    <x v="1"/>
    <n v="8.0850000000000005E-2"/>
  </r>
  <r>
    <x v="5"/>
    <x v="7"/>
    <x v="3"/>
    <s v="Percentagem do Total da Força de Trabalho"/>
    <x v="1"/>
    <n v="8.3000000000000004E-2"/>
  </r>
  <r>
    <x v="5"/>
    <x v="7"/>
    <x v="4"/>
    <s v="Pessoas"/>
    <x v="2"/>
    <n v="0"/>
  </r>
  <r>
    <x v="5"/>
    <x v="7"/>
    <x v="9"/>
    <s v="Pessoas"/>
    <x v="2"/>
    <n v="204470"/>
  </r>
  <r>
    <x v="6"/>
    <x v="7"/>
    <x v="0"/>
    <s v="Dolar Americano"/>
    <x v="0"/>
    <n v="1793312"/>
  </r>
  <r>
    <x v="6"/>
    <x v="7"/>
    <x v="1"/>
    <s v="Percentagem do PIB"/>
    <x v="1"/>
    <n v="0.15381"/>
  </r>
  <r>
    <x v="6"/>
    <x v="7"/>
    <x v="2"/>
    <s v="Variação Percentual"/>
    <x v="1"/>
    <n v="8.7400000000000005E-2"/>
  </r>
  <r>
    <x v="6"/>
    <x v="7"/>
    <x v="7"/>
    <s v="Variação Percentual"/>
    <x v="1"/>
    <n v="-8.2269999999999996E-2"/>
  </r>
  <r>
    <x v="6"/>
    <x v="7"/>
    <x v="8"/>
    <s v="Variação Percentual"/>
    <x v="1"/>
    <n v="3.6810000000000002E-2"/>
  </r>
  <r>
    <x v="6"/>
    <x v="7"/>
    <x v="3"/>
    <s v="Percentagem do Total da Força de Trabalho"/>
    <x v="1"/>
    <n v="0.11267000000000001"/>
  </r>
  <r>
    <x v="6"/>
    <x v="7"/>
    <x v="4"/>
    <s v="Pessoas"/>
    <x v="2"/>
    <n v="0"/>
  </r>
  <r>
    <x v="6"/>
    <x v="7"/>
    <x v="9"/>
    <s v="Pessoas"/>
    <x v="2"/>
    <n v="206102"/>
  </r>
  <r>
    <x v="7"/>
    <x v="7"/>
    <x v="0"/>
    <s v="Dolar Americano"/>
    <x v="0"/>
    <n v="2055143"/>
  </r>
  <r>
    <x v="7"/>
    <x v="7"/>
    <x v="1"/>
    <s v="Percentagem do PIB"/>
    <x v="1"/>
    <n v="0.15475"/>
  </r>
  <r>
    <x v="7"/>
    <x v="7"/>
    <x v="2"/>
    <s v="Variação Percentual"/>
    <x v="1"/>
    <n v="3.4459999999999998E-2"/>
  </r>
  <r>
    <x v="7"/>
    <x v="7"/>
    <x v="7"/>
    <s v="Variação Percentual"/>
    <x v="1"/>
    <n v="3.5209999999999998E-2"/>
  </r>
  <r>
    <x v="7"/>
    <x v="7"/>
    <x v="8"/>
    <s v="Variação Percentual"/>
    <x v="1"/>
    <n v="0.10764"/>
  </r>
  <r>
    <x v="7"/>
    <x v="7"/>
    <x v="3"/>
    <s v="Percentagem do Total da Força de Trabalho"/>
    <x v="1"/>
    <n v="0.12767000000000001"/>
  </r>
  <r>
    <x v="7"/>
    <x v="7"/>
    <x v="4"/>
    <s v="Pessoas"/>
    <x v="2"/>
    <n v="0"/>
  </r>
  <r>
    <x v="7"/>
    <x v="7"/>
    <x v="9"/>
    <s v="Pessoas"/>
    <x v="2"/>
    <n v="207679"/>
  </r>
  <r>
    <x v="8"/>
    <x v="7"/>
    <x v="0"/>
    <s v="Dolar Americano"/>
    <x v="0"/>
    <n v="1909386"/>
  </r>
  <r>
    <x v="8"/>
    <x v="7"/>
    <x v="1"/>
    <s v="Percentagem do PIB"/>
    <x v="1"/>
    <n v="0.16063"/>
  </r>
  <r>
    <x v="8"/>
    <x v="7"/>
    <x v="2"/>
    <s v="Variação Percentual"/>
    <x v="1"/>
    <n v="3.6700000000000003E-2"/>
  </r>
  <r>
    <x v="8"/>
    <x v="7"/>
    <x v="7"/>
    <s v="Variação Percentual"/>
    <x v="1"/>
    <n v="7.4819999999999998E-2"/>
  </r>
  <r>
    <x v="8"/>
    <x v="7"/>
    <x v="8"/>
    <s v="Variação Percentual"/>
    <x v="1"/>
    <n v="6.1670000000000003E-2"/>
  </r>
  <r>
    <x v="8"/>
    <x v="7"/>
    <x v="3"/>
    <s v="Percentagem do Total da Força de Trabalho"/>
    <x v="1"/>
    <n v="0.11799999999999999"/>
  </r>
  <r>
    <x v="8"/>
    <x v="7"/>
    <x v="4"/>
    <s v="Pessoas"/>
    <x v="2"/>
    <n v="0"/>
  </r>
  <r>
    <x v="8"/>
    <x v="7"/>
    <x v="9"/>
    <s v="Pessoas"/>
    <x v="2"/>
    <n v="209205"/>
  </r>
  <r>
    <x v="0"/>
    <x v="8"/>
    <x v="0"/>
    <s v="Dolar Americano"/>
    <x v="0"/>
    <n v="6066351"/>
  </r>
  <r>
    <x v="0"/>
    <x v="8"/>
    <x v="1"/>
    <s v="Percentagem do PIB"/>
    <x v="1"/>
    <n v="0.47881000000000001"/>
  </r>
  <r>
    <x v="0"/>
    <x v="8"/>
    <x v="2"/>
    <s v="Variação Percentual"/>
    <x v="1"/>
    <n v="3.3000000000000002E-2"/>
  </r>
  <r>
    <x v="0"/>
    <x v="8"/>
    <x v="7"/>
    <s v="Variação Percentual"/>
    <x v="1"/>
    <n v="0.19925000000000001"/>
  </r>
  <r>
    <x v="0"/>
    <x v="8"/>
    <x v="8"/>
    <s v="Variação Percentual"/>
    <x v="1"/>
    <n v="0.25641000000000003"/>
  </r>
  <r>
    <x v="0"/>
    <x v="8"/>
    <x v="3"/>
    <s v="Percentagem do Total da Força de Trabalho"/>
    <x v="1"/>
    <n v="4.1399999999999999E-2"/>
  </r>
  <r>
    <x v="0"/>
    <x v="8"/>
    <x v="9"/>
    <s v="Pessoas"/>
    <x v="2"/>
    <n v="1340910"/>
  </r>
  <r>
    <x v="1"/>
    <x v="8"/>
    <x v="0"/>
    <s v="Dolar Americano"/>
    <x v="0"/>
    <n v="7522103"/>
  </r>
  <r>
    <x v="1"/>
    <x v="8"/>
    <x v="1"/>
    <s v="Percentagem do PIB"/>
    <x v="1"/>
    <n v="0.48005999999999999"/>
  </r>
  <r>
    <x v="1"/>
    <x v="8"/>
    <x v="2"/>
    <s v="Variação Percentual"/>
    <x v="1"/>
    <n v="5.3999999999999999E-2"/>
  </r>
  <r>
    <x v="1"/>
    <x v="8"/>
    <x v="7"/>
    <s v="Variação Percentual"/>
    <x v="1"/>
    <n v="0.17732000000000001"/>
  </r>
  <r>
    <x v="1"/>
    <x v="8"/>
    <x v="8"/>
    <s v="Variação Percentual"/>
    <x v="1"/>
    <n v="0.14593"/>
  </r>
  <r>
    <x v="1"/>
    <x v="8"/>
    <x v="3"/>
    <s v="Percentagem do Total da Força de Trabalho"/>
    <x v="1"/>
    <n v="4.0899999999999999E-2"/>
  </r>
  <r>
    <x v="1"/>
    <x v="8"/>
    <x v="9"/>
    <s v="Pessoas"/>
    <x v="2"/>
    <n v="1347350"/>
  </r>
  <r>
    <x v="2"/>
    <x v="8"/>
    <x v="0"/>
    <s v="Dolar Americano"/>
    <x v="0"/>
    <n v="8570348"/>
  </r>
  <r>
    <x v="2"/>
    <x v="8"/>
    <x v="1"/>
    <s v="Percentagem do PIB"/>
    <x v="1"/>
    <n v="0.4718"/>
  </r>
  <r>
    <x v="2"/>
    <x v="8"/>
    <x v="2"/>
    <s v="Variação Percentual"/>
    <x v="1"/>
    <n v="2.6460000000000001E-2"/>
  </r>
  <r>
    <x v="2"/>
    <x v="8"/>
    <x v="7"/>
    <s v="Variação Percentual"/>
    <x v="1"/>
    <n v="6.5909999999999996E-2"/>
  </r>
  <r>
    <x v="2"/>
    <x v="8"/>
    <x v="8"/>
    <s v="Variação Percentual"/>
    <x v="1"/>
    <n v="5.8819999999999997E-2"/>
  </r>
  <r>
    <x v="2"/>
    <x v="8"/>
    <x v="3"/>
    <s v="Percentagem do Total da Força de Trabalho"/>
    <x v="1"/>
    <n v="4.0899999999999999E-2"/>
  </r>
  <r>
    <x v="2"/>
    <x v="8"/>
    <x v="9"/>
    <s v="Pessoas"/>
    <x v="2"/>
    <n v="1354040"/>
  </r>
  <r>
    <x v="3"/>
    <x v="8"/>
    <x v="0"/>
    <s v="Dolar Americano"/>
    <x v="0"/>
    <n v="9635025"/>
  </r>
  <r>
    <x v="3"/>
    <x v="8"/>
    <x v="1"/>
    <s v="Percentagem do PIB"/>
    <x v="1"/>
    <n v="0.47250999999999999"/>
  </r>
  <r>
    <x v="3"/>
    <x v="8"/>
    <x v="2"/>
    <s v="Variação Percentual"/>
    <x v="1"/>
    <n v="2.6239999999999999E-2"/>
  </r>
  <r>
    <x v="3"/>
    <x v="8"/>
    <x v="7"/>
    <s v="Variação Percentual"/>
    <x v="1"/>
    <n v="0.10647"/>
  </r>
  <r>
    <x v="3"/>
    <x v="8"/>
    <x v="8"/>
    <s v="Variação Percentual"/>
    <x v="1"/>
    <n v="8.7599999999999997E-2"/>
  </r>
  <r>
    <x v="3"/>
    <x v="8"/>
    <x v="3"/>
    <s v="Percentagem do Total da Força de Trabalho"/>
    <x v="1"/>
    <n v="4.0500000000000001E-2"/>
  </r>
  <r>
    <x v="3"/>
    <x v="8"/>
    <x v="9"/>
    <s v="Pessoas"/>
    <x v="2"/>
    <n v="1360720"/>
  </r>
  <r>
    <x v="4"/>
    <x v="8"/>
    <x v="0"/>
    <s v="Dolar Americano"/>
    <x v="0"/>
    <n v="10534526"/>
  </r>
  <r>
    <x v="4"/>
    <x v="8"/>
    <x v="1"/>
    <s v="Percentagem do PIB"/>
    <x v="1"/>
    <n v="0.46775"/>
  </r>
  <r>
    <x v="4"/>
    <x v="8"/>
    <x v="2"/>
    <s v="Variação Percentual"/>
    <x v="1"/>
    <n v="1.9879999999999998E-2"/>
  </r>
  <r>
    <x v="4"/>
    <x v="8"/>
    <x v="7"/>
    <s v="Variação Percentual"/>
    <x v="1"/>
    <n v="7.7640000000000001E-2"/>
  </r>
  <r>
    <x v="4"/>
    <x v="8"/>
    <x v="8"/>
    <s v="Variação Percentual"/>
    <x v="1"/>
    <n v="4.2520000000000002E-2"/>
  </r>
  <r>
    <x v="4"/>
    <x v="8"/>
    <x v="3"/>
    <s v="Percentagem do Total da Força de Trabalho"/>
    <x v="1"/>
    <n v="4.0899999999999999E-2"/>
  </r>
  <r>
    <x v="4"/>
    <x v="8"/>
    <x v="9"/>
    <s v="Pessoas"/>
    <x v="2"/>
    <n v="1367820"/>
  </r>
  <r>
    <x v="5"/>
    <x v="8"/>
    <x v="0"/>
    <s v="Dolar Americano"/>
    <x v="0"/>
    <n v="11226186"/>
  </r>
  <r>
    <x v="5"/>
    <x v="8"/>
    <x v="1"/>
    <s v="Percentagem do PIB"/>
    <x v="1"/>
    <n v="0.44747999999999999"/>
  </r>
  <r>
    <x v="5"/>
    <x v="8"/>
    <x v="2"/>
    <s v="Variação Percentual"/>
    <x v="1"/>
    <n v="1.4409999999999999E-2"/>
  </r>
  <r>
    <x v="5"/>
    <x v="8"/>
    <x v="7"/>
    <s v="Variação Percentual"/>
    <x v="1"/>
    <n v="-4.7800000000000004E-3"/>
  </r>
  <r>
    <x v="5"/>
    <x v="8"/>
    <x v="8"/>
    <s v="Variação Percentual"/>
    <x v="1"/>
    <n v="-2.2159999999999999E-2"/>
  </r>
  <r>
    <x v="5"/>
    <x v="8"/>
    <x v="3"/>
    <s v="Percentagem do Total da Força de Trabalho"/>
    <x v="1"/>
    <n v="4.0500000000000001E-2"/>
  </r>
  <r>
    <x v="5"/>
    <x v="8"/>
    <x v="9"/>
    <s v="Pessoas"/>
    <x v="2"/>
    <n v="1374620"/>
  </r>
  <r>
    <x v="6"/>
    <x v="8"/>
    <x v="0"/>
    <s v="Dolar Americano"/>
    <x v="0"/>
    <n v="11221836"/>
  </r>
  <r>
    <x v="6"/>
    <x v="8"/>
    <x v="1"/>
    <s v="Percentagem do PIB"/>
    <x v="1"/>
    <n v="0.44141999999999998"/>
  </r>
  <r>
    <x v="6"/>
    <x v="8"/>
    <x v="2"/>
    <s v="Variação Percentual"/>
    <x v="1"/>
    <n v="2.0029999999999999E-2"/>
  </r>
  <r>
    <x v="6"/>
    <x v="8"/>
    <x v="7"/>
    <s v="Variação Percentual"/>
    <x v="1"/>
    <n v="4.7079999999999997E-2"/>
  </r>
  <r>
    <x v="6"/>
    <x v="8"/>
    <x v="8"/>
    <s v="Variação Percentual"/>
    <x v="1"/>
    <n v="1.077E-2"/>
  </r>
  <r>
    <x v="6"/>
    <x v="8"/>
    <x v="3"/>
    <s v="Percentagem do Total da Força de Trabalho"/>
    <x v="1"/>
    <n v="4.02E-2"/>
  </r>
  <r>
    <x v="6"/>
    <x v="8"/>
    <x v="9"/>
    <s v="Pessoas"/>
    <x v="2"/>
    <n v="1382710"/>
  </r>
  <r>
    <x v="7"/>
    <x v="8"/>
    <x v="0"/>
    <s v="Dolar Americano"/>
    <x v="0"/>
    <n v="12014610"/>
  </r>
  <r>
    <x v="7"/>
    <x v="8"/>
    <x v="1"/>
    <s v="Percentagem do PIB"/>
    <x v="1"/>
    <n v="0.44409999999999999"/>
  </r>
  <r>
    <x v="7"/>
    <x v="8"/>
    <x v="2"/>
    <s v="Variação Percentual"/>
    <x v="1"/>
    <n v="1.558E-2"/>
  </r>
  <r>
    <x v="7"/>
    <x v="8"/>
    <x v="7"/>
    <s v="Variação Percentual"/>
    <x v="1"/>
    <n v="7.1249999999999994E-2"/>
  </r>
  <r>
    <x v="7"/>
    <x v="8"/>
    <x v="8"/>
    <s v="Variação Percentual"/>
    <x v="1"/>
    <n v="9.3130000000000004E-2"/>
  </r>
  <r>
    <x v="7"/>
    <x v="8"/>
    <x v="3"/>
    <s v="Percentagem do Total da Força de Trabalho"/>
    <x v="1"/>
    <n v="3.9E-2"/>
  </r>
  <r>
    <x v="7"/>
    <x v="8"/>
    <x v="9"/>
    <s v="Pessoas"/>
    <x v="2"/>
    <n v="1390080"/>
  </r>
  <r>
    <x v="8"/>
    <x v="8"/>
    <x v="0"/>
    <s v="Dolar Americano"/>
    <x v="0"/>
    <n v="13457267"/>
  </r>
  <r>
    <x v="8"/>
    <x v="8"/>
    <x v="1"/>
    <s v="Percentagem do PIB"/>
    <x v="1"/>
    <n v="0.44183"/>
  </r>
  <r>
    <x v="8"/>
    <x v="8"/>
    <x v="2"/>
    <s v="Variação Percentual"/>
    <x v="1"/>
    <n v="2.1940000000000001E-2"/>
  </r>
  <r>
    <x v="8"/>
    <x v="8"/>
    <x v="7"/>
    <s v="Variação Percentual"/>
    <x v="1"/>
    <n v="8.2369999999999999E-2"/>
  </r>
  <r>
    <x v="8"/>
    <x v="8"/>
    <x v="8"/>
    <s v="Variação Percentual"/>
    <x v="1"/>
    <n v="5.5E-2"/>
  </r>
  <r>
    <x v="8"/>
    <x v="8"/>
    <x v="3"/>
    <s v="Percentagem do Total da Força de Trabalho"/>
    <x v="1"/>
    <n v="0.04"/>
  </r>
  <r>
    <x v="8"/>
    <x v="8"/>
    <x v="9"/>
    <s v="Pessoas"/>
    <x v="2"/>
    <n v="1396982"/>
  </r>
  <r>
    <x v="0"/>
    <x v="9"/>
    <x v="0"/>
    <s v="Dolar Americano"/>
    <x v="0"/>
    <n v="1708460"/>
  </r>
  <r>
    <x v="0"/>
    <x v="9"/>
    <x v="1"/>
    <s v="Percentagem do PIB"/>
    <x v="1"/>
    <n v="0.36502000000000001"/>
  </r>
  <r>
    <x v="0"/>
    <x v="9"/>
    <x v="2"/>
    <s v="Variação Percentual"/>
    <x v="1"/>
    <n v="9.5000000000000001E-2"/>
  </r>
  <r>
    <x v="0"/>
    <x v="9"/>
    <x v="7"/>
    <s v="Variação Percentual"/>
    <x v="1"/>
    <n v="0.1573"/>
  </r>
  <r>
    <x v="0"/>
    <x v="9"/>
    <x v="8"/>
    <s v="Variação Percentual"/>
    <x v="1"/>
    <n v="0.26772000000000001"/>
  </r>
  <r>
    <x v="0"/>
    <x v="9"/>
    <x v="9"/>
    <s v="Pessoas"/>
    <x v="2"/>
    <n v="1200664"/>
  </r>
  <r>
    <x v="1"/>
    <x v="9"/>
    <x v="0"/>
    <s v="Dolar Americano"/>
    <x v="0"/>
    <n v="1823052"/>
  </r>
  <r>
    <x v="1"/>
    <x v="9"/>
    <x v="1"/>
    <s v="Percentagem do PIB"/>
    <x v="1"/>
    <n v="0.39589999999999997"/>
  </r>
  <r>
    <x v="1"/>
    <x v="9"/>
    <x v="2"/>
    <s v="Variação Percentual"/>
    <x v="1"/>
    <n v="9.5000000000000001E-2"/>
  </r>
  <r>
    <x v="1"/>
    <x v="9"/>
    <x v="7"/>
    <s v="Variação Percentual"/>
    <x v="1"/>
    <n v="0.10309"/>
  </r>
  <r>
    <x v="1"/>
    <x v="9"/>
    <x v="8"/>
    <s v="Variação Percentual"/>
    <x v="1"/>
    <n v="0.11803"/>
  </r>
  <r>
    <x v="1"/>
    <x v="9"/>
    <x v="9"/>
    <s v="Pessoas"/>
    <x v="2"/>
    <n v="1217197"/>
  </r>
  <r>
    <x v="2"/>
    <x v="9"/>
    <x v="0"/>
    <s v="Dolar Americano"/>
    <x v="0"/>
    <n v="1827637"/>
  </r>
  <r>
    <x v="2"/>
    <x v="9"/>
    <x v="1"/>
    <s v="Percentagem do PIB"/>
    <x v="1"/>
    <n v="0.38347999999999999"/>
  </r>
  <r>
    <x v="2"/>
    <x v="9"/>
    <x v="2"/>
    <s v="Variação Percentual"/>
    <x v="1"/>
    <n v="0.1"/>
  </r>
  <r>
    <x v="2"/>
    <x v="9"/>
    <x v="7"/>
    <s v="Variação Percentual"/>
    <x v="1"/>
    <n v="1.359E-2"/>
  </r>
  <r>
    <x v="2"/>
    <x v="9"/>
    <x v="8"/>
    <s v="Variação Percentual"/>
    <x v="1"/>
    <n v="1.9499999999999999E-3"/>
  </r>
  <r>
    <x v="2"/>
    <x v="9"/>
    <x v="9"/>
    <s v="Pessoas"/>
    <x v="2"/>
    <n v="1233588"/>
  </r>
  <r>
    <x v="3"/>
    <x v="9"/>
    <x v="0"/>
    <s v="Dolar Americano"/>
    <x v="0"/>
    <n v="1856721"/>
  </r>
  <r>
    <x v="3"/>
    <x v="9"/>
    <x v="1"/>
    <s v="Percentagem do PIB"/>
    <x v="1"/>
    <n v="0.34023999999999999"/>
  </r>
  <r>
    <x v="3"/>
    <x v="9"/>
    <x v="2"/>
    <s v="Variação Percentual"/>
    <x v="1"/>
    <n v="9.4E-2"/>
  </r>
  <r>
    <x v="3"/>
    <x v="9"/>
    <x v="7"/>
    <s v="Variação Percentual"/>
    <x v="1"/>
    <n v="-3.653E-2"/>
  </r>
  <r>
    <x v="3"/>
    <x v="9"/>
    <x v="8"/>
    <s v="Variação Percentual"/>
    <x v="1"/>
    <n v="4.9709999999999997E-2"/>
  </r>
  <r>
    <x v="3"/>
    <x v="9"/>
    <x v="9"/>
    <s v="Pessoas"/>
    <x v="2"/>
    <n v="1249817"/>
  </r>
  <r>
    <x v="4"/>
    <x v="9"/>
    <x v="0"/>
    <s v="Dolar Americano"/>
    <x v="0"/>
    <n v="2039127"/>
  </r>
  <r>
    <x v="4"/>
    <x v="9"/>
    <x v="1"/>
    <s v="Percentagem do PIB"/>
    <x v="1"/>
    <n v="0.34267999999999998"/>
  </r>
  <r>
    <x v="4"/>
    <x v="9"/>
    <x v="2"/>
    <s v="Variação Percentual"/>
    <x v="1"/>
    <n v="5.8000000000000003E-2"/>
  </r>
  <r>
    <x v="4"/>
    <x v="9"/>
    <x v="7"/>
    <s v="Variação Percentual"/>
    <x v="1"/>
    <n v="5.3440000000000001E-2"/>
  </r>
  <r>
    <x v="4"/>
    <x v="9"/>
    <x v="8"/>
    <s v="Variação Percentual"/>
    <x v="1"/>
    <n v="3.5249999999999997E-2"/>
  </r>
  <r>
    <x v="4"/>
    <x v="9"/>
    <x v="9"/>
    <s v="Pessoas"/>
    <x v="2"/>
    <n v="1266259"/>
  </r>
  <r>
    <x v="5"/>
    <x v="9"/>
    <x v="0"/>
    <s v="Dolar Americano"/>
    <x v="0"/>
    <n v="2102392"/>
  </r>
  <r>
    <x v="5"/>
    <x v="9"/>
    <x v="1"/>
    <s v="Percentagem do PIB"/>
    <x v="1"/>
    <n v="0.31791999999999998"/>
  </r>
  <r>
    <x v="5"/>
    <x v="9"/>
    <x v="2"/>
    <s v="Variação Percentual"/>
    <x v="1"/>
    <n v="4.9000000000000002E-2"/>
  </r>
  <r>
    <x v="5"/>
    <x v="9"/>
    <x v="7"/>
    <s v="Variação Percentual"/>
    <x v="1"/>
    <n v="4.64E-3"/>
  </r>
  <r>
    <x v="5"/>
    <x v="9"/>
    <x v="8"/>
    <s v="Variação Percentual"/>
    <x v="1"/>
    <n v="-5.219E-2"/>
  </r>
  <r>
    <x v="5"/>
    <x v="9"/>
    <x v="9"/>
    <s v="Pessoas"/>
    <x v="2"/>
    <n v="1282918"/>
  </r>
  <r>
    <x v="6"/>
    <x v="9"/>
    <x v="0"/>
    <s v="Dolar Americano"/>
    <x v="0"/>
    <n v="2273556"/>
  </r>
  <r>
    <x v="6"/>
    <x v="9"/>
    <x v="1"/>
    <s v="Percentagem do PIB"/>
    <x v="1"/>
    <n v="0.30347000000000002"/>
  </r>
  <r>
    <x v="6"/>
    <x v="9"/>
    <x v="2"/>
    <s v="Variação Percentual"/>
    <x v="1"/>
    <n v="4.4999999999999998E-2"/>
  </r>
  <r>
    <x v="6"/>
    <x v="9"/>
    <x v="7"/>
    <s v="Variação Percentual"/>
    <x v="1"/>
    <n v="4.1059999999999999E-2"/>
  </r>
  <r>
    <x v="6"/>
    <x v="9"/>
    <x v="8"/>
    <s v="Variação Percentual"/>
    <x v="1"/>
    <n v="6.8159999999999998E-2"/>
  </r>
  <r>
    <x v="6"/>
    <x v="9"/>
    <x v="9"/>
    <s v="Pessoas"/>
    <x v="2"/>
    <n v="1299796"/>
  </r>
  <r>
    <x v="7"/>
    <x v="9"/>
    <x v="0"/>
    <s v="Dolar Americano"/>
    <x v="0"/>
    <n v="2602309"/>
  </r>
  <r>
    <x v="7"/>
    <x v="9"/>
    <x v="1"/>
    <s v="Percentagem do PIB"/>
    <x v="1"/>
    <n v="0.30631999999999998"/>
  </r>
  <r>
    <x v="7"/>
    <x v="9"/>
    <x v="2"/>
    <s v="Variação Percentual"/>
    <x v="1"/>
    <n v="3.6020000000000003E-2"/>
  </r>
  <r>
    <x v="7"/>
    <x v="9"/>
    <x v="7"/>
    <s v="Variação Percentual"/>
    <x v="1"/>
    <n v="0.12881000000000001"/>
  </r>
  <r>
    <x v="7"/>
    <x v="9"/>
    <x v="8"/>
    <s v="Variação Percentual"/>
    <x v="1"/>
    <n v="9.5930000000000001E-2"/>
  </r>
  <r>
    <x v="7"/>
    <x v="9"/>
    <x v="9"/>
    <s v="Pessoas"/>
    <x v="2"/>
    <n v="1316896"/>
  </r>
  <r>
    <x v="8"/>
    <x v="9"/>
    <x v="0"/>
    <s v="Dolar Americano"/>
    <x v="0"/>
    <n v="2689992"/>
  </r>
  <r>
    <x v="8"/>
    <x v="9"/>
    <x v="1"/>
    <s v="Percentagem do PIB"/>
    <x v="1"/>
    <n v="0.31463999999999998"/>
  </r>
  <r>
    <x v="8"/>
    <x v="9"/>
    <x v="2"/>
    <s v="Variação Percentual"/>
    <x v="1"/>
    <n v="4.7350000000000003E-2"/>
  </r>
  <r>
    <x v="8"/>
    <x v="9"/>
    <x v="7"/>
    <s v="Variação Percentual"/>
    <x v="1"/>
    <n v="9.221E-2"/>
  </r>
  <r>
    <x v="8"/>
    <x v="9"/>
    <x v="8"/>
    <s v="Variação Percentual"/>
    <x v="1"/>
    <n v="7.3709999999999998E-2"/>
  </r>
  <r>
    <x v="8"/>
    <x v="9"/>
    <x v="9"/>
    <s v="Pessoas"/>
    <x v="2"/>
    <n v="1334221"/>
  </r>
  <r>
    <x v="0"/>
    <x v="10"/>
    <x v="0"/>
    <s v="Dolar Americano"/>
    <x v="0"/>
    <n v="2129020"/>
  </r>
  <r>
    <x v="0"/>
    <x v="10"/>
    <x v="1"/>
    <s v="Percentagem do PIB"/>
    <x v="1"/>
    <n v="0.20538000000000001"/>
  </r>
  <r>
    <x v="0"/>
    <x v="10"/>
    <x v="2"/>
    <s v="Variação Percentual"/>
    <x v="1"/>
    <n v="1.6199999999999999E-2"/>
  </r>
  <r>
    <x v="0"/>
    <x v="10"/>
    <x v="7"/>
    <s v="Variação Percentual"/>
    <x v="1"/>
    <n v="0.12391999999999999"/>
  </r>
  <r>
    <x v="0"/>
    <x v="10"/>
    <x v="8"/>
    <s v="Variação Percentual"/>
    <x v="1"/>
    <n v="0.11786000000000001"/>
  </r>
  <r>
    <x v="0"/>
    <x v="10"/>
    <x v="3"/>
    <s v="Percentagem do Total da Força de Trabalho"/>
    <x v="1"/>
    <n v="8.3330000000000001E-2"/>
  </r>
  <r>
    <x v="0"/>
    <x v="10"/>
    <x v="9"/>
    <s v="Pessoas"/>
    <x v="2"/>
    <n v="59707"/>
  </r>
  <r>
    <x v="1"/>
    <x v="10"/>
    <x v="0"/>
    <s v="Dolar Americano"/>
    <x v="0"/>
    <n v="2278376"/>
  </r>
  <r>
    <x v="1"/>
    <x v="10"/>
    <x v="1"/>
    <s v="Percentagem do PIB"/>
    <x v="1"/>
    <n v="0.20462"/>
  </r>
  <r>
    <x v="1"/>
    <x v="10"/>
    <x v="2"/>
    <s v="Variação Percentual"/>
    <x v="1"/>
    <n v="2.9350000000000001E-2"/>
  </r>
  <r>
    <x v="1"/>
    <x v="10"/>
    <x v="7"/>
    <s v="Variação Percentual"/>
    <x v="1"/>
    <n v="5.2599999999999999E-3"/>
  </r>
  <r>
    <x v="1"/>
    <x v="10"/>
    <x v="8"/>
    <s v="Variação Percentual"/>
    <x v="1"/>
    <n v="5.1860000000000003E-2"/>
  </r>
  <r>
    <x v="1"/>
    <x v="10"/>
    <x v="3"/>
    <s v="Percentagem do Total da Força de Trabalho"/>
    <x v="1"/>
    <n v="8.3830000000000002E-2"/>
  </r>
  <r>
    <x v="1"/>
    <x v="10"/>
    <x v="9"/>
    <s v="Pessoas"/>
    <x v="2"/>
    <n v="59952"/>
  </r>
  <r>
    <x v="2"/>
    <x v="10"/>
    <x v="0"/>
    <s v="Dolar Americano"/>
    <x v="0"/>
    <n v="2073971"/>
  </r>
  <r>
    <x v="2"/>
    <x v="10"/>
    <x v="1"/>
    <s v="Percentagem do PIB"/>
    <x v="1"/>
    <n v="0.17862"/>
  </r>
  <r>
    <x v="2"/>
    <x v="10"/>
    <x v="2"/>
    <s v="Variação Percentual"/>
    <x v="1"/>
    <n v="3.3149999999999999E-2"/>
  </r>
  <r>
    <x v="2"/>
    <x v="10"/>
    <x v="7"/>
    <s v="Variação Percentual"/>
    <x v="1"/>
    <n v="-8.0549999999999997E-2"/>
  </r>
  <r>
    <x v="2"/>
    <x v="10"/>
    <x v="8"/>
    <s v="Variação Percentual"/>
    <x v="1"/>
    <n v="2.324E-2"/>
  </r>
  <r>
    <x v="2"/>
    <x v="10"/>
    <x v="3"/>
    <s v="Percentagem do Total da Força de Trabalho"/>
    <x v="1"/>
    <n v="0.10682999999999999"/>
  </r>
  <r>
    <x v="2"/>
    <x v="10"/>
    <x v="9"/>
    <s v="Pessoas"/>
    <x v="2"/>
    <n v="60168"/>
  </r>
  <r>
    <x v="3"/>
    <x v="10"/>
    <x v="0"/>
    <s v="Dolar Americano"/>
    <x v="0"/>
    <n v="2131159"/>
  </r>
  <r>
    <x v="3"/>
    <x v="10"/>
    <x v="1"/>
    <s v="Percentagem do PIB"/>
    <x v="1"/>
    <n v="0.16955000000000001"/>
  </r>
  <r>
    <x v="3"/>
    <x v="10"/>
    <x v="2"/>
    <s v="Variação Percentual"/>
    <x v="1"/>
    <n v="1.2449999999999999E-2"/>
  </r>
  <r>
    <x v="3"/>
    <x v="10"/>
    <x v="7"/>
    <s v="Variação Percentual"/>
    <x v="1"/>
    <n v="-2.3619999999999999E-2"/>
  </r>
  <r>
    <x v="3"/>
    <x v="10"/>
    <x v="8"/>
    <s v="Variação Percentual"/>
    <x v="1"/>
    <n v="7.0099999999999997E-3"/>
  </r>
  <r>
    <x v="3"/>
    <x v="10"/>
    <x v="3"/>
    <s v="Percentagem do Total da Força de Trabalho"/>
    <x v="1"/>
    <n v="0.12132999999999999"/>
  </r>
  <r>
    <x v="3"/>
    <x v="10"/>
    <x v="9"/>
    <s v="Pessoas"/>
    <x v="2"/>
    <n v="6051"/>
  </r>
  <r>
    <x v="4"/>
    <x v="10"/>
    <x v="0"/>
    <s v="Dolar Americano"/>
    <x v="0"/>
    <n v="2155151"/>
  </r>
  <r>
    <x v="4"/>
    <x v="10"/>
    <x v="1"/>
    <s v="Percentagem do PIB"/>
    <x v="1"/>
    <n v="0.17033000000000001"/>
  </r>
  <r>
    <x v="4"/>
    <x v="10"/>
    <x v="2"/>
    <s v="Variação Percentual"/>
    <x v="1"/>
    <n v="2.3400000000000001E-3"/>
  </r>
  <r>
    <x v="4"/>
    <x v="10"/>
    <x v="7"/>
    <s v="Variação Percentual"/>
    <x v="1"/>
    <n v="3.2379999999999999E-2"/>
  </r>
  <r>
    <x v="4"/>
    <x v="10"/>
    <x v="8"/>
    <s v="Variação Percentual"/>
    <x v="1"/>
    <n v="2.7179999999999999E-2"/>
  </r>
  <r>
    <x v="4"/>
    <x v="10"/>
    <x v="3"/>
    <s v="Percentagem do Total da Força de Trabalho"/>
    <x v="1"/>
    <n v="0.12633"/>
  </r>
  <r>
    <x v="4"/>
    <x v="10"/>
    <x v="9"/>
    <s v="Pessoas"/>
    <x v="2"/>
    <n v="60783"/>
  </r>
  <r>
    <x v="5"/>
    <x v="10"/>
    <x v="0"/>
    <s v="Dolar Americano"/>
    <x v="0"/>
    <n v="1833791"/>
  </r>
  <r>
    <x v="5"/>
    <x v="10"/>
    <x v="1"/>
    <s v="Percentagem do PIB"/>
    <x v="1"/>
    <n v="0.17305999999999999"/>
  </r>
  <r>
    <x v="5"/>
    <x v="10"/>
    <x v="2"/>
    <s v="Variação Percentual"/>
    <x v="1"/>
    <n v="1.08E-3"/>
  </r>
  <r>
    <x v="5"/>
    <x v="10"/>
    <x v="7"/>
    <s v="Variação Percentual"/>
    <x v="1"/>
    <n v="6.769E-2"/>
  </r>
  <r>
    <x v="5"/>
    <x v="10"/>
    <x v="8"/>
    <s v="Variação Percentual"/>
    <x v="1"/>
    <n v="4.4240000000000002E-2"/>
  </r>
  <r>
    <x v="5"/>
    <x v="10"/>
    <x v="3"/>
    <s v="Percentagem do Total da Força de Trabalho"/>
    <x v="1"/>
    <n v="0.11917"/>
  </r>
  <r>
    <x v="5"/>
    <x v="10"/>
    <x v="9"/>
    <s v="Pessoas"/>
    <x v="2"/>
    <n v="60796"/>
  </r>
  <r>
    <x v="6"/>
    <x v="10"/>
    <x v="0"/>
    <s v="Dolar Americano"/>
    <x v="0"/>
    <n v="1860152"/>
  </r>
  <r>
    <x v="6"/>
    <x v="10"/>
    <x v="1"/>
    <s v="Percentagem do PIB"/>
    <x v="1"/>
    <n v="0.17094999999999999"/>
  </r>
  <r>
    <x v="6"/>
    <x v="10"/>
    <x v="2"/>
    <s v="Variação Percentual"/>
    <x v="1"/>
    <n v="-5.0000000000000001E-4"/>
  </r>
  <r>
    <x v="6"/>
    <x v="10"/>
    <x v="7"/>
    <s v="Variação Percentual"/>
    <x v="1"/>
    <n v="3.542E-2"/>
  </r>
  <r>
    <x v="6"/>
    <x v="10"/>
    <x v="8"/>
    <s v="Variação Percentual"/>
    <x v="1"/>
    <n v="2.4080000000000001E-2"/>
  </r>
  <r>
    <x v="6"/>
    <x v="10"/>
    <x v="3"/>
    <s v="Percentagem do Total da Força de Trabalho"/>
    <x v="1"/>
    <n v="0.11658"/>
  </r>
  <r>
    <x v="6"/>
    <x v="10"/>
    <x v="9"/>
    <s v="Pessoas"/>
    <x v="2"/>
    <n v="60666"/>
  </r>
  <r>
    <x v="7"/>
    <x v="10"/>
    <x v="0"/>
    <s v="Dolar Americano"/>
    <x v="0"/>
    <n v="1938679"/>
  </r>
  <r>
    <x v="7"/>
    <x v="10"/>
    <x v="1"/>
    <s v="Percentagem do PIB"/>
    <x v="1"/>
    <n v="0.17508000000000001"/>
  </r>
  <r>
    <x v="7"/>
    <x v="10"/>
    <x v="2"/>
    <s v="Variação Percentual"/>
    <x v="1"/>
    <n v="1.3259999999999999E-2"/>
  </r>
  <r>
    <x v="7"/>
    <x v="10"/>
    <x v="7"/>
    <s v="Variação Percentual"/>
    <x v="1"/>
    <n v="5.3310000000000003E-2"/>
  </r>
  <r>
    <x v="7"/>
    <x v="10"/>
    <x v="8"/>
    <s v="Variação Percentual"/>
    <x v="1"/>
    <n v="5.4489999999999997E-2"/>
  </r>
  <r>
    <x v="7"/>
    <x v="10"/>
    <x v="3"/>
    <s v="Percentagem do Total da Força de Trabalho"/>
    <x v="1"/>
    <n v="0.11258"/>
  </r>
  <r>
    <x v="7"/>
    <x v="10"/>
    <x v="9"/>
    <s v="Pessoas"/>
    <x v="2"/>
    <n v="60589"/>
  </r>
  <r>
    <x v="8"/>
    <x v="10"/>
    <x v="0"/>
    <s v="Dolar Americano"/>
    <x v="0"/>
    <n v="2086911"/>
  </r>
  <r>
    <x v="8"/>
    <x v="10"/>
    <x v="1"/>
    <s v="Percentagem do PIB"/>
    <x v="1"/>
    <n v="0.18098"/>
  </r>
  <r>
    <x v="8"/>
    <x v="10"/>
    <x v="2"/>
    <s v="Variação Percentual"/>
    <x v="1"/>
    <n v="1.3469999999999999E-2"/>
  </r>
  <r>
    <x v="8"/>
    <x v="10"/>
    <x v="7"/>
    <s v="Variação Percentual"/>
    <x v="1"/>
    <n v="3.5979999999999998E-2"/>
  </r>
  <r>
    <x v="8"/>
    <x v="10"/>
    <x v="8"/>
    <s v="Variação Percentual"/>
    <x v="1"/>
    <n v="2.6450000000000001E-2"/>
  </r>
  <r>
    <x v="8"/>
    <x v="10"/>
    <x v="3"/>
    <s v="Percentagem do Total da Força de Trabalho"/>
    <x v="1"/>
    <n v="0.10768"/>
  </r>
  <r>
    <x v="8"/>
    <x v="10"/>
    <x v="9"/>
    <s v="Pessoas"/>
    <x v="2"/>
    <n v="60756"/>
  </r>
  <r>
    <x v="0"/>
    <x v="11"/>
    <x v="0"/>
    <s v="Dolar Americano"/>
    <x v="0"/>
    <n v="53312"/>
  </r>
  <r>
    <x v="0"/>
    <x v="11"/>
    <x v="1"/>
    <s v="Percentagem do PIB"/>
    <x v="1"/>
    <n v="0.17885000000000001"/>
  </r>
  <r>
    <x v="0"/>
    <x v="11"/>
    <x v="2"/>
    <s v="Variação Percentual"/>
    <x v="1"/>
    <n v="2.7959999999999999E-2"/>
  </r>
  <r>
    <x v="0"/>
    <x v="11"/>
    <x v="7"/>
    <s v="Variação Percentual"/>
    <x v="1"/>
    <n v="0.12171999999999999"/>
  </r>
  <r>
    <x v="0"/>
    <x v="11"/>
    <x v="8"/>
    <s v="Variação Percentual"/>
    <x v="1"/>
    <n v="0.10372000000000001"/>
  </r>
  <r>
    <x v="0"/>
    <x v="11"/>
    <x v="3"/>
    <s v="Percentagem do Total da Força de Trabalho"/>
    <x v="1"/>
    <n v="0.06"/>
  </r>
  <r>
    <x v="0"/>
    <x v="11"/>
    <x v="9"/>
    <s v="Pessoas"/>
    <x v="2"/>
    <n v="502"/>
  </r>
  <r>
    <x v="1"/>
    <x v="11"/>
    <x v="0"/>
    <s v="Dolar Americano"/>
    <x v="0"/>
    <n v="60060"/>
  </r>
  <r>
    <x v="1"/>
    <x v="11"/>
    <x v="1"/>
    <s v="Percentagem do PIB"/>
    <x v="1"/>
    <n v="0.19445999999999999"/>
  </r>
  <r>
    <x v="1"/>
    <x v="11"/>
    <x v="2"/>
    <s v="Variação Percentual"/>
    <x v="1"/>
    <n v="3.7260000000000001E-2"/>
  </r>
  <r>
    <x v="1"/>
    <x v="11"/>
    <x v="7"/>
    <s v="Variação Percentual"/>
    <x v="1"/>
    <n v="5.3339999999999999E-2"/>
  </r>
  <r>
    <x v="1"/>
    <x v="11"/>
    <x v="8"/>
    <s v="Variação Percentual"/>
    <x v="1"/>
    <n v="4.045E-2"/>
  </r>
  <r>
    <x v="1"/>
    <x v="11"/>
    <x v="3"/>
    <s v="Percentagem do Total da Força de Trabalho"/>
    <x v="1"/>
    <n v="0.06"/>
  </r>
  <r>
    <x v="1"/>
    <x v="11"/>
    <x v="9"/>
    <s v="Pessoas"/>
    <x v="2"/>
    <n v="512"/>
  </r>
  <r>
    <x v="2"/>
    <x v="11"/>
    <x v="0"/>
    <s v="Dolar Americano"/>
    <x v="0"/>
    <n v="56709"/>
  </r>
  <r>
    <x v="2"/>
    <x v="11"/>
    <x v="1"/>
    <s v="Percentagem do PIB"/>
    <x v="1"/>
    <n v="0.19373000000000001"/>
  </r>
  <r>
    <x v="2"/>
    <x v="11"/>
    <x v="2"/>
    <s v="Variação Percentual"/>
    <x v="1"/>
    <n v="2.887E-2"/>
  </r>
  <r>
    <x v="2"/>
    <x v="11"/>
    <x v="7"/>
    <s v="Variação Percentual"/>
    <x v="1"/>
    <n v="4.7600000000000003E-2"/>
  </r>
  <r>
    <x v="2"/>
    <x v="11"/>
    <x v="8"/>
    <s v="Variação Percentual"/>
    <x v="1"/>
    <n v="2.7519999999999999E-2"/>
  </r>
  <r>
    <x v="2"/>
    <x v="11"/>
    <x v="3"/>
    <s v="Percentagem do Total da Força de Trabalho"/>
    <x v="1"/>
    <n v="6.0949999999999997E-2"/>
  </r>
  <r>
    <x v="2"/>
    <x v="11"/>
    <x v="9"/>
    <s v="Pessoas"/>
    <x v="2"/>
    <n v="525"/>
  </r>
  <r>
    <x v="3"/>
    <x v="11"/>
    <x v="0"/>
    <s v="Dolar Americano"/>
    <x v="0"/>
    <n v="61759"/>
  </r>
  <r>
    <x v="3"/>
    <x v="11"/>
    <x v="1"/>
    <s v="Percentagem do PIB"/>
    <x v="1"/>
    <n v="0.19017000000000001"/>
  </r>
  <r>
    <x v="3"/>
    <x v="11"/>
    <x v="2"/>
    <s v="Variação Percentual"/>
    <x v="1"/>
    <n v="1.7000000000000001E-2"/>
  </r>
  <r>
    <x v="3"/>
    <x v="11"/>
    <x v="7"/>
    <s v="Variação Percentual"/>
    <x v="1"/>
    <n v="5.0970000000000001E-2"/>
  </r>
  <r>
    <x v="3"/>
    <x v="11"/>
    <x v="8"/>
    <s v="Variação Percentual"/>
    <x v="1"/>
    <n v="5.2639999999999999E-2"/>
  </r>
  <r>
    <x v="3"/>
    <x v="11"/>
    <x v="3"/>
    <s v="Percentagem do Total da Força de Trabalho"/>
    <x v="1"/>
    <n v="6.8210000000000007E-2"/>
  </r>
  <r>
    <x v="3"/>
    <x v="11"/>
    <x v="9"/>
    <s v="Pessoas"/>
    <x v="2"/>
    <n v="537"/>
  </r>
  <r>
    <x v="4"/>
    <x v="11"/>
    <x v="0"/>
    <s v="Dolar Americano"/>
    <x v="0"/>
    <n v="66433"/>
  </r>
  <r>
    <x v="4"/>
    <x v="11"/>
    <x v="1"/>
    <s v="Percentagem do PIB"/>
    <x v="1"/>
    <n v="0.18845999999999999"/>
  </r>
  <r>
    <x v="4"/>
    <x v="11"/>
    <x v="2"/>
    <s v="Variação Percentual"/>
    <x v="1"/>
    <n v="6.96E-3"/>
  </r>
  <r>
    <x v="4"/>
    <x v="11"/>
    <x v="7"/>
    <s v="Variação Percentual"/>
    <x v="1"/>
    <n v="0.14552999999999999"/>
  </r>
  <r>
    <x v="4"/>
    <x v="11"/>
    <x v="8"/>
    <s v="Variação Percentual"/>
    <x v="1"/>
    <n v="0.13976"/>
  </r>
  <r>
    <x v="4"/>
    <x v="11"/>
    <x v="3"/>
    <s v="Percentagem do Total da Força de Trabalho"/>
    <x v="1"/>
    <n v="7.0760000000000003E-2"/>
  </r>
  <r>
    <x v="4"/>
    <x v="11"/>
    <x v="9"/>
    <s v="Pessoas"/>
    <x v="2"/>
    <n v="550"/>
  </r>
  <r>
    <x v="5"/>
    <x v="11"/>
    <x v="0"/>
    <s v="Dolar Americano"/>
    <x v="0"/>
    <n v="57814"/>
  </r>
  <r>
    <x v="5"/>
    <x v="11"/>
    <x v="1"/>
    <s v="Percentagem do PIB"/>
    <x v="1"/>
    <n v="0.18118000000000001"/>
  </r>
  <r>
    <x v="5"/>
    <x v="11"/>
    <x v="2"/>
    <s v="Variação Percentual"/>
    <x v="1"/>
    <n v="6.3000000000000003E-4"/>
  </r>
  <r>
    <x v="5"/>
    <x v="11"/>
    <x v="7"/>
    <s v="Variação Percentual"/>
    <x v="1"/>
    <n v="7.0849999999999996E-2"/>
  </r>
  <r>
    <x v="5"/>
    <x v="11"/>
    <x v="8"/>
    <s v="Variação Percentual"/>
    <x v="1"/>
    <n v="6.8580000000000002E-2"/>
  </r>
  <r>
    <x v="5"/>
    <x v="11"/>
    <x v="3"/>
    <s v="Percentagem do Total da Força de Trabalho"/>
    <x v="1"/>
    <n v="6.7760000000000001E-2"/>
  </r>
  <r>
    <x v="5"/>
    <x v="11"/>
    <x v="9"/>
    <s v="Pessoas"/>
    <x v="2"/>
    <n v="563"/>
  </r>
  <r>
    <x v="6"/>
    <x v="11"/>
    <x v="0"/>
    <s v="Dolar Americano"/>
    <x v="0"/>
    <n v="58656"/>
  </r>
  <r>
    <x v="6"/>
    <x v="11"/>
    <x v="1"/>
    <s v="Percentagem do PIB"/>
    <x v="1"/>
    <n v="0.17946000000000001"/>
  </r>
  <r>
    <x v="6"/>
    <x v="11"/>
    <x v="2"/>
    <s v="Variação Percentual"/>
    <x v="1"/>
    <n v="4.0000000000000002E-4"/>
  </r>
  <r>
    <x v="6"/>
    <x v="11"/>
    <x v="7"/>
    <s v="Variação Percentual"/>
    <x v="1"/>
    <n v="2.1180000000000001E-2"/>
  </r>
  <r>
    <x v="6"/>
    <x v="11"/>
    <x v="8"/>
    <s v="Variação Percentual"/>
    <x v="1"/>
    <n v="2.699E-2"/>
  </r>
  <r>
    <x v="6"/>
    <x v="11"/>
    <x v="3"/>
    <s v="Percentagem do Total da Força de Trabalho"/>
    <x v="1"/>
    <n v="6.3439999999999996E-2"/>
  </r>
  <r>
    <x v="6"/>
    <x v="11"/>
    <x v="9"/>
    <s v="Pessoas"/>
    <x v="2"/>
    <n v="576"/>
  </r>
  <r>
    <x v="7"/>
    <x v="11"/>
    <x v="0"/>
    <s v="Dolar Americano"/>
    <x v="0"/>
    <n v="62530"/>
  </r>
  <r>
    <x v="7"/>
    <x v="11"/>
    <x v="1"/>
    <s v="Percentagem do PIB"/>
    <x v="1"/>
    <n v="0.17304"/>
  </r>
  <r>
    <x v="7"/>
    <x v="11"/>
    <x v="2"/>
    <s v="Variação Percentual"/>
    <x v="1"/>
    <n v="2.111E-2"/>
  </r>
  <r>
    <x v="7"/>
    <x v="11"/>
    <x v="7"/>
    <s v="Variação Percentual"/>
    <x v="1"/>
    <n v="3.9350000000000003E-2"/>
  </r>
  <r>
    <x v="7"/>
    <x v="11"/>
    <x v="8"/>
    <s v="Variação Percentual"/>
    <x v="1"/>
    <n v="3.9359999999999999E-2"/>
  </r>
  <r>
    <x v="7"/>
    <x v="11"/>
    <x v="3"/>
    <s v="Percentagem do Total da Força de Trabalho"/>
    <x v="1"/>
    <n v="5.8189999999999999E-2"/>
  </r>
  <r>
    <x v="7"/>
    <x v="11"/>
    <x v="9"/>
    <s v="Pessoas"/>
    <x v="2"/>
    <n v="591"/>
  </r>
  <r>
    <x v="8"/>
    <x v="11"/>
    <x v="0"/>
    <s v="Dolar Americano"/>
    <x v="0"/>
    <n v="68993"/>
  </r>
  <r>
    <x v="8"/>
    <x v="11"/>
    <x v="1"/>
    <s v="Percentagem do PIB"/>
    <x v="1"/>
    <n v="0.17387"/>
  </r>
  <r>
    <x v="8"/>
    <x v="11"/>
    <x v="2"/>
    <s v="Variação Percentual"/>
    <x v="1"/>
    <n v="1.528E-2"/>
  </r>
  <r>
    <x v="8"/>
    <x v="11"/>
    <x v="7"/>
    <s v="Variação Percentual"/>
    <x v="1"/>
    <n v="4.1079999999999998E-2"/>
  </r>
  <r>
    <x v="8"/>
    <x v="11"/>
    <x v="8"/>
    <s v="Variação Percentual"/>
    <x v="1"/>
    <n v="4.3159999999999997E-2"/>
  </r>
  <r>
    <x v="8"/>
    <x v="11"/>
    <x v="3"/>
    <s v="Percentagem do Total da Força de Trabalho"/>
    <x v="1"/>
    <n v="5.4469999999999998E-2"/>
  </r>
  <r>
    <x v="8"/>
    <x v="11"/>
    <x v="9"/>
    <s v="Pessoas"/>
    <x v="2"/>
    <n v="605"/>
  </r>
  <r>
    <x v="0"/>
    <x v="12"/>
    <x v="0"/>
    <s v="Dolar Americano"/>
    <x v="0"/>
    <n v="848133"/>
  </r>
  <r>
    <x v="0"/>
    <x v="12"/>
    <x v="1"/>
    <s v="Percentagem do PIB"/>
    <x v="1"/>
    <n v="0.20222000000000001"/>
  </r>
  <r>
    <x v="0"/>
    <x v="12"/>
    <x v="2"/>
    <s v="Variação Percentual"/>
    <x v="1"/>
    <n v="9.2999999999999992E-3"/>
  </r>
  <r>
    <x v="0"/>
    <x v="12"/>
    <x v="7"/>
    <s v="Variação Percentual"/>
    <x v="1"/>
    <n v="8.5519999999999999E-2"/>
  </r>
  <r>
    <x v="0"/>
    <x v="12"/>
    <x v="8"/>
    <s v="Variação Percentual"/>
    <x v="1"/>
    <n v="9.7640000000000005E-2"/>
  </r>
  <r>
    <x v="0"/>
    <x v="12"/>
    <x v="3"/>
    <s v="Percentagem do Total da Força de Trabalho"/>
    <x v="1"/>
    <n v="4.9950000000000001E-2"/>
  </r>
  <r>
    <x v="0"/>
    <x v="12"/>
    <x v="9"/>
    <s v="Pessoas"/>
    <x v="2"/>
    <n v="16615"/>
  </r>
  <r>
    <x v="1"/>
    <x v="12"/>
    <x v="0"/>
    <s v="Dolar Americano"/>
    <x v="0"/>
    <n v="904915"/>
  </r>
  <r>
    <x v="1"/>
    <x v="12"/>
    <x v="1"/>
    <s v="Percentagem do PIB"/>
    <x v="1"/>
    <n v="0.20039999999999999"/>
  </r>
  <r>
    <x v="1"/>
    <x v="12"/>
    <x v="2"/>
    <s v="Variação Percentual"/>
    <x v="1"/>
    <n v="2.47E-2"/>
  </r>
  <r>
    <x v="1"/>
    <x v="12"/>
    <x v="7"/>
    <s v="Variação Percentual"/>
    <x v="1"/>
    <n v="3.8769999999999999E-2"/>
  </r>
  <r>
    <x v="1"/>
    <x v="12"/>
    <x v="8"/>
    <s v="Variação Percentual"/>
    <x v="1"/>
    <n v="5.1569999999999998E-2"/>
  </r>
  <r>
    <x v="1"/>
    <x v="12"/>
    <x v="3"/>
    <s v="Percentagem do Total da Força de Trabalho"/>
    <x v="1"/>
    <n v="4.9840000000000002E-2"/>
  </r>
  <r>
    <x v="1"/>
    <x v="12"/>
    <x v="9"/>
    <s v="Pessoas"/>
    <x v="2"/>
    <n v="16693"/>
  </r>
  <r>
    <x v="2"/>
    <x v="12"/>
    <x v="0"/>
    <s v="Dolar Americano"/>
    <x v="0"/>
    <n v="839436"/>
  </r>
  <r>
    <x v="2"/>
    <x v="12"/>
    <x v="1"/>
    <s v="Percentagem do PIB"/>
    <x v="1"/>
    <n v="0.18725"/>
  </r>
  <r>
    <x v="2"/>
    <x v="12"/>
    <x v="2"/>
    <s v="Variação Percentual"/>
    <x v="1"/>
    <n v="2.818E-2"/>
  </r>
  <r>
    <x v="2"/>
    <x v="12"/>
    <x v="7"/>
    <s v="Variação Percentual"/>
    <x v="1"/>
    <n v="2.1659999999999999E-2"/>
  </r>
  <r>
    <x v="2"/>
    <x v="12"/>
    <x v="8"/>
    <s v="Variação Percentual"/>
    <x v="1"/>
    <n v="3.2660000000000002E-2"/>
  </r>
  <r>
    <x v="2"/>
    <x v="12"/>
    <x v="3"/>
    <s v="Percentagem do Total da Força de Trabalho"/>
    <x v="1"/>
    <n v="5.8319999999999997E-2"/>
  </r>
  <r>
    <x v="2"/>
    <x v="12"/>
    <x v="9"/>
    <s v="Pessoas"/>
    <x v="2"/>
    <n v="16755"/>
  </r>
  <r>
    <x v="3"/>
    <x v="12"/>
    <x v="0"/>
    <s v="Dolar Americano"/>
    <x v="0"/>
    <n v="877198"/>
  </r>
  <r>
    <x v="3"/>
    <x v="12"/>
    <x v="1"/>
    <s v="Percentagem do PIB"/>
    <x v="1"/>
    <n v="0.18509999999999999"/>
  </r>
  <r>
    <x v="3"/>
    <x v="12"/>
    <x v="2"/>
    <s v="Variação Percentual"/>
    <x v="1"/>
    <n v="2.5559999999999999E-2"/>
  </r>
  <r>
    <x v="3"/>
    <x v="12"/>
    <x v="7"/>
    <s v="Variação Percentual"/>
    <x v="1"/>
    <n v="2.3259999999999999E-2"/>
  </r>
  <r>
    <x v="3"/>
    <x v="12"/>
    <x v="8"/>
    <s v="Variação Percentual"/>
    <x v="1"/>
    <n v="2.5229999999999999E-2"/>
  </r>
  <r>
    <x v="3"/>
    <x v="12"/>
    <x v="3"/>
    <s v="Percentagem do Total da Força de Trabalho"/>
    <x v="1"/>
    <n v="7.2569999999999996E-2"/>
  </r>
  <r>
    <x v="3"/>
    <x v="12"/>
    <x v="9"/>
    <s v="Pessoas"/>
    <x v="2"/>
    <n v="16804"/>
  </r>
  <r>
    <x v="4"/>
    <x v="12"/>
    <x v="0"/>
    <s v="Dolar Americano"/>
    <x v="0"/>
    <n v="892397"/>
  </r>
  <r>
    <x v="4"/>
    <x v="12"/>
    <x v="1"/>
    <s v="Percentagem do PIB"/>
    <x v="1"/>
    <n v="0.17913000000000001"/>
  </r>
  <r>
    <x v="4"/>
    <x v="12"/>
    <x v="2"/>
    <s v="Variação Percentual"/>
    <x v="1"/>
    <n v="3.2100000000000002E-3"/>
  </r>
  <r>
    <x v="4"/>
    <x v="12"/>
    <x v="7"/>
    <s v="Variação Percentual"/>
    <x v="1"/>
    <n v="3.2710000000000003E-2"/>
  </r>
  <r>
    <x v="4"/>
    <x v="12"/>
    <x v="8"/>
    <s v="Variação Percentual"/>
    <x v="1"/>
    <n v="4.6210000000000001E-2"/>
  </r>
  <r>
    <x v="4"/>
    <x v="12"/>
    <x v="3"/>
    <s v="Percentagem do Total da Força de Trabalho"/>
    <x v="1"/>
    <n v="7.4340000000000003E-2"/>
  </r>
  <r>
    <x v="4"/>
    <x v="12"/>
    <x v="9"/>
    <s v="Pessoas"/>
    <x v="2"/>
    <n v="16865"/>
  </r>
  <r>
    <x v="5"/>
    <x v="12"/>
    <x v="0"/>
    <s v="Dolar Americano"/>
    <x v="0"/>
    <n v="765650"/>
  </r>
  <r>
    <x v="5"/>
    <x v="12"/>
    <x v="1"/>
    <s v="Percentagem do PIB"/>
    <x v="1"/>
    <n v="0.22475000000000001"/>
  </r>
  <r>
    <x v="5"/>
    <x v="12"/>
    <x v="2"/>
    <s v="Variação Percentual"/>
    <x v="1"/>
    <n v="2.2000000000000001E-3"/>
  </r>
  <r>
    <x v="5"/>
    <x v="12"/>
    <x v="7"/>
    <s v="Variação Percentual"/>
    <x v="1"/>
    <n v="0.14882999999999999"/>
  </r>
  <r>
    <x v="5"/>
    <x v="12"/>
    <x v="8"/>
    <s v="Variação Percentual"/>
    <x v="1"/>
    <n v="7.4440000000000006E-2"/>
  </r>
  <r>
    <x v="5"/>
    <x v="12"/>
    <x v="3"/>
    <s v="Percentagem do Total da Força de Trabalho"/>
    <x v="1"/>
    <n v="6.8909999999999999E-2"/>
  </r>
  <r>
    <x v="5"/>
    <x v="12"/>
    <x v="9"/>
    <s v="Pessoas"/>
    <x v="2"/>
    <n v="16937"/>
  </r>
  <r>
    <x v="6"/>
    <x v="12"/>
    <x v="0"/>
    <s v="Dolar Americano"/>
    <x v="0"/>
    <n v="783852"/>
  </r>
  <r>
    <x v="6"/>
    <x v="12"/>
    <x v="1"/>
    <s v="Percentagem do PIB"/>
    <x v="1"/>
    <n v="0.20488000000000001"/>
  </r>
  <r>
    <x v="6"/>
    <x v="12"/>
    <x v="2"/>
    <s v="Variação Percentual"/>
    <x v="1"/>
    <n v="1.1000000000000001E-3"/>
  </r>
  <r>
    <x v="6"/>
    <x v="12"/>
    <x v="7"/>
    <s v="Variação Percentual"/>
    <x v="1"/>
    <n v="-1.9769999999999999E-2"/>
  </r>
  <r>
    <x v="6"/>
    <x v="12"/>
    <x v="8"/>
    <s v="Variação Percentual"/>
    <x v="1"/>
    <n v="1.668E-2"/>
  </r>
  <r>
    <x v="6"/>
    <x v="12"/>
    <x v="3"/>
    <s v="Percentagem do Total da Força de Trabalho"/>
    <x v="1"/>
    <n v="6.0240000000000002E-2"/>
  </r>
  <r>
    <x v="6"/>
    <x v="12"/>
    <x v="9"/>
    <s v="Pessoas"/>
    <x v="2"/>
    <n v="17030"/>
  </r>
  <r>
    <x v="7"/>
    <x v="12"/>
    <x v="0"/>
    <s v="Dolar Americano"/>
    <x v="0"/>
    <n v="832239"/>
  </r>
  <r>
    <x v="7"/>
    <x v="12"/>
    <x v="1"/>
    <s v="Percentagem do PIB"/>
    <x v="1"/>
    <n v="0.20671"/>
  </r>
  <r>
    <x v="7"/>
    <x v="12"/>
    <x v="2"/>
    <s v="Variação Percentual"/>
    <x v="1"/>
    <n v="1.299E-2"/>
  </r>
  <r>
    <x v="7"/>
    <x v="12"/>
    <x v="7"/>
    <s v="Variação Percentual"/>
    <x v="1"/>
    <n v="4.9169999999999998E-2"/>
  </r>
  <r>
    <x v="7"/>
    <x v="12"/>
    <x v="8"/>
    <s v="Variação Percentual"/>
    <x v="1"/>
    <n v="5.3609999999999998E-2"/>
  </r>
  <r>
    <x v="7"/>
    <x v="12"/>
    <x v="3"/>
    <s v="Percentagem do Total da Força de Trabalho"/>
    <x v="1"/>
    <n v="4.854E-2"/>
  </r>
  <r>
    <x v="7"/>
    <x v="12"/>
    <x v="9"/>
    <s v="Pessoas"/>
    <x v="2"/>
    <n v="17140"/>
  </r>
  <r>
    <x v="8"/>
    <x v="12"/>
    <x v="0"/>
    <s v="Dolar Americano"/>
    <x v="0"/>
    <n v="909887"/>
  </r>
  <r>
    <x v="8"/>
    <x v="12"/>
    <x v="1"/>
    <s v="Percentagem do PIB"/>
    <x v="1"/>
    <n v="0.21279000000000001"/>
  </r>
  <r>
    <x v="8"/>
    <x v="12"/>
    <x v="2"/>
    <s v="Variação Percentual"/>
    <x v="1"/>
    <n v="1.4460000000000001E-2"/>
  </r>
  <r>
    <x v="8"/>
    <x v="12"/>
    <x v="7"/>
    <s v="Variação Percentual"/>
    <x v="1"/>
    <n v="5.475E-2"/>
  </r>
  <r>
    <x v="8"/>
    <x v="12"/>
    <x v="8"/>
    <s v="Variação Percentual"/>
    <x v="1"/>
    <n v="5.0590000000000003E-2"/>
  </r>
  <r>
    <x v="8"/>
    <x v="12"/>
    <x v="3"/>
    <s v="Percentagem do Total da Força de Trabalho"/>
    <x v="1"/>
    <n v="3.9E-2"/>
  </r>
  <r>
    <x v="8"/>
    <x v="12"/>
    <x v="9"/>
    <s v="Pessoas"/>
    <x v="2"/>
    <n v="17190"/>
  </r>
  <r>
    <x v="0"/>
    <x v="13"/>
    <x v="0"/>
    <s v="Dolar Americano"/>
    <x v="0"/>
    <n v="238748"/>
  </r>
  <r>
    <x v="0"/>
    <x v="13"/>
    <x v="1"/>
    <s v="Percentagem do PIB"/>
    <x v="1"/>
    <n v="0.21081"/>
  </r>
  <r>
    <x v="0"/>
    <x v="13"/>
    <x v="2"/>
    <s v="Variação Percentual"/>
    <x v="1"/>
    <n v="1.391E-2"/>
  </r>
  <r>
    <x v="0"/>
    <x v="13"/>
    <x v="7"/>
    <s v="Variação Percentual"/>
    <x v="1"/>
    <n v="-2.1770000000000001E-2"/>
  </r>
  <r>
    <x v="0"/>
    <x v="13"/>
    <x v="8"/>
    <s v="Variação Percentual"/>
    <x v="1"/>
    <n v="9.6799999999999994E-3"/>
  </r>
  <r>
    <x v="0"/>
    <x v="13"/>
    <x v="3"/>
    <s v="Percentagem do Total da Força de Trabalho"/>
    <x v="1"/>
    <n v="0.1077"/>
  </r>
  <r>
    <x v="0"/>
    <x v="13"/>
    <x v="9"/>
    <s v="Pessoas"/>
    <x v="2"/>
    <n v="10573"/>
  </r>
  <r>
    <x v="1"/>
    <x v="13"/>
    <x v="0"/>
    <s v="Dolar Americano"/>
    <x v="0"/>
    <n v="245120"/>
  </r>
  <r>
    <x v="1"/>
    <x v="13"/>
    <x v="1"/>
    <s v="Percentagem do PIB"/>
    <x v="1"/>
    <n v="0.18598000000000001"/>
  </r>
  <r>
    <x v="1"/>
    <x v="13"/>
    <x v="2"/>
    <s v="Variação Percentual"/>
    <x v="1"/>
    <n v="3.5540000000000002E-2"/>
  </r>
  <r>
    <x v="1"/>
    <x v="13"/>
    <x v="7"/>
    <s v="Variação Percentual"/>
    <x v="1"/>
    <n v="-3.8179999999999999E-2"/>
  </r>
  <r>
    <x v="1"/>
    <x v="13"/>
    <x v="8"/>
    <s v="Variação Percentual"/>
    <x v="1"/>
    <n v="0.10592"/>
  </r>
  <r>
    <x v="1"/>
    <x v="13"/>
    <x v="3"/>
    <s v="Percentagem do Total da Força de Trabalho"/>
    <x v="1"/>
    <n v="0.12676999999999999"/>
  </r>
  <r>
    <x v="1"/>
    <x v="13"/>
    <x v="9"/>
    <s v="Pessoas"/>
    <x v="2"/>
    <n v="10558"/>
  </r>
  <r>
    <x v="2"/>
    <x v="13"/>
    <x v="0"/>
    <s v="Dolar Americano"/>
    <x v="0"/>
    <n v="216488"/>
  </r>
  <r>
    <x v="2"/>
    <x v="13"/>
    <x v="1"/>
    <s v="Percentagem do PIB"/>
    <x v="1"/>
    <n v="0.15715999999999999"/>
  </r>
  <r>
    <x v="2"/>
    <x v="13"/>
    <x v="2"/>
    <s v="Variação Percentual"/>
    <x v="1"/>
    <n v="2.776E-2"/>
  </r>
  <r>
    <x v="2"/>
    <x v="13"/>
    <x v="7"/>
    <s v="Variação Percentual"/>
    <x v="1"/>
    <n v="-0.13056999999999999"/>
  </r>
  <r>
    <x v="2"/>
    <x v="13"/>
    <x v="8"/>
    <s v="Variação Percentual"/>
    <x v="1"/>
    <n v="-4.2560000000000001E-2"/>
  </r>
  <r>
    <x v="2"/>
    <x v="13"/>
    <x v="3"/>
    <s v="Percentagem do Total da Força de Trabalho"/>
    <x v="1"/>
    <n v="0.15526000000000001"/>
  </r>
  <r>
    <x v="2"/>
    <x v="13"/>
    <x v="9"/>
    <s v="Pessoas"/>
    <x v="2"/>
    <n v="10515"/>
  </r>
  <r>
    <x v="3"/>
    <x v="13"/>
    <x v="0"/>
    <s v="Dolar Americano"/>
    <x v="0"/>
    <n v="226144"/>
  </r>
  <r>
    <x v="3"/>
    <x v="13"/>
    <x v="1"/>
    <s v="Percentagem do PIB"/>
    <x v="1"/>
    <n v="0.14632000000000001"/>
  </r>
  <r>
    <x v="3"/>
    <x v="13"/>
    <x v="2"/>
    <s v="Variação Percentual"/>
    <x v="1"/>
    <n v="4.4000000000000003E-3"/>
  </r>
  <r>
    <x v="3"/>
    <x v="13"/>
    <x v="7"/>
    <s v="Variação Percentual"/>
    <x v="1"/>
    <n v="8.3769999999999997E-2"/>
  </r>
  <r>
    <x v="3"/>
    <x v="13"/>
    <x v="8"/>
    <s v="Variação Percentual"/>
    <x v="1"/>
    <n v="0.13331000000000001"/>
  </r>
  <r>
    <x v="3"/>
    <x v="13"/>
    <x v="3"/>
    <s v="Percentagem do Total da Força de Trabalho"/>
    <x v="1"/>
    <n v="0.16183"/>
  </r>
  <r>
    <x v="3"/>
    <x v="13"/>
    <x v="9"/>
    <s v="Pessoas"/>
    <x v="2"/>
    <n v="10457"/>
  </r>
  <r>
    <x v="4"/>
    <x v="13"/>
    <x v="0"/>
    <s v="Dolar Americano"/>
    <x v="0"/>
    <n v="229995"/>
  </r>
  <r>
    <x v="4"/>
    <x v="13"/>
    <x v="1"/>
    <s v="Percentagem do PIB"/>
    <x v="1"/>
    <n v="0.15303"/>
  </r>
  <r>
    <x v="4"/>
    <x v="13"/>
    <x v="2"/>
    <s v="Variação Percentual"/>
    <x v="1"/>
    <n v="-1.6000000000000001E-3"/>
  </r>
  <r>
    <x v="4"/>
    <x v="13"/>
    <x v="7"/>
    <s v="Variação Percentual"/>
    <x v="1"/>
    <n v="7.7119999999999994E-2"/>
  </r>
  <r>
    <x v="4"/>
    <x v="13"/>
    <x v="8"/>
    <s v="Variação Percentual"/>
    <x v="1"/>
    <n v="4.6870000000000002E-2"/>
  </r>
  <r>
    <x v="4"/>
    <x v="13"/>
    <x v="3"/>
    <s v="Percentagem do Total da Força de Trabalho"/>
    <x v="1"/>
    <n v="0.13894000000000001"/>
  </r>
  <r>
    <x v="4"/>
    <x v="13"/>
    <x v="9"/>
    <s v="Pessoas"/>
    <x v="2"/>
    <n v="10401"/>
  </r>
  <r>
    <x v="5"/>
    <x v="13"/>
    <x v="0"/>
    <s v="Dolar Americano"/>
    <x v="0"/>
    <n v="199521"/>
  </r>
  <r>
    <x v="5"/>
    <x v="13"/>
    <x v="1"/>
    <s v="Percentagem do PIB"/>
    <x v="1"/>
    <n v="0.15823000000000001"/>
  </r>
  <r>
    <x v="5"/>
    <x v="13"/>
    <x v="2"/>
    <s v="Variação Percentual"/>
    <x v="1"/>
    <n v="5.0800000000000003E-3"/>
  </r>
  <r>
    <x v="5"/>
    <x v="13"/>
    <x v="7"/>
    <s v="Variação Percentual"/>
    <x v="1"/>
    <n v="8.0250000000000002E-2"/>
  </r>
  <r>
    <x v="5"/>
    <x v="13"/>
    <x v="8"/>
    <s v="Variação Percentual"/>
    <x v="1"/>
    <n v="6.1450000000000005E-2"/>
  </r>
  <r>
    <x v="5"/>
    <x v="13"/>
    <x v="3"/>
    <s v="Percentagem do Total da Força de Trabalho"/>
    <x v="1"/>
    <n v="0.12444"/>
  </r>
  <r>
    <x v="5"/>
    <x v="13"/>
    <x v="9"/>
    <s v="Pessoas"/>
    <x v="2"/>
    <n v="10358"/>
  </r>
  <r>
    <x v="6"/>
    <x v="13"/>
    <x v="0"/>
    <s v="Dolar Americano"/>
    <x v="0"/>
    <n v="205269"/>
  </r>
  <r>
    <x v="6"/>
    <x v="13"/>
    <x v="1"/>
    <s v="Percentagem do PIB"/>
    <x v="1"/>
    <n v="0.15482000000000001"/>
  </r>
  <r>
    <x v="6"/>
    <x v="13"/>
    <x v="2"/>
    <s v="Variação Percentual"/>
    <x v="1"/>
    <n v="6.3600000000000002E-3"/>
  </r>
  <r>
    <x v="6"/>
    <x v="13"/>
    <x v="7"/>
    <s v="Variação Percentual"/>
    <x v="1"/>
    <n v="4.4859999999999997E-2"/>
  </r>
  <r>
    <x v="6"/>
    <x v="13"/>
    <x v="8"/>
    <s v="Variação Percentual"/>
    <x v="1"/>
    <n v="4.3310000000000001E-2"/>
  </r>
  <r>
    <x v="6"/>
    <x v="13"/>
    <x v="3"/>
    <s v="Percentagem do Total da Força de Trabalho"/>
    <x v="1"/>
    <n v="0.11065999999999999"/>
  </r>
  <r>
    <x v="6"/>
    <x v="13"/>
    <x v="9"/>
    <s v="Pessoas"/>
    <x v="2"/>
    <n v="10326"/>
  </r>
  <r>
    <x v="7"/>
    <x v="13"/>
    <x v="0"/>
    <s v="Dolar Americano"/>
    <x v="0"/>
    <n v="218008"/>
  </r>
  <r>
    <x v="7"/>
    <x v="13"/>
    <x v="1"/>
    <s v="Percentagem do PIB"/>
    <x v="1"/>
    <n v="0.16322999999999999"/>
  </r>
  <r>
    <x v="7"/>
    <x v="13"/>
    <x v="2"/>
    <s v="Variação Percentual"/>
    <x v="1"/>
    <n v="1.5560000000000001E-2"/>
  </r>
  <r>
    <x v="7"/>
    <x v="13"/>
    <x v="7"/>
    <s v="Variação Percentual"/>
    <x v="1"/>
    <n v="7.8390000000000001E-2"/>
  </r>
  <r>
    <x v="7"/>
    <x v="13"/>
    <x v="8"/>
    <s v="Variação Percentual"/>
    <x v="1"/>
    <n v="7.2789999999999994E-2"/>
  </r>
  <r>
    <x v="7"/>
    <x v="13"/>
    <x v="3"/>
    <s v="Percentagem do Total da Força de Trabalho"/>
    <x v="1"/>
    <n v="8.8669999999999999E-2"/>
  </r>
  <r>
    <x v="7"/>
    <x v="13"/>
    <x v="9"/>
    <s v="Pessoas"/>
    <x v="2"/>
    <n v="10303"/>
  </r>
  <r>
    <x v="8"/>
    <x v="13"/>
    <x v="0"/>
    <s v="Dolar Americano"/>
    <x v="0"/>
    <n v="237962"/>
  </r>
  <r>
    <x v="8"/>
    <x v="13"/>
    <x v="1"/>
    <s v="Percentagem do PIB"/>
    <x v="1"/>
    <n v="0.17333000000000001"/>
  </r>
  <r>
    <x v="8"/>
    <x v="13"/>
    <x v="2"/>
    <s v="Variação Percentual"/>
    <x v="1"/>
    <n v="1.7489999999999999E-2"/>
  </r>
  <r>
    <x v="8"/>
    <x v="13"/>
    <x v="7"/>
    <s v="Variação Percentual"/>
    <x v="1"/>
    <n v="6.7739999999999995E-2"/>
  </r>
  <r>
    <x v="8"/>
    <x v="13"/>
    <x v="8"/>
    <s v="Variação Percentual"/>
    <x v="1"/>
    <n v="6.4610000000000001E-2"/>
  </r>
  <r>
    <x v="8"/>
    <x v="13"/>
    <x v="3"/>
    <s v="Percentagem do Total da Força de Trabalho"/>
    <x v="1"/>
    <n v="7.0000000000000007E-2"/>
  </r>
  <r>
    <x v="8"/>
    <x v="13"/>
    <x v="9"/>
    <s v="Pessoas"/>
    <x v="2"/>
    <n v="10268"/>
  </r>
  <r>
    <x v="0"/>
    <x v="14"/>
    <x v="0"/>
    <s v="Dolar Americano"/>
    <x v="0"/>
    <n v="16245"/>
  </r>
  <r>
    <x v="0"/>
    <x v="14"/>
    <x v="1"/>
    <s v="Percentagem do PIB"/>
    <x v="1"/>
    <n v="0.19087000000000001"/>
  </r>
  <r>
    <x v="0"/>
    <x v="14"/>
    <x v="2"/>
    <s v="Variação Percentual"/>
    <x v="1"/>
    <n v="1.2290000000000001E-2"/>
  </r>
  <r>
    <x v="0"/>
    <x v="14"/>
    <x v="7"/>
    <s v="Variação Percentual"/>
    <x v="1"/>
    <n v="-5.2499999999999998E-2"/>
  </r>
  <r>
    <x v="0"/>
    <x v="14"/>
    <x v="8"/>
    <s v="Variação Percentual"/>
    <x v="1"/>
    <n v="-1.4400000000000001E-3"/>
  </r>
  <r>
    <x v="0"/>
    <x v="14"/>
    <x v="3"/>
    <s v="Percentagem do Total da Força de Trabalho"/>
    <x v="1"/>
    <n v="0"/>
  </r>
  <r>
    <x v="0"/>
    <x v="14"/>
    <x v="9"/>
    <s v="Pessoas"/>
    <x v="2"/>
    <n v="12916"/>
  </r>
  <r>
    <x v="1"/>
    <x v="14"/>
    <x v="0"/>
    <s v="Dolar Americano"/>
    <x v="0"/>
    <n v="17895"/>
  </r>
  <r>
    <x v="1"/>
    <x v="14"/>
    <x v="1"/>
    <s v="Percentagem do PIB"/>
    <x v="1"/>
    <n v="0.20194000000000001"/>
  </r>
  <r>
    <x v="1"/>
    <x v="14"/>
    <x v="2"/>
    <s v="Variação Percentual"/>
    <x v="1"/>
    <n v="3.4029999999999998E-2"/>
  </r>
  <r>
    <x v="1"/>
    <x v="14"/>
    <x v="7"/>
    <s v="Variação Percentual"/>
    <x v="1"/>
    <n v="0.13156999999999999"/>
  </r>
  <r>
    <x v="1"/>
    <x v="14"/>
    <x v="8"/>
    <s v="Variação Percentual"/>
    <x v="1"/>
    <n v="0.12094000000000001"/>
  </r>
  <r>
    <x v="1"/>
    <x v="14"/>
    <x v="3"/>
    <s v="Percentagem do Total da Força de Trabalho"/>
    <x v="1"/>
    <n v="0"/>
  </r>
  <r>
    <x v="1"/>
    <x v="14"/>
    <x v="9"/>
    <s v="Pessoas"/>
    <x v="2"/>
    <n v="13301"/>
  </r>
  <r>
    <x v="2"/>
    <x v="14"/>
    <x v="0"/>
    <s v="Dolar Americano"/>
    <x v="0"/>
    <n v="17835"/>
  </r>
  <r>
    <x v="2"/>
    <x v="14"/>
    <x v="1"/>
    <s v="Percentagem do PIB"/>
    <x v="1"/>
    <n v="0.24965000000000001"/>
  </r>
  <r>
    <x v="2"/>
    <x v="14"/>
    <x v="2"/>
    <s v="Variação Percentual"/>
    <x v="1"/>
    <n v="1.418E-2"/>
  </r>
  <r>
    <x v="2"/>
    <x v="14"/>
    <x v="7"/>
    <s v="Variação Percentual"/>
    <x v="1"/>
    <n v="4.403E-2"/>
  </r>
  <r>
    <x v="2"/>
    <x v="14"/>
    <x v="8"/>
    <s v="Variação Percentual"/>
    <x v="1"/>
    <n v="1.4789999999999999E-2"/>
  </r>
  <r>
    <x v="2"/>
    <x v="14"/>
    <x v="3"/>
    <s v="Percentagem do Total da Força de Trabalho"/>
    <x v="1"/>
    <n v="0"/>
  </r>
  <r>
    <x v="2"/>
    <x v="14"/>
    <x v="9"/>
    <s v="Pessoas"/>
    <x v="2"/>
    <n v="13704"/>
  </r>
  <r>
    <x v="3"/>
    <x v="14"/>
    <x v="0"/>
    <s v="Dolar Americano"/>
    <x v="0"/>
    <n v="18966"/>
  </r>
  <r>
    <x v="3"/>
    <x v="14"/>
    <x v="1"/>
    <s v="Percentagem do PIB"/>
    <x v="1"/>
    <n v="0.24741999999999997"/>
  </r>
  <r>
    <x v="3"/>
    <x v="14"/>
    <x v="2"/>
    <s v="Variação Percentual"/>
    <x v="1"/>
    <n v="7.1000000000000004E-3"/>
  </r>
  <r>
    <x v="3"/>
    <x v="14"/>
    <x v="7"/>
    <s v="Variação Percentual"/>
    <x v="1"/>
    <n v="5.7509999999999999E-2"/>
  </r>
  <r>
    <x v="3"/>
    <x v="14"/>
    <x v="8"/>
    <s v="Variação Percentual"/>
    <x v="1"/>
    <n v="0.12341000000000002"/>
  </r>
  <r>
    <x v="3"/>
    <x v="14"/>
    <x v="3"/>
    <s v="Percentagem do Total da Força de Trabalho"/>
    <x v="1"/>
    <n v="0"/>
  </r>
  <r>
    <x v="3"/>
    <x v="14"/>
    <x v="9"/>
    <s v="Pessoas"/>
    <x v="2"/>
    <n v="14120"/>
  </r>
  <r>
    <x v="4"/>
    <x v="14"/>
    <x v="0"/>
    <s v="Dolar Americano"/>
    <x v="0"/>
    <n v="19802"/>
  </r>
  <r>
    <x v="4"/>
    <x v="14"/>
    <x v="1"/>
    <s v="Percentagem do PIB"/>
    <x v="1"/>
    <n v="0.25930999999999998"/>
  </r>
  <r>
    <x v="4"/>
    <x v="14"/>
    <x v="2"/>
    <s v="Variação Percentual"/>
    <x v="1"/>
    <n v="-1.0829999999999999E-2"/>
  </r>
  <r>
    <x v="4"/>
    <x v="14"/>
    <x v="7"/>
    <s v="Variação Percentual"/>
    <x v="1"/>
    <n v="3.3860000000000001E-2"/>
  </r>
  <r>
    <x v="4"/>
    <x v="14"/>
    <x v="8"/>
    <s v="Variação Percentual"/>
    <x v="1"/>
    <n v="4.0980000000000003E-2"/>
  </r>
  <r>
    <x v="4"/>
    <x v="14"/>
    <x v="3"/>
    <s v="Percentagem do Total da Força de Trabalho"/>
    <x v="1"/>
    <n v="0"/>
  </r>
  <r>
    <x v="4"/>
    <x v="14"/>
    <x v="9"/>
    <s v="Pessoas"/>
    <x v="2"/>
    <n v="14546"/>
  </r>
  <r>
    <x v="5"/>
    <x v="14"/>
    <x v="0"/>
    <s v="Dolar Americano"/>
    <x v="0"/>
    <n v="17777"/>
  </r>
  <r>
    <x v="5"/>
    <x v="14"/>
    <x v="1"/>
    <s v="Percentagem do PIB"/>
    <x v="1"/>
    <n v="0.25857000000000002"/>
  </r>
  <r>
    <x v="5"/>
    <x v="14"/>
    <x v="2"/>
    <s v="Variação Percentual"/>
    <x v="1"/>
    <n v="1.2899999999999999E-3"/>
  </r>
  <r>
    <x v="5"/>
    <x v="14"/>
    <x v="7"/>
    <s v="Variação Percentual"/>
    <x v="1"/>
    <n v="-3.295E-2"/>
  </r>
  <r>
    <x v="5"/>
    <x v="14"/>
    <x v="8"/>
    <s v="Variação Percentual"/>
    <x v="1"/>
    <n v="-4.4229999999999998E-2"/>
  </r>
  <r>
    <x v="5"/>
    <x v="14"/>
    <x v="3"/>
    <s v="Percentagem do Total da Força de Trabalho"/>
    <x v="1"/>
    <n v="0"/>
  </r>
  <r>
    <x v="5"/>
    <x v="14"/>
    <x v="9"/>
    <s v="Pessoas"/>
    <x v="2"/>
    <n v="14977"/>
  </r>
  <r>
    <x v="6"/>
    <x v="14"/>
    <x v="0"/>
    <s v="Dolar Americano"/>
    <x v="0"/>
    <n v="18982"/>
  </r>
  <r>
    <x v="6"/>
    <x v="14"/>
    <x v="1"/>
    <s v="Percentagem do PIB"/>
    <x v="1"/>
    <n v="0.25311"/>
  </r>
  <r>
    <x v="6"/>
    <x v="14"/>
    <x v="2"/>
    <s v="Variação Percentual"/>
    <x v="1"/>
    <n v="8.3800000000000003E-3"/>
  </r>
  <r>
    <x v="6"/>
    <x v="14"/>
    <x v="7"/>
    <s v="Variação Percentual"/>
    <x v="1"/>
    <n v="2.8559999999999999E-2"/>
  </r>
  <r>
    <x v="6"/>
    <x v="14"/>
    <x v="8"/>
    <s v="Variação Percentual"/>
    <x v="1"/>
    <n v="5.4449999999999998E-2"/>
  </r>
  <r>
    <x v="6"/>
    <x v="14"/>
    <x v="3"/>
    <s v="Percentagem do Total da Força de Trabalho"/>
    <x v="1"/>
    <n v="0"/>
  </r>
  <r>
    <x v="6"/>
    <x v="14"/>
    <x v="9"/>
    <s v="Pessoas"/>
    <x v="2"/>
    <n v="15412"/>
  </r>
  <r>
    <x v="7"/>
    <x v="14"/>
    <x v="0"/>
    <s v="Dolar Americano"/>
    <x v="0"/>
    <n v="21112"/>
  </r>
  <r>
    <x v="7"/>
    <x v="14"/>
    <x v="1"/>
    <s v="Percentagem do PIB"/>
    <x v="1"/>
    <n v="0.28531000000000001"/>
  </r>
  <r>
    <x v="7"/>
    <x v="14"/>
    <x v="2"/>
    <s v="Variação Percentual"/>
    <x v="1"/>
    <n v="1.3169999999999999E-2"/>
  </r>
  <r>
    <x v="7"/>
    <x v="14"/>
    <x v="7"/>
    <s v="Variação Percentual"/>
    <x v="1"/>
    <n v="0.20413999999999999"/>
  </r>
  <r>
    <x v="7"/>
    <x v="14"/>
    <x v="8"/>
    <s v="Variação Percentual"/>
    <x v="1"/>
    <n v="0.10356"/>
  </r>
  <r>
    <x v="7"/>
    <x v="14"/>
    <x v="3"/>
    <s v="Percentagem do Total da Força de Trabalho"/>
    <x v="1"/>
    <n v="0"/>
  </r>
  <r>
    <x v="7"/>
    <x v="14"/>
    <x v="9"/>
    <s v="Pessoas"/>
    <x v="2"/>
    <n v="15859"/>
  </r>
  <r>
    <x v="8"/>
    <x v="14"/>
    <x v="0"/>
    <s v="Dolar Americano"/>
    <x v="0"/>
    <n v="24240"/>
  </r>
  <r>
    <x v="8"/>
    <x v="14"/>
    <x v="1"/>
    <s v="Percentagem do PIB"/>
    <x v="1"/>
    <n v="0.25861000000000001"/>
  </r>
  <r>
    <x v="8"/>
    <x v="14"/>
    <x v="2"/>
    <s v="Variação Percentual"/>
    <x v="1"/>
    <n v="3.8E-3"/>
  </r>
  <r>
    <x v="8"/>
    <x v="14"/>
    <x v="7"/>
    <s v="Variação Percentual"/>
    <x v="1"/>
    <n v="0.12003999999999999"/>
  </r>
  <r>
    <x v="8"/>
    <x v="14"/>
    <x v="8"/>
    <s v="Variação Percentual"/>
    <x v="1"/>
    <n v="9.2130000000000004E-2"/>
  </r>
  <r>
    <x v="8"/>
    <x v="14"/>
    <x v="3"/>
    <s v="Percentagem do Total da Força de Trabalho"/>
    <x v="1"/>
    <n v="0"/>
  </r>
  <r>
    <x v="8"/>
    <x v="14"/>
    <x v="9"/>
    <s v="Pessoas"/>
    <x v="2"/>
    <n v="16319"/>
  </r>
  <r>
    <x v="0"/>
    <x v="15"/>
    <x v="0"/>
    <s v="Dolar Americano"/>
    <x v="0"/>
    <n v="1434286"/>
  </r>
  <r>
    <x v="0"/>
    <x v="15"/>
    <x v="1"/>
    <s v="Percentagem do PIB"/>
    <x v="1"/>
    <n v="0.23549"/>
  </r>
  <r>
    <x v="0"/>
    <x v="15"/>
    <x v="2"/>
    <s v="Variação Percentual"/>
    <x v="1"/>
    <n v="1.7979999999999999E-2"/>
  </r>
  <r>
    <x v="0"/>
    <x v="15"/>
    <x v="7"/>
    <s v="Variação Percentual"/>
    <x v="1"/>
    <n v="6.923E-2"/>
  </r>
  <r>
    <x v="0"/>
    <x v="15"/>
    <x v="8"/>
    <s v="Variação Percentual"/>
    <x v="1"/>
    <n v="9.4240000000000004E-2"/>
  </r>
  <r>
    <x v="0"/>
    <x v="15"/>
    <x v="3"/>
    <s v="Percentagem do Total da Força de Trabalho"/>
    <x v="1"/>
    <n v="0.19858000000000001"/>
  </r>
  <r>
    <x v="0"/>
    <x v="15"/>
    <x v="9"/>
    <s v="Pessoas"/>
    <x v="2"/>
    <n v="46562"/>
  </r>
  <r>
    <x v="1"/>
    <x v="15"/>
    <x v="0"/>
    <s v="Dolar Americano"/>
    <x v="0"/>
    <n v="1489431"/>
  </r>
  <r>
    <x v="1"/>
    <x v="15"/>
    <x v="1"/>
    <s v="Percentagem do PIB"/>
    <x v="1"/>
    <n v="0.21906999999999999"/>
  </r>
  <r>
    <x v="1"/>
    <x v="15"/>
    <x v="2"/>
    <s v="Variação Percentual"/>
    <x v="1"/>
    <n v="3.1969999999999998E-2"/>
  </r>
  <r>
    <x v="1"/>
    <x v="15"/>
    <x v="7"/>
    <s v="Variação Percentual"/>
    <x v="1"/>
    <n v="-8.0400000000000003E-3"/>
  </r>
  <r>
    <x v="1"/>
    <x v="15"/>
    <x v="8"/>
    <s v="Variação Percentual"/>
    <x v="1"/>
    <n v="7.4060000000000001E-2"/>
  </r>
  <r>
    <x v="1"/>
    <x v="15"/>
    <x v="3"/>
    <s v="Percentagem do Total da Força de Trabalho"/>
    <x v="1"/>
    <n v="0.21390000000000001"/>
  </r>
  <r>
    <x v="1"/>
    <x v="15"/>
    <x v="9"/>
    <s v="Pessoas"/>
    <x v="2"/>
    <n v="46736"/>
  </r>
  <r>
    <x v="2"/>
    <x v="15"/>
    <x v="0"/>
    <s v="Dolar Americano"/>
    <x v="0"/>
    <n v="1336759"/>
  </r>
  <r>
    <x v="2"/>
    <x v="15"/>
    <x v="1"/>
    <s v="Percentagem do PIB"/>
    <x v="1"/>
    <n v="0.19994000000000001"/>
  </r>
  <r>
    <x v="2"/>
    <x v="15"/>
    <x v="2"/>
    <s v="Variação Percentual"/>
    <x v="1"/>
    <n v="2.443E-2"/>
  </r>
  <r>
    <x v="2"/>
    <x v="15"/>
    <x v="7"/>
    <s v="Variação Percentual"/>
    <x v="1"/>
    <n v="-6.3530000000000003E-2"/>
  </r>
  <r>
    <x v="2"/>
    <x v="15"/>
    <x v="8"/>
    <s v="Variação Percentual"/>
    <x v="1"/>
    <n v="1.065E-2"/>
  </r>
  <r>
    <x v="2"/>
    <x v="15"/>
    <x v="3"/>
    <s v="Percentagem do Total da Força de Trabalho"/>
    <x v="1"/>
    <n v="0.24787999999999996"/>
  </r>
  <r>
    <x v="2"/>
    <x v="15"/>
    <x v="9"/>
    <s v="Pessoas"/>
    <x v="2"/>
    <n v="46766"/>
  </r>
  <r>
    <x v="3"/>
    <x v="15"/>
    <x v="0"/>
    <s v="Dolar Americano"/>
    <x v="0"/>
    <n v="1362280"/>
  </r>
  <r>
    <x v="3"/>
    <x v="15"/>
    <x v="1"/>
    <s v="Percentagem do PIB"/>
    <x v="1"/>
    <n v="0.18711"/>
  </r>
  <r>
    <x v="3"/>
    <x v="15"/>
    <x v="2"/>
    <s v="Variação Percentual"/>
    <x v="1"/>
    <n v="1.413E-2"/>
  </r>
  <r>
    <x v="3"/>
    <x v="15"/>
    <x v="7"/>
    <s v="Variação Percentual"/>
    <x v="1"/>
    <n v="-5.1000000000000004E-3"/>
  </r>
  <r>
    <x v="3"/>
    <x v="15"/>
    <x v="8"/>
    <s v="Variação Percentual"/>
    <x v="1"/>
    <n v="4.2840000000000003E-2"/>
  </r>
  <r>
    <x v="3"/>
    <x v="15"/>
    <x v="3"/>
    <s v="Percentagem do Total da Força de Trabalho"/>
    <x v="1"/>
    <n v="0.26095000000000002"/>
  </r>
  <r>
    <x v="3"/>
    <x v="15"/>
    <x v="9"/>
    <s v="Pessoas"/>
    <x v="2"/>
    <n v="46593"/>
  </r>
  <r>
    <x v="4"/>
    <x v="15"/>
    <x v="0"/>
    <s v="Dolar Americano"/>
    <x v="0"/>
    <n v="1379098"/>
  </r>
  <r>
    <x v="4"/>
    <x v="15"/>
    <x v="1"/>
    <s v="Percentagem do PIB"/>
    <x v="1"/>
    <n v="0.19452"/>
  </r>
  <r>
    <x v="4"/>
    <x v="15"/>
    <x v="2"/>
    <s v="Variação Percentual"/>
    <x v="1"/>
    <n v="-1.49E-3"/>
  </r>
  <r>
    <x v="4"/>
    <x v="15"/>
    <x v="7"/>
    <s v="Variação Percentual"/>
    <x v="1"/>
    <n v="6.5909999999999996E-2"/>
  </r>
  <r>
    <x v="4"/>
    <x v="15"/>
    <x v="8"/>
    <s v="Variação Percentual"/>
    <x v="1"/>
    <n v="4.2889999999999998E-2"/>
  </r>
  <r>
    <x v="4"/>
    <x v="15"/>
    <x v="3"/>
    <s v="Percentagem do Total da Força de Trabalho"/>
    <x v="1"/>
    <n v="0.24443000000000001"/>
  </r>
  <r>
    <x v="4"/>
    <x v="15"/>
    <x v="9"/>
    <s v="Pessoas"/>
    <x v="2"/>
    <n v="46455"/>
  </r>
  <r>
    <x v="5"/>
    <x v="15"/>
    <x v="0"/>
    <s v="Dolar Americano"/>
    <x v="0"/>
    <n v="1198393"/>
  </r>
  <r>
    <x v="5"/>
    <x v="15"/>
    <x v="1"/>
    <s v="Percentagem do PIB"/>
    <x v="1"/>
    <n v="0.20391000000000001"/>
  </r>
  <r>
    <x v="5"/>
    <x v="15"/>
    <x v="2"/>
    <s v="Variação Percentual"/>
    <x v="1"/>
    <n v="-4.9800000000000001E-3"/>
  </r>
  <r>
    <x v="5"/>
    <x v="15"/>
    <x v="7"/>
    <s v="Variação Percentual"/>
    <x v="1"/>
    <n v="5.4370000000000002E-2"/>
  </r>
  <r>
    <x v="5"/>
    <x v="15"/>
    <x v="8"/>
    <s v="Variação Percentual"/>
    <x v="1"/>
    <n v="4.1930000000000002E-2"/>
  </r>
  <r>
    <x v="5"/>
    <x v="15"/>
    <x v="3"/>
    <s v="Percentagem do Total da Força de Trabalho"/>
    <x v="1"/>
    <n v="0.22058"/>
  </r>
  <r>
    <x v="5"/>
    <x v="15"/>
    <x v="9"/>
    <s v="Pessoas"/>
    <x v="2"/>
    <n v="46410"/>
  </r>
  <r>
    <x v="6"/>
    <x v="15"/>
    <x v="0"/>
    <s v="Dolar Americano"/>
    <x v="0"/>
    <n v="1237766"/>
  </r>
  <r>
    <x v="6"/>
    <x v="15"/>
    <x v="1"/>
    <s v="Percentagem do PIB"/>
    <x v="1"/>
    <n v="0.20488000000000001"/>
  </r>
  <r>
    <x v="6"/>
    <x v="15"/>
    <x v="2"/>
    <s v="Variação Percentual"/>
    <x v="1"/>
    <n v="-2.0400000000000001E-3"/>
  </r>
  <r>
    <x v="6"/>
    <x v="15"/>
    <x v="7"/>
    <s v="Variação Percentual"/>
    <x v="1"/>
    <n v="2.9180000000000001E-2"/>
  </r>
  <r>
    <x v="6"/>
    <x v="15"/>
    <x v="8"/>
    <s v="Variação Percentual"/>
    <x v="1"/>
    <n v="5.2049999999999999E-2"/>
  </r>
  <r>
    <x v="6"/>
    <x v="15"/>
    <x v="3"/>
    <s v="Percentagem do Total da Força de Trabalho"/>
    <x v="1"/>
    <n v="0.19635"/>
  </r>
  <r>
    <x v="6"/>
    <x v="15"/>
    <x v="9"/>
    <s v="Pessoas"/>
    <x v="2"/>
    <n v="46399"/>
  </r>
  <r>
    <x v="7"/>
    <x v="15"/>
    <x v="0"/>
    <s v="Dolar Americano"/>
    <x v="0"/>
    <n v="1313951"/>
  </r>
  <r>
    <x v="7"/>
    <x v="15"/>
    <x v="1"/>
    <s v="Percentagem do PIB"/>
    <x v="1"/>
    <n v="0.21145"/>
  </r>
  <r>
    <x v="7"/>
    <x v="15"/>
    <x v="2"/>
    <s v="Variação Percentual"/>
    <x v="1"/>
    <n v="1.9599999999999999E-2"/>
  </r>
  <r>
    <x v="7"/>
    <x v="15"/>
    <x v="7"/>
    <s v="Variação Percentual"/>
    <x v="1"/>
    <n v="5.5530000000000003E-2"/>
  </r>
  <r>
    <x v="7"/>
    <x v="15"/>
    <x v="8"/>
    <s v="Variação Percentual"/>
    <x v="1"/>
    <n v="5.2359999999999997E-2"/>
  </r>
  <r>
    <x v="7"/>
    <x v="15"/>
    <x v="3"/>
    <s v="Percentagem do Total da Força de Trabalho"/>
    <x v="1"/>
    <n v="0.17224999999999999"/>
  </r>
  <r>
    <x v="7"/>
    <x v="15"/>
    <x v="9"/>
    <s v="Pessoas"/>
    <x v="2"/>
    <n v="46333"/>
  </r>
  <r>
    <x v="8"/>
    <x v="15"/>
    <x v="0"/>
    <s v="Dolar Americano"/>
    <x v="0"/>
    <n v="1437047"/>
  </r>
  <r>
    <x v="8"/>
    <x v="15"/>
    <x v="1"/>
    <s v="Percentagem do PIB"/>
    <x v="1"/>
    <n v="0.21767"/>
  </r>
  <r>
    <x v="8"/>
    <x v="15"/>
    <x v="2"/>
    <s v="Variação Percentual"/>
    <x v="1"/>
    <n v="1.8089999999999998E-2"/>
  </r>
  <r>
    <x v="8"/>
    <x v="15"/>
    <x v="7"/>
    <s v="Variação Percentual"/>
    <x v="1"/>
    <n v="2.5680000000000001E-2"/>
  </r>
  <r>
    <x v="8"/>
    <x v="15"/>
    <x v="8"/>
    <s v="Variação Percentual"/>
    <x v="1"/>
    <n v="2.1149999999999999E-2"/>
  </r>
  <r>
    <x v="8"/>
    <x v="15"/>
    <x v="3"/>
    <s v="Percentagem do Total da Força de Trabalho"/>
    <x v="1"/>
    <n v="0.15576999999999999"/>
  </r>
  <r>
    <x v="8"/>
    <x v="15"/>
    <x v="9"/>
    <s v="Pessoas"/>
    <x v="2"/>
    <n v="46268"/>
  </r>
  <r>
    <x v="0"/>
    <x v="16"/>
    <x v="0"/>
    <s v="Dolar Americano"/>
    <x v="0"/>
    <n v="2455309"/>
  </r>
  <r>
    <x v="0"/>
    <x v="16"/>
    <x v="1"/>
    <s v="Percentagem do PIB"/>
    <x v="1"/>
    <n v="0.15795000000000001"/>
  </r>
  <r>
    <x v="0"/>
    <x v="16"/>
    <x v="2"/>
    <s v="Variação Percentual"/>
    <x v="1"/>
    <n v="3.2980000000000002E-2"/>
  </r>
  <r>
    <x v="0"/>
    <x v="16"/>
    <x v="7"/>
    <s v="Variação Percentual"/>
    <x v="1"/>
    <n v="8.1350000000000006E-2"/>
  </r>
  <r>
    <x v="0"/>
    <x v="16"/>
    <x v="8"/>
    <s v="Variação Percentual"/>
    <x v="1"/>
    <n v="5.6579999999999998E-2"/>
  </r>
  <r>
    <x v="0"/>
    <x v="16"/>
    <x v="3"/>
    <s v="Percentagem do Total da Força de Trabalho"/>
    <x v="1"/>
    <n v="7.9000000000000001E-2"/>
  </r>
  <r>
    <x v="0"/>
    <x v="16"/>
    <x v="9"/>
    <s v="Pessoas"/>
    <x v="2"/>
    <n v="62760"/>
  </r>
  <r>
    <x v="1"/>
    <x v="16"/>
    <x v="0"/>
    <s v="Dolar Americano"/>
    <x v="0"/>
    <n v="2635799"/>
  </r>
  <r>
    <x v="1"/>
    <x v="16"/>
    <x v="1"/>
    <s v="Percentagem do PIB"/>
    <x v="1"/>
    <n v="0.15694"/>
  </r>
  <r>
    <x v="1"/>
    <x v="16"/>
    <x v="2"/>
    <s v="Variação Percentual"/>
    <x v="1"/>
    <n v="4.4639999999999999E-2"/>
  </r>
  <r>
    <x v="1"/>
    <x v="16"/>
    <x v="7"/>
    <s v="Variação Percentual"/>
    <x v="1"/>
    <n v="7.3499999999999996E-2"/>
  </r>
  <r>
    <x v="1"/>
    <x v="16"/>
    <x v="8"/>
    <s v="Variação Percentual"/>
    <x v="1"/>
    <n v="6.4399999999999999E-2"/>
  </r>
  <r>
    <x v="1"/>
    <x v="16"/>
    <x v="3"/>
    <s v="Percentagem do Total da Força de Trabalho"/>
    <x v="1"/>
    <n v="8.1000000000000003E-2"/>
  </r>
  <r>
    <x v="1"/>
    <x v="16"/>
    <x v="9"/>
    <s v="Pessoas"/>
    <x v="2"/>
    <n v="63285"/>
  </r>
  <r>
    <x v="2"/>
    <x v="16"/>
    <x v="0"/>
    <s v="Dolar Americano"/>
    <x v="0"/>
    <n v="2677082"/>
  </r>
  <r>
    <x v="2"/>
    <x v="16"/>
    <x v="1"/>
    <s v="Percentagem do PIB"/>
    <x v="1"/>
    <n v="0.15872"/>
  </r>
  <r>
    <x v="2"/>
    <x v="16"/>
    <x v="2"/>
    <s v="Variação Percentual"/>
    <x v="1"/>
    <n v="2.828E-2"/>
  </r>
  <r>
    <x v="2"/>
    <x v="16"/>
    <x v="7"/>
    <s v="Variação Percentual"/>
    <x v="1"/>
    <n v="2.9499999999999998E-2"/>
  </r>
  <r>
    <x v="2"/>
    <x v="16"/>
    <x v="8"/>
    <s v="Variação Percentual"/>
    <x v="1"/>
    <n v="1.38E-2"/>
  </r>
  <r>
    <x v="2"/>
    <x v="16"/>
    <x v="3"/>
    <s v="Percentagem do Total da Força de Trabalho"/>
    <x v="1"/>
    <n v="7.9750000000000001E-2"/>
  </r>
  <r>
    <x v="2"/>
    <x v="16"/>
    <x v="9"/>
    <s v="Pessoas"/>
    <x v="2"/>
    <n v="63705"/>
  </r>
  <r>
    <x v="3"/>
    <x v="16"/>
    <x v="0"/>
    <s v="Dolar Americano"/>
    <x v="0"/>
    <n v="2755356"/>
  </r>
  <r>
    <x v="3"/>
    <x v="16"/>
    <x v="1"/>
    <s v="Percentagem do PIB"/>
    <x v="1"/>
    <n v="0.16244"/>
  </r>
  <r>
    <x v="3"/>
    <x v="16"/>
    <x v="2"/>
    <s v="Variação Percentual"/>
    <x v="1"/>
    <n v="2.5649999999999999E-2"/>
  </r>
  <r>
    <x v="3"/>
    <x v="16"/>
    <x v="7"/>
    <s v="Variação Percentual"/>
    <x v="1"/>
    <n v="3.15E-2"/>
  </r>
  <r>
    <x v="3"/>
    <x v="16"/>
    <x v="8"/>
    <s v="Variação Percentual"/>
    <x v="1"/>
    <n v="1.5100000000000001E-2"/>
  </r>
  <r>
    <x v="3"/>
    <x v="16"/>
    <x v="3"/>
    <s v="Percentagem do Total da Força de Trabalho"/>
    <x v="1"/>
    <n v="7.5749999999999998E-2"/>
  </r>
  <r>
    <x v="3"/>
    <x v="16"/>
    <x v="9"/>
    <s v="Pessoas"/>
    <x v="2"/>
    <n v="64106"/>
  </r>
  <r>
    <x v="4"/>
    <x v="16"/>
    <x v="0"/>
    <s v="Dolar Americano"/>
    <x v="0"/>
    <n v="3036310"/>
  </r>
  <r>
    <x v="4"/>
    <x v="16"/>
    <x v="1"/>
    <s v="Percentagem do PIB"/>
    <x v="1"/>
    <n v="0.17258999999999999"/>
  </r>
  <r>
    <x v="4"/>
    <x v="16"/>
    <x v="2"/>
    <s v="Variação Percentual"/>
    <x v="1"/>
    <n v="1.461E-2"/>
  </r>
  <r>
    <x v="4"/>
    <x v="16"/>
    <x v="7"/>
    <s v="Variação Percentual"/>
    <x v="1"/>
    <n v="3.7900000000000003E-2"/>
  </r>
  <r>
    <x v="4"/>
    <x v="16"/>
    <x v="8"/>
    <s v="Variação Percentual"/>
    <x v="1"/>
    <n v="2.2800000000000001E-2"/>
  </r>
  <r>
    <x v="4"/>
    <x v="16"/>
    <x v="3"/>
    <s v="Percentagem do Total da Força de Trabalho"/>
    <x v="1"/>
    <n v="6.2E-2"/>
  </r>
  <r>
    <x v="4"/>
    <x v="16"/>
    <x v="9"/>
    <s v="Pessoas"/>
    <x v="2"/>
    <n v="64597"/>
  </r>
  <r>
    <x v="5"/>
    <x v="16"/>
    <x v="0"/>
    <s v="Dolar Americano"/>
    <x v="0"/>
    <n v="2897060"/>
  </r>
  <r>
    <x v="5"/>
    <x v="16"/>
    <x v="1"/>
    <s v="Percentagem do PIB"/>
    <x v="1"/>
    <n v="0.17221"/>
  </r>
  <r>
    <x v="5"/>
    <x v="16"/>
    <x v="2"/>
    <s v="Variação Percentual"/>
    <x v="1"/>
    <n v="4.0000000000000002E-4"/>
  </r>
  <r>
    <x v="5"/>
    <x v="16"/>
    <x v="7"/>
    <s v="Variação Percentual"/>
    <x v="1"/>
    <n v="5.4899999999999997E-2"/>
  </r>
  <r>
    <x v="5"/>
    <x v="16"/>
    <x v="8"/>
    <s v="Variação Percentual"/>
    <x v="1"/>
    <n v="4.4400000000000002E-2"/>
  </r>
  <r>
    <x v="5"/>
    <x v="16"/>
    <x v="3"/>
    <s v="Percentagem do Total da Força de Trabalho"/>
    <x v="1"/>
    <n v="5.3749999999999999E-2"/>
  </r>
  <r>
    <x v="5"/>
    <x v="16"/>
    <x v="9"/>
    <s v="Pessoas"/>
    <x v="2"/>
    <n v="65110"/>
  </r>
  <r>
    <x v="6"/>
    <x v="16"/>
    <x v="0"/>
    <s v="Dolar Americano"/>
    <x v="0"/>
    <n v="2669107"/>
  </r>
  <r>
    <x v="6"/>
    <x v="16"/>
    <x v="1"/>
    <s v="Percentagem do PIB"/>
    <x v="1"/>
    <n v="0.17263000000000001"/>
  </r>
  <r>
    <x v="6"/>
    <x v="16"/>
    <x v="2"/>
    <s v="Variação Percentual"/>
    <x v="1"/>
    <n v="6.6E-3"/>
  </r>
  <r>
    <x v="6"/>
    <x v="16"/>
    <x v="7"/>
    <s v="Variação Percentual"/>
    <x v="1"/>
    <n v="3.2899999999999999E-2"/>
  </r>
  <r>
    <x v="6"/>
    <x v="16"/>
    <x v="8"/>
    <s v="Variação Percentual"/>
    <x v="1"/>
    <n v="1.04E-2"/>
  </r>
  <r>
    <x v="6"/>
    <x v="16"/>
    <x v="3"/>
    <s v="Percentagem do Total da Força de Trabalho"/>
    <x v="1"/>
    <n v="4.9000000000000002E-2"/>
  </r>
  <r>
    <x v="6"/>
    <x v="16"/>
    <x v="9"/>
    <s v="Pessoas"/>
    <x v="2"/>
    <n v="65648"/>
  </r>
  <r>
    <x v="7"/>
    <x v="16"/>
    <x v="0"/>
    <s v="Dolar Americano"/>
    <x v="0"/>
    <n v="2628410"/>
  </r>
  <r>
    <x v="7"/>
    <x v="16"/>
    <x v="1"/>
    <s v="Percentagem do PIB"/>
    <x v="1"/>
    <n v="0.17351"/>
  </r>
  <r>
    <x v="7"/>
    <x v="16"/>
    <x v="2"/>
    <s v="Variação Percentual"/>
    <x v="1"/>
    <n v="2.683E-2"/>
  </r>
  <r>
    <x v="7"/>
    <x v="16"/>
    <x v="7"/>
    <s v="Variação Percentual"/>
    <x v="1"/>
    <n v="3.2300000000000002E-2"/>
  </r>
  <r>
    <x v="7"/>
    <x v="16"/>
    <x v="8"/>
    <s v="Variação Percentual"/>
    <x v="1"/>
    <n v="5.3800000000000001E-2"/>
  </r>
  <r>
    <x v="7"/>
    <x v="16"/>
    <x v="3"/>
    <s v="Percentagem do Total da Força de Trabalho"/>
    <x v="1"/>
    <n v="4.4249999999999998E-2"/>
  </r>
  <r>
    <x v="7"/>
    <x v="16"/>
    <x v="9"/>
    <s v="Pessoas"/>
    <x v="2"/>
    <n v="66040"/>
  </r>
  <r>
    <x v="8"/>
    <x v="16"/>
    <x v="0"/>
    <s v="Dolar Americano"/>
    <x v="0"/>
    <n v="2808899"/>
  </r>
  <r>
    <x v="8"/>
    <x v="16"/>
    <x v="1"/>
    <s v="Percentagem do PIB"/>
    <x v="1"/>
    <n v="0.17207"/>
  </r>
  <r>
    <x v="8"/>
    <x v="16"/>
    <x v="2"/>
    <s v="Variação Percentual"/>
    <x v="1"/>
    <n v="2.511E-2"/>
  </r>
  <r>
    <x v="8"/>
    <x v="16"/>
    <x v="7"/>
    <s v="Variação Percentual"/>
    <x v="1"/>
    <n v="-2.8999999999999998E-3"/>
  </r>
  <r>
    <x v="8"/>
    <x v="16"/>
    <x v="8"/>
    <s v="Variação Percentual"/>
    <x v="1"/>
    <n v="-4.0000000000000002E-4"/>
  </r>
  <r>
    <x v="8"/>
    <x v="16"/>
    <x v="3"/>
    <s v="Percentagem do Total da Força de Trabalho"/>
    <x v="1"/>
    <n v="4.0719999999999999E-2"/>
  </r>
  <r>
    <x v="8"/>
    <x v="16"/>
    <x v="9"/>
    <s v="Pessoas"/>
    <x v="2"/>
    <n v="66466"/>
  </r>
  <r>
    <x v="0"/>
    <x v="17"/>
    <x v="0"/>
    <s v="Dolar Americano"/>
    <x v="0"/>
    <n v="14992050"/>
  </r>
  <r>
    <x v="0"/>
    <x v="17"/>
    <x v="1"/>
    <s v="Percentagem do PIB"/>
    <x v="1"/>
    <n v="0.18743000000000001"/>
  </r>
  <r>
    <x v="0"/>
    <x v="17"/>
    <x v="2"/>
    <s v="Variação Percentual"/>
    <x v="1"/>
    <n v="1.6369999999999999E-2"/>
  </r>
  <r>
    <x v="0"/>
    <x v="17"/>
    <x v="7"/>
    <s v="Variação Percentual"/>
    <x v="1"/>
    <n v="0.13128000000000001"/>
  </r>
  <r>
    <x v="0"/>
    <x v="17"/>
    <x v="8"/>
    <s v="Variação Percentual"/>
    <x v="1"/>
    <n v="0.12137000000000001"/>
  </r>
  <r>
    <x v="0"/>
    <x v="17"/>
    <x v="3"/>
    <s v="Percentagem do Total da Força de Trabalho"/>
    <x v="1"/>
    <n v="9.6079999999999999E-2"/>
  </r>
  <r>
    <x v="0"/>
    <x v="17"/>
    <x v="9"/>
    <s v="Pessoas"/>
    <x v="2"/>
    <n v="309749"/>
  </r>
  <r>
    <x v="1"/>
    <x v="17"/>
    <x v="0"/>
    <s v="Dolar Americano"/>
    <x v="0"/>
    <n v="15542600"/>
  </r>
  <r>
    <x v="1"/>
    <x v="17"/>
    <x v="1"/>
    <s v="Percentagem do PIB"/>
    <x v="1"/>
    <n v="0.19103999999999999"/>
  </r>
  <r>
    <x v="1"/>
    <x v="17"/>
    <x v="2"/>
    <s v="Variação Percentual"/>
    <x v="1"/>
    <n v="3.1399999999999997E-2"/>
  </r>
  <r>
    <x v="1"/>
    <x v="17"/>
    <x v="7"/>
    <s v="Variação Percentual"/>
    <x v="1"/>
    <n v="5.6349999999999997E-2"/>
  </r>
  <r>
    <x v="1"/>
    <x v="17"/>
    <x v="8"/>
    <s v="Variação Percentual"/>
    <x v="1"/>
    <n v="7.1400000000000005E-2"/>
  </r>
  <r>
    <x v="1"/>
    <x v="17"/>
    <x v="3"/>
    <s v="Percentagem do Total da Força de Trabalho"/>
    <x v="1"/>
    <n v="8.9330000000000007E-2"/>
  </r>
  <r>
    <x v="1"/>
    <x v="17"/>
    <x v="9"/>
    <s v="Pessoas"/>
    <x v="2"/>
    <n v="312003"/>
  </r>
  <r>
    <x v="2"/>
    <x v="17"/>
    <x v="0"/>
    <s v="Dolar Americano"/>
    <x v="0"/>
    <n v="16197050"/>
  </r>
  <r>
    <x v="2"/>
    <x v="17"/>
    <x v="1"/>
    <s v="Percentagem do PIB"/>
    <x v="1"/>
    <n v="0.20021"/>
  </r>
  <r>
    <x v="2"/>
    <x v="17"/>
    <x v="2"/>
    <s v="Variação Percentual"/>
    <x v="1"/>
    <n v="2.0729999999999998E-2"/>
  </r>
  <r>
    <x v="2"/>
    <x v="17"/>
    <x v="7"/>
    <s v="Variação Percentual"/>
    <x v="1"/>
    <n v="2.7060000000000001E-2"/>
  </r>
  <r>
    <x v="2"/>
    <x v="17"/>
    <x v="8"/>
    <s v="Variação Percentual"/>
    <x v="1"/>
    <n v="3.4070000000000003E-2"/>
  </r>
  <r>
    <x v="2"/>
    <x v="17"/>
    <x v="3"/>
    <s v="Percentagem do Total da Força de Trabalho"/>
    <x v="1"/>
    <n v="8.0750000000000002E-2"/>
  </r>
  <r>
    <x v="2"/>
    <x v="17"/>
    <x v="9"/>
    <s v="Pessoas"/>
    <x v="2"/>
    <n v="314280"/>
  </r>
  <r>
    <x v="3"/>
    <x v="17"/>
    <x v="0"/>
    <s v="Dolar Americano"/>
    <x v="0"/>
    <n v="16784825"/>
  </r>
  <r>
    <x v="3"/>
    <x v="17"/>
    <x v="1"/>
    <s v="Percentagem do PIB"/>
    <x v="1"/>
    <n v="0.20413999999999999"/>
  </r>
  <r>
    <x v="3"/>
    <x v="17"/>
    <x v="2"/>
    <s v="Variação Percentual"/>
    <x v="1"/>
    <n v="1.4659999999999999E-2"/>
  </r>
  <r>
    <x v="3"/>
    <x v="17"/>
    <x v="7"/>
    <s v="Variação Percentual"/>
    <x v="1"/>
    <n v="1.5440000000000001E-2"/>
  </r>
  <r>
    <x v="3"/>
    <x v="17"/>
    <x v="8"/>
    <s v="Variação Percentual"/>
    <x v="1"/>
    <n v="3.5770000000000003E-2"/>
  </r>
  <r>
    <x v="3"/>
    <x v="17"/>
    <x v="3"/>
    <s v="Percentagem do Total da Força de Trabalho"/>
    <x v="1"/>
    <n v="7.3580000000000007E-2"/>
  </r>
  <r>
    <x v="3"/>
    <x v="17"/>
    <x v="9"/>
    <s v="Pessoas"/>
    <x v="2"/>
    <n v="316504"/>
  </r>
  <r>
    <x v="4"/>
    <x v="17"/>
    <x v="0"/>
    <s v="Dolar Americano"/>
    <x v="0"/>
    <n v="17521750"/>
  </r>
  <r>
    <x v="4"/>
    <x v="17"/>
    <x v="1"/>
    <s v="Percentagem do PIB"/>
    <x v="1"/>
    <n v="0.20779"/>
  </r>
  <r>
    <x v="4"/>
    <x v="17"/>
    <x v="2"/>
    <s v="Variação Percentual"/>
    <x v="1"/>
    <n v="1.6119999999999999E-2"/>
  </r>
  <r>
    <x v="4"/>
    <x v="17"/>
    <x v="7"/>
    <s v="Variação Percentual"/>
    <x v="1"/>
    <n v="5.0779999999999999E-2"/>
  </r>
  <r>
    <x v="4"/>
    <x v="17"/>
    <x v="8"/>
    <s v="Variação Percentual"/>
    <x v="1"/>
    <n v="4.2889999999999998E-2"/>
  </r>
  <r>
    <x v="4"/>
    <x v="17"/>
    <x v="3"/>
    <s v="Percentagem do Total da Força de Trabalho"/>
    <x v="1"/>
    <n v="6.1749999999999999E-2"/>
  </r>
  <r>
    <x v="4"/>
    <x v="17"/>
    <x v="9"/>
    <s v="Pessoas"/>
    <x v="2"/>
    <n v="318853"/>
  </r>
  <r>
    <x v="5"/>
    <x v="17"/>
    <x v="0"/>
    <s v="Dolar Americano"/>
    <x v="0"/>
    <n v="18219300"/>
  </r>
  <r>
    <x v="5"/>
    <x v="17"/>
    <x v="1"/>
    <s v="Percentagem do PIB"/>
    <x v="1"/>
    <n v="0.21041000000000001"/>
  </r>
  <r>
    <x v="5"/>
    <x v="17"/>
    <x v="2"/>
    <s v="Variação Percentual"/>
    <x v="1"/>
    <n v="1.2099999999999999E-3"/>
  </r>
  <r>
    <x v="5"/>
    <x v="17"/>
    <x v="7"/>
    <s v="Variação Percentual"/>
    <x v="1"/>
    <n v="5.457E-2"/>
  </r>
  <r>
    <x v="5"/>
    <x v="17"/>
    <x v="8"/>
    <s v="Variação Percentual"/>
    <x v="1"/>
    <n v="5.7499999999999999E-3"/>
  </r>
  <r>
    <x v="5"/>
    <x v="17"/>
    <x v="3"/>
    <s v="Percentagem do Total da Força de Trabalho"/>
    <x v="1"/>
    <n v="5.2670000000000002E-2"/>
  </r>
  <r>
    <x v="5"/>
    <x v="17"/>
    <x v="9"/>
    <s v="Pessoas"/>
    <x v="2"/>
    <n v="321224"/>
  </r>
  <r>
    <x v="6"/>
    <x v="17"/>
    <x v="0"/>
    <s v="Dolar Americano"/>
    <x v="0"/>
    <n v="18707150"/>
  </r>
  <r>
    <x v="6"/>
    <x v="17"/>
    <x v="1"/>
    <s v="Percentagem do PIB"/>
    <x v="1"/>
    <n v="0.20319999999999999"/>
  </r>
  <r>
    <x v="6"/>
    <x v="17"/>
    <x v="2"/>
    <s v="Variação Percentual"/>
    <x v="1"/>
    <n v="1.272E-2"/>
  </r>
  <r>
    <x v="6"/>
    <x v="17"/>
    <x v="7"/>
    <s v="Variação Percentual"/>
    <x v="1"/>
    <n v="1.8970000000000001E-2"/>
  </r>
  <r>
    <x v="6"/>
    <x v="17"/>
    <x v="8"/>
    <s v="Variação Percentual"/>
    <x v="1"/>
    <n v="-1.0300000000000001E-3"/>
  </r>
  <r>
    <x v="6"/>
    <x v="17"/>
    <x v="3"/>
    <s v="Percentagem do Total da Força de Trabalho"/>
    <x v="1"/>
    <n v="4.8669999999999998E-2"/>
  </r>
  <r>
    <x v="6"/>
    <x v="17"/>
    <x v="9"/>
    <s v="Pessoas"/>
    <x v="2"/>
    <n v="323572"/>
  </r>
  <r>
    <x v="7"/>
    <x v="17"/>
    <x v="0"/>
    <s v="Dolar Americano"/>
    <x v="0"/>
    <n v="19485400"/>
  </r>
  <r>
    <x v="7"/>
    <x v="17"/>
    <x v="1"/>
    <s v="Percentagem do PIB"/>
    <x v="1"/>
    <n v="0.20585999999999999"/>
  </r>
  <r>
    <x v="7"/>
    <x v="17"/>
    <x v="2"/>
    <s v="Variação Percentual"/>
    <x v="1"/>
    <n v="2.1389999999999999E-2"/>
  </r>
  <r>
    <x v="7"/>
    <x v="17"/>
    <x v="7"/>
    <s v="Variação Percentual"/>
    <x v="1"/>
    <n v="4.5629999999999997E-2"/>
  </r>
  <r>
    <x v="7"/>
    <x v="17"/>
    <x v="8"/>
    <s v="Variação Percentual"/>
    <x v="1"/>
    <n v="3.024E-2"/>
  </r>
  <r>
    <x v="7"/>
    <x v="17"/>
    <x v="3"/>
    <s v="Percentagem do Total da Força de Trabalho"/>
    <x v="1"/>
    <n v="4.3499999999999997E-2"/>
  </r>
  <r>
    <x v="7"/>
    <x v="17"/>
    <x v="9"/>
    <s v="Pessoas"/>
    <x v="2"/>
    <n v="325886"/>
  </r>
  <r>
    <x v="8"/>
    <x v="17"/>
    <x v="0"/>
    <s v="Dolar Americano"/>
    <x v="0"/>
    <n v="20513000"/>
  </r>
  <r>
    <x v="8"/>
    <x v="17"/>
    <x v="1"/>
    <s v="Percentagem do PIB"/>
    <x v="1"/>
    <n v="0.21082000000000001"/>
  </r>
  <r>
    <x v="8"/>
    <x v="17"/>
    <x v="2"/>
    <s v="Variação Percentual"/>
    <x v="1"/>
    <n v="2.4039999999999999E-2"/>
  </r>
  <r>
    <x v="8"/>
    <x v="17"/>
    <x v="7"/>
    <s v="Variação Percentual"/>
    <x v="1"/>
    <n v="4.5030000000000001E-2"/>
  </r>
  <r>
    <x v="8"/>
    <x v="17"/>
    <x v="8"/>
    <s v="Variação Percentual"/>
    <x v="1"/>
    <n v="3.3169999999999998E-2"/>
  </r>
  <r>
    <x v="8"/>
    <x v="17"/>
    <x v="3"/>
    <s v="Percentagem do Total da Força de Trabalho"/>
    <x v="1"/>
    <n v="3.7780000000000001E-2"/>
  </r>
  <r>
    <x v="8"/>
    <x v="17"/>
    <x v="9"/>
    <s v="Pessoas"/>
    <x v="2"/>
    <n v="3281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55">
  <r>
    <x v="0"/>
    <x v="0"/>
    <x v="0"/>
    <x v="0"/>
    <x v="0"/>
    <x v="0"/>
    <x v="0"/>
    <n v="9290"/>
  </r>
  <r>
    <x v="0"/>
    <x v="0"/>
    <x v="0"/>
    <x v="0"/>
    <x v="0"/>
    <x v="0"/>
    <x v="1"/>
    <n v="9134"/>
  </r>
  <r>
    <x v="0"/>
    <x v="0"/>
    <x v="0"/>
    <x v="0"/>
    <x v="0"/>
    <x v="0"/>
    <x v="2"/>
    <n v="9349"/>
  </r>
  <r>
    <x v="0"/>
    <x v="0"/>
    <x v="0"/>
    <x v="0"/>
    <x v="0"/>
    <x v="0"/>
    <x v="3"/>
    <n v="8439"/>
  </r>
  <r>
    <x v="1"/>
    <x v="0"/>
    <x v="0"/>
    <x v="0"/>
    <x v="0"/>
    <x v="0"/>
    <x v="0"/>
    <n v="8505"/>
  </r>
  <r>
    <x v="1"/>
    <x v="0"/>
    <x v="0"/>
    <x v="0"/>
    <x v="0"/>
    <x v="0"/>
    <x v="1"/>
    <n v="7958"/>
  </r>
  <r>
    <x v="1"/>
    <x v="0"/>
    <x v="0"/>
    <x v="0"/>
    <x v="0"/>
    <x v="0"/>
    <x v="2"/>
    <n v="8840"/>
  </r>
  <r>
    <x v="1"/>
    <x v="0"/>
    <x v="0"/>
    <x v="0"/>
    <x v="0"/>
    <x v="0"/>
    <x v="3"/>
    <n v="8774"/>
  </r>
  <r>
    <x v="2"/>
    <x v="0"/>
    <x v="0"/>
    <x v="0"/>
    <x v="0"/>
    <x v="0"/>
    <x v="0"/>
    <n v="8689"/>
  </r>
  <r>
    <x v="2"/>
    <x v="0"/>
    <x v="0"/>
    <x v="0"/>
    <x v="0"/>
    <x v="0"/>
    <x v="1"/>
    <n v="7721"/>
  </r>
  <r>
    <x v="2"/>
    <x v="0"/>
    <x v="0"/>
    <x v="0"/>
    <x v="0"/>
    <x v="0"/>
    <x v="2"/>
    <m/>
  </r>
  <r>
    <x v="2"/>
    <x v="0"/>
    <x v="0"/>
    <x v="0"/>
    <x v="0"/>
    <x v="0"/>
    <x v="3"/>
    <m/>
  </r>
  <r>
    <x v="0"/>
    <x v="0"/>
    <x v="0"/>
    <x v="0"/>
    <x v="1"/>
    <x v="0"/>
    <x v="0"/>
    <n v="629815"/>
  </r>
  <r>
    <x v="0"/>
    <x v="0"/>
    <x v="0"/>
    <x v="0"/>
    <x v="1"/>
    <x v="0"/>
    <x v="1"/>
    <n v="558306"/>
  </r>
  <r>
    <x v="0"/>
    <x v="0"/>
    <x v="0"/>
    <x v="0"/>
    <x v="1"/>
    <x v="0"/>
    <x v="2"/>
    <n v="656352"/>
  </r>
  <r>
    <x v="0"/>
    <x v="0"/>
    <x v="0"/>
    <x v="0"/>
    <x v="1"/>
    <x v="0"/>
    <x v="3"/>
    <n v="635353"/>
  </r>
  <r>
    <x v="1"/>
    <x v="0"/>
    <x v="0"/>
    <x v="0"/>
    <x v="1"/>
    <x v="0"/>
    <x v="0"/>
    <n v="732068"/>
  </r>
  <r>
    <x v="1"/>
    <x v="0"/>
    <x v="0"/>
    <x v="0"/>
    <x v="1"/>
    <x v="0"/>
    <x v="1"/>
    <n v="592506"/>
  </r>
  <r>
    <x v="1"/>
    <x v="0"/>
    <x v="0"/>
    <x v="0"/>
    <x v="1"/>
    <x v="0"/>
    <x v="2"/>
    <n v="672657"/>
  </r>
  <r>
    <x v="1"/>
    <x v="0"/>
    <x v="0"/>
    <x v="0"/>
    <x v="1"/>
    <x v="0"/>
    <x v="3"/>
    <n v="705001"/>
  </r>
  <r>
    <x v="2"/>
    <x v="0"/>
    <x v="0"/>
    <x v="0"/>
    <x v="1"/>
    <x v="0"/>
    <x v="0"/>
    <n v="736392"/>
  </r>
  <r>
    <x v="2"/>
    <x v="0"/>
    <x v="0"/>
    <x v="0"/>
    <x v="1"/>
    <x v="0"/>
    <x v="1"/>
    <n v="610386"/>
  </r>
  <r>
    <x v="2"/>
    <x v="0"/>
    <x v="0"/>
    <x v="0"/>
    <x v="1"/>
    <x v="0"/>
    <x v="2"/>
    <m/>
  </r>
  <r>
    <x v="2"/>
    <x v="0"/>
    <x v="0"/>
    <x v="0"/>
    <x v="1"/>
    <x v="0"/>
    <x v="3"/>
    <m/>
  </r>
  <r>
    <x v="0"/>
    <x v="0"/>
    <x v="0"/>
    <x v="0"/>
    <x v="2"/>
    <x v="1"/>
    <x v="0"/>
    <n v="634412"/>
  </r>
  <r>
    <x v="0"/>
    <x v="0"/>
    <x v="0"/>
    <x v="0"/>
    <x v="2"/>
    <x v="1"/>
    <x v="1"/>
    <n v="613417"/>
  </r>
  <r>
    <x v="0"/>
    <x v="0"/>
    <x v="0"/>
    <x v="0"/>
    <x v="2"/>
    <x v="1"/>
    <x v="2"/>
    <n v="471360"/>
  </r>
  <r>
    <x v="0"/>
    <x v="0"/>
    <x v="0"/>
    <x v="0"/>
    <x v="2"/>
    <x v="1"/>
    <x v="3"/>
    <n v="407919"/>
  </r>
  <r>
    <x v="1"/>
    <x v="0"/>
    <x v="0"/>
    <x v="0"/>
    <x v="2"/>
    <x v="1"/>
    <x v="0"/>
    <n v="345896"/>
  </r>
  <r>
    <x v="1"/>
    <x v="0"/>
    <x v="0"/>
    <x v="0"/>
    <x v="2"/>
    <x v="1"/>
    <x v="1"/>
    <n v="307206"/>
  </r>
  <r>
    <x v="1"/>
    <x v="0"/>
    <x v="0"/>
    <x v="0"/>
    <x v="2"/>
    <x v="1"/>
    <x v="2"/>
    <n v="307488"/>
  </r>
  <r>
    <x v="1"/>
    <x v="0"/>
    <x v="0"/>
    <x v="0"/>
    <x v="2"/>
    <x v="1"/>
    <x v="3"/>
    <n v="350426"/>
  </r>
  <r>
    <x v="2"/>
    <x v="0"/>
    <x v="0"/>
    <x v="0"/>
    <x v="2"/>
    <x v="1"/>
    <x v="0"/>
    <n v="317250"/>
  </r>
  <r>
    <x v="2"/>
    <x v="0"/>
    <x v="0"/>
    <x v="0"/>
    <x v="2"/>
    <x v="1"/>
    <x v="1"/>
    <n v="348997"/>
  </r>
  <r>
    <x v="2"/>
    <x v="0"/>
    <x v="0"/>
    <x v="0"/>
    <x v="2"/>
    <x v="1"/>
    <x v="2"/>
    <m/>
  </r>
  <r>
    <x v="2"/>
    <x v="0"/>
    <x v="0"/>
    <x v="0"/>
    <x v="2"/>
    <x v="1"/>
    <x v="3"/>
    <m/>
  </r>
  <r>
    <x v="0"/>
    <x v="0"/>
    <x v="0"/>
    <x v="0"/>
    <x v="3"/>
    <x v="1"/>
    <x v="0"/>
    <n v="113045"/>
  </r>
  <r>
    <x v="0"/>
    <x v="0"/>
    <x v="0"/>
    <x v="0"/>
    <x v="3"/>
    <x v="1"/>
    <x v="1"/>
    <n v="76153"/>
  </r>
  <r>
    <x v="0"/>
    <x v="0"/>
    <x v="0"/>
    <x v="0"/>
    <x v="3"/>
    <x v="1"/>
    <x v="2"/>
    <n v="92504"/>
  </r>
  <r>
    <x v="0"/>
    <x v="0"/>
    <x v="0"/>
    <x v="0"/>
    <x v="3"/>
    <x v="1"/>
    <x v="3"/>
    <n v="109639"/>
  </r>
  <r>
    <x v="1"/>
    <x v="0"/>
    <x v="0"/>
    <x v="0"/>
    <x v="3"/>
    <x v="1"/>
    <x v="0"/>
    <n v="105385"/>
  </r>
  <r>
    <x v="1"/>
    <x v="0"/>
    <x v="0"/>
    <x v="0"/>
    <x v="3"/>
    <x v="1"/>
    <x v="1"/>
    <n v="101697"/>
  </r>
  <r>
    <x v="1"/>
    <x v="0"/>
    <x v="0"/>
    <x v="0"/>
    <x v="3"/>
    <x v="1"/>
    <x v="2"/>
    <n v="89574"/>
  </r>
  <r>
    <x v="1"/>
    <x v="0"/>
    <x v="0"/>
    <x v="0"/>
    <x v="3"/>
    <x v="1"/>
    <x v="3"/>
    <n v="108707"/>
  </r>
  <r>
    <x v="2"/>
    <x v="0"/>
    <x v="0"/>
    <x v="0"/>
    <x v="3"/>
    <x v="1"/>
    <x v="0"/>
    <n v="111828"/>
  </r>
  <r>
    <x v="2"/>
    <x v="0"/>
    <x v="0"/>
    <x v="0"/>
    <x v="3"/>
    <x v="1"/>
    <x v="1"/>
    <n v="110254"/>
  </r>
  <r>
    <x v="2"/>
    <x v="0"/>
    <x v="0"/>
    <x v="0"/>
    <x v="3"/>
    <x v="1"/>
    <x v="2"/>
    <m/>
  </r>
  <r>
    <x v="2"/>
    <x v="0"/>
    <x v="0"/>
    <x v="0"/>
    <x v="3"/>
    <x v="1"/>
    <x v="3"/>
    <m/>
  </r>
  <r>
    <x v="0"/>
    <x v="0"/>
    <x v="0"/>
    <x v="1"/>
    <x v="0"/>
    <x v="0"/>
    <x v="0"/>
    <n v="1785"/>
  </r>
  <r>
    <x v="0"/>
    <x v="0"/>
    <x v="0"/>
    <x v="1"/>
    <x v="0"/>
    <x v="0"/>
    <x v="1"/>
    <n v="1780"/>
  </r>
  <r>
    <x v="0"/>
    <x v="0"/>
    <x v="0"/>
    <x v="1"/>
    <x v="0"/>
    <x v="0"/>
    <x v="2"/>
    <n v="1979"/>
  </r>
  <r>
    <x v="0"/>
    <x v="0"/>
    <x v="0"/>
    <x v="1"/>
    <x v="0"/>
    <x v="0"/>
    <x v="3"/>
    <n v="1519"/>
  </r>
  <r>
    <x v="1"/>
    <x v="0"/>
    <x v="0"/>
    <x v="1"/>
    <x v="0"/>
    <x v="0"/>
    <x v="0"/>
    <n v="1933"/>
  </r>
  <r>
    <x v="1"/>
    <x v="0"/>
    <x v="0"/>
    <x v="1"/>
    <x v="0"/>
    <x v="0"/>
    <x v="1"/>
    <n v="1966"/>
  </r>
  <r>
    <x v="1"/>
    <x v="0"/>
    <x v="0"/>
    <x v="1"/>
    <x v="0"/>
    <x v="0"/>
    <x v="2"/>
    <n v="1813"/>
  </r>
  <r>
    <x v="1"/>
    <x v="0"/>
    <x v="0"/>
    <x v="1"/>
    <x v="0"/>
    <x v="0"/>
    <x v="3"/>
    <n v="2072"/>
  </r>
  <r>
    <x v="2"/>
    <x v="0"/>
    <x v="0"/>
    <x v="1"/>
    <x v="0"/>
    <x v="0"/>
    <x v="0"/>
    <n v="2006"/>
  </r>
  <r>
    <x v="2"/>
    <x v="0"/>
    <x v="0"/>
    <x v="1"/>
    <x v="0"/>
    <x v="0"/>
    <x v="1"/>
    <n v="1705"/>
  </r>
  <r>
    <x v="2"/>
    <x v="0"/>
    <x v="0"/>
    <x v="1"/>
    <x v="0"/>
    <x v="0"/>
    <x v="2"/>
    <m/>
  </r>
  <r>
    <x v="2"/>
    <x v="0"/>
    <x v="0"/>
    <x v="1"/>
    <x v="0"/>
    <x v="0"/>
    <x v="3"/>
    <m/>
  </r>
  <r>
    <x v="0"/>
    <x v="0"/>
    <x v="0"/>
    <x v="1"/>
    <x v="1"/>
    <x v="0"/>
    <x v="0"/>
    <n v="208054"/>
  </r>
  <r>
    <x v="0"/>
    <x v="0"/>
    <x v="0"/>
    <x v="1"/>
    <x v="1"/>
    <x v="0"/>
    <x v="1"/>
    <n v="181066"/>
  </r>
  <r>
    <x v="0"/>
    <x v="0"/>
    <x v="0"/>
    <x v="1"/>
    <x v="1"/>
    <x v="0"/>
    <x v="2"/>
    <n v="271952"/>
  </r>
  <r>
    <x v="0"/>
    <x v="0"/>
    <x v="0"/>
    <x v="1"/>
    <x v="1"/>
    <x v="0"/>
    <x v="3"/>
    <n v="212843"/>
  </r>
  <r>
    <x v="1"/>
    <x v="0"/>
    <x v="0"/>
    <x v="1"/>
    <x v="1"/>
    <x v="0"/>
    <x v="0"/>
    <n v="225867"/>
  </r>
  <r>
    <x v="1"/>
    <x v="0"/>
    <x v="0"/>
    <x v="1"/>
    <x v="1"/>
    <x v="0"/>
    <x v="1"/>
    <n v="227185"/>
  </r>
  <r>
    <x v="1"/>
    <x v="0"/>
    <x v="0"/>
    <x v="1"/>
    <x v="1"/>
    <x v="0"/>
    <x v="2"/>
    <n v="289852"/>
  </r>
  <r>
    <x v="1"/>
    <x v="0"/>
    <x v="0"/>
    <x v="1"/>
    <x v="1"/>
    <x v="0"/>
    <x v="3"/>
    <n v="235434"/>
  </r>
  <r>
    <x v="2"/>
    <x v="0"/>
    <x v="0"/>
    <x v="1"/>
    <x v="1"/>
    <x v="0"/>
    <x v="0"/>
    <n v="236389"/>
  </r>
  <r>
    <x v="2"/>
    <x v="0"/>
    <x v="0"/>
    <x v="1"/>
    <x v="1"/>
    <x v="0"/>
    <x v="1"/>
    <n v="211993"/>
  </r>
  <r>
    <x v="2"/>
    <x v="0"/>
    <x v="0"/>
    <x v="1"/>
    <x v="1"/>
    <x v="0"/>
    <x v="2"/>
    <m/>
  </r>
  <r>
    <x v="2"/>
    <x v="0"/>
    <x v="0"/>
    <x v="1"/>
    <x v="1"/>
    <x v="0"/>
    <x v="3"/>
    <m/>
  </r>
  <r>
    <x v="0"/>
    <x v="0"/>
    <x v="0"/>
    <x v="1"/>
    <x v="2"/>
    <x v="1"/>
    <x v="0"/>
    <n v="538821"/>
  </r>
  <r>
    <x v="0"/>
    <x v="0"/>
    <x v="0"/>
    <x v="1"/>
    <x v="2"/>
    <x v="1"/>
    <x v="1"/>
    <n v="577836"/>
  </r>
  <r>
    <x v="0"/>
    <x v="0"/>
    <x v="0"/>
    <x v="1"/>
    <x v="2"/>
    <x v="1"/>
    <x v="2"/>
    <n v="606323"/>
  </r>
  <r>
    <x v="0"/>
    <x v="0"/>
    <x v="0"/>
    <x v="1"/>
    <x v="2"/>
    <x v="1"/>
    <x v="3"/>
    <n v="611099"/>
  </r>
  <r>
    <x v="1"/>
    <x v="0"/>
    <x v="0"/>
    <x v="1"/>
    <x v="2"/>
    <x v="1"/>
    <x v="0"/>
    <n v="585138"/>
  </r>
  <r>
    <x v="1"/>
    <x v="0"/>
    <x v="0"/>
    <x v="1"/>
    <x v="2"/>
    <x v="1"/>
    <x v="1"/>
    <n v="622066"/>
  </r>
  <r>
    <x v="1"/>
    <x v="0"/>
    <x v="0"/>
    <x v="1"/>
    <x v="2"/>
    <x v="1"/>
    <x v="2"/>
    <n v="762318"/>
  </r>
  <r>
    <x v="1"/>
    <x v="0"/>
    <x v="0"/>
    <x v="1"/>
    <x v="2"/>
    <x v="1"/>
    <x v="3"/>
    <n v="637293"/>
  </r>
  <r>
    <x v="2"/>
    <x v="0"/>
    <x v="0"/>
    <x v="1"/>
    <x v="2"/>
    <x v="1"/>
    <x v="0"/>
    <n v="644038"/>
  </r>
  <r>
    <x v="2"/>
    <x v="0"/>
    <x v="0"/>
    <x v="1"/>
    <x v="2"/>
    <x v="1"/>
    <x v="1"/>
    <n v="693453.98899999994"/>
  </r>
  <r>
    <x v="2"/>
    <x v="0"/>
    <x v="0"/>
    <x v="1"/>
    <x v="2"/>
    <x v="1"/>
    <x v="2"/>
    <m/>
  </r>
  <r>
    <x v="2"/>
    <x v="0"/>
    <x v="0"/>
    <x v="1"/>
    <x v="2"/>
    <x v="1"/>
    <x v="3"/>
    <m/>
  </r>
  <r>
    <x v="0"/>
    <x v="0"/>
    <x v="0"/>
    <x v="1"/>
    <x v="4"/>
    <x v="0"/>
    <x v="0"/>
    <n v="16831"/>
  </r>
  <r>
    <x v="0"/>
    <x v="0"/>
    <x v="0"/>
    <x v="1"/>
    <x v="4"/>
    <x v="0"/>
    <x v="1"/>
    <n v="18093"/>
  </r>
  <r>
    <x v="0"/>
    <x v="0"/>
    <x v="0"/>
    <x v="1"/>
    <x v="4"/>
    <x v="0"/>
    <x v="2"/>
    <n v="18183"/>
  </r>
  <r>
    <x v="0"/>
    <x v="0"/>
    <x v="0"/>
    <x v="1"/>
    <x v="4"/>
    <x v="0"/>
    <x v="3"/>
    <n v="22688"/>
  </r>
  <r>
    <x v="1"/>
    <x v="0"/>
    <x v="0"/>
    <x v="1"/>
    <x v="4"/>
    <x v="0"/>
    <x v="0"/>
    <n v="16954"/>
  </r>
  <r>
    <x v="1"/>
    <x v="0"/>
    <x v="0"/>
    <x v="1"/>
    <x v="4"/>
    <x v="0"/>
    <x v="1"/>
    <n v="21808"/>
  </r>
  <r>
    <x v="1"/>
    <x v="0"/>
    <x v="0"/>
    <x v="1"/>
    <x v="4"/>
    <x v="0"/>
    <x v="2"/>
    <n v="26259"/>
  </r>
  <r>
    <x v="1"/>
    <x v="0"/>
    <x v="0"/>
    <x v="1"/>
    <x v="4"/>
    <x v="0"/>
    <x v="3"/>
    <n v="20974"/>
  </r>
  <r>
    <x v="2"/>
    <x v="0"/>
    <x v="0"/>
    <x v="1"/>
    <x v="4"/>
    <x v="0"/>
    <x v="0"/>
    <n v="21818"/>
  </r>
  <r>
    <x v="2"/>
    <x v="0"/>
    <x v="0"/>
    <x v="1"/>
    <x v="4"/>
    <x v="0"/>
    <x v="1"/>
    <n v="23694"/>
  </r>
  <r>
    <x v="2"/>
    <x v="0"/>
    <x v="0"/>
    <x v="1"/>
    <x v="4"/>
    <x v="0"/>
    <x v="2"/>
    <m/>
  </r>
  <r>
    <x v="2"/>
    <x v="0"/>
    <x v="0"/>
    <x v="1"/>
    <x v="4"/>
    <x v="0"/>
    <x v="3"/>
    <m/>
  </r>
  <r>
    <x v="0"/>
    <x v="0"/>
    <x v="0"/>
    <x v="2"/>
    <x v="1"/>
    <x v="0"/>
    <x v="0"/>
    <n v="4148214.4750000001"/>
  </r>
  <r>
    <x v="0"/>
    <x v="0"/>
    <x v="0"/>
    <x v="2"/>
    <x v="1"/>
    <x v="0"/>
    <x v="1"/>
    <n v="4146416"/>
  </r>
  <r>
    <x v="0"/>
    <x v="0"/>
    <x v="0"/>
    <x v="2"/>
    <x v="1"/>
    <x v="0"/>
    <x v="2"/>
    <n v="4018392"/>
  </r>
  <r>
    <x v="0"/>
    <x v="0"/>
    <x v="0"/>
    <x v="2"/>
    <x v="1"/>
    <x v="0"/>
    <x v="3"/>
    <n v="4373043"/>
  </r>
  <r>
    <x v="1"/>
    <x v="0"/>
    <x v="0"/>
    <x v="2"/>
    <x v="1"/>
    <x v="0"/>
    <x v="0"/>
    <n v="4182026"/>
  </r>
  <r>
    <x v="1"/>
    <x v="0"/>
    <x v="0"/>
    <x v="2"/>
    <x v="1"/>
    <x v="0"/>
    <x v="1"/>
    <n v="4499308"/>
  </r>
  <r>
    <x v="1"/>
    <x v="0"/>
    <x v="0"/>
    <x v="2"/>
    <x v="1"/>
    <x v="0"/>
    <x v="2"/>
    <n v="4390637"/>
  </r>
  <r>
    <x v="1"/>
    <x v="0"/>
    <x v="0"/>
    <x v="2"/>
    <x v="1"/>
    <x v="0"/>
    <x v="3"/>
    <n v="4976316.5"/>
  </r>
  <r>
    <x v="2"/>
    <x v="0"/>
    <x v="0"/>
    <x v="2"/>
    <x v="1"/>
    <x v="0"/>
    <x v="0"/>
    <n v="4851083.5"/>
  </r>
  <r>
    <x v="2"/>
    <x v="0"/>
    <x v="0"/>
    <x v="2"/>
    <x v="1"/>
    <x v="0"/>
    <x v="1"/>
    <n v="4899463.5"/>
  </r>
  <r>
    <x v="2"/>
    <x v="0"/>
    <x v="0"/>
    <x v="2"/>
    <x v="1"/>
    <x v="0"/>
    <x v="2"/>
    <m/>
  </r>
  <r>
    <x v="2"/>
    <x v="0"/>
    <x v="0"/>
    <x v="2"/>
    <x v="1"/>
    <x v="0"/>
    <x v="3"/>
    <m/>
  </r>
  <r>
    <x v="0"/>
    <x v="0"/>
    <x v="0"/>
    <x v="2"/>
    <x v="5"/>
    <x v="0"/>
    <x v="0"/>
    <n v="27"/>
  </r>
  <r>
    <x v="0"/>
    <x v="0"/>
    <x v="0"/>
    <x v="2"/>
    <x v="5"/>
    <x v="0"/>
    <x v="1"/>
    <n v="26"/>
  </r>
  <r>
    <x v="0"/>
    <x v="0"/>
    <x v="0"/>
    <x v="2"/>
    <x v="5"/>
    <x v="0"/>
    <x v="2"/>
    <n v="27"/>
  </r>
  <r>
    <x v="0"/>
    <x v="0"/>
    <x v="0"/>
    <x v="2"/>
    <x v="5"/>
    <x v="0"/>
    <x v="3"/>
    <n v="23"/>
  </r>
  <r>
    <x v="1"/>
    <x v="0"/>
    <x v="0"/>
    <x v="2"/>
    <x v="5"/>
    <x v="0"/>
    <x v="0"/>
    <n v="20.58"/>
  </r>
  <r>
    <x v="1"/>
    <x v="0"/>
    <x v="0"/>
    <x v="2"/>
    <x v="5"/>
    <x v="0"/>
    <x v="1"/>
    <n v="24"/>
  </r>
  <r>
    <x v="1"/>
    <x v="0"/>
    <x v="0"/>
    <x v="2"/>
    <x v="5"/>
    <x v="0"/>
    <x v="2"/>
    <n v="22.23"/>
  </r>
  <r>
    <x v="1"/>
    <x v="0"/>
    <x v="0"/>
    <x v="2"/>
    <x v="5"/>
    <x v="0"/>
    <x v="3"/>
    <n v="23.3341390748671"/>
  </r>
  <r>
    <x v="2"/>
    <x v="0"/>
    <x v="0"/>
    <x v="2"/>
    <x v="5"/>
    <x v="0"/>
    <x v="0"/>
    <n v="22.754139074867101"/>
  </r>
  <r>
    <x v="2"/>
    <x v="0"/>
    <x v="0"/>
    <x v="2"/>
    <x v="5"/>
    <x v="0"/>
    <x v="1"/>
    <n v="22.374139074867099"/>
  </r>
  <r>
    <x v="2"/>
    <x v="0"/>
    <x v="0"/>
    <x v="2"/>
    <x v="5"/>
    <x v="0"/>
    <x v="2"/>
    <m/>
  </r>
  <r>
    <x v="2"/>
    <x v="0"/>
    <x v="0"/>
    <x v="2"/>
    <x v="5"/>
    <x v="0"/>
    <x v="3"/>
    <m/>
  </r>
  <r>
    <x v="0"/>
    <x v="0"/>
    <x v="1"/>
    <x v="3"/>
    <x v="6"/>
    <x v="2"/>
    <x v="0"/>
    <n v="17872.284336758425"/>
  </r>
  <r>
    <x v="0"/>
    <x v="0"/>
    <x v="1"/>
    <x v="3"/>
    <x v="7"/>
    <x v="2"/>
    <x v="0"/>
    <n v="4462.6615447534432"/>
  </r>
  <r>
    <x v="0"/>
    <x v="0"/>
    <x v="1"/>
    <x v="3"/>
    <x v="8"/>
    <x v="2"/>
    <x v="0"/>
    <n v="5576.0219071592037"/>
  </r>
  <r>
    <x v="0"/>
    <x v="0"/>
    <x v="1"/>
    <x v="3"/>
    <x v="9"/>
    <x v="2"/>
    <x v="0"/>
    <n v="2512.8724009163288"/>
  </r>
  <r>
    <x v="0"/>
    <x v="0"/>
    <x v="1"/>
    <x v="3"/>
    <x v="10"/>
    <x v="2"/>
    <x v="0"/>
    <n v="2693.6403535621307"/>
  </r>
  <r>
    <x v="0"/>
    <x v="0"/>
    <x v="1"/>
    <x v="3"/>
    <x v="6"/>
    <x v="2"/>
    <x v="1"/>
    <n v="17447.595236703361"/>
  </r>
  <r>
    <x v="0"/>
    <x v="0"/>
    <x v="1"/>
    <x v="3"/>
    <x v="7"/>
    <x v="2"/>
    <x v="1"/>
    <n v="4524.8858911066309"/>
  </r>
  <r>
    <x v="0"/>
    <x v="0"/>
    <x v="1"/>
    <x v="3"/>
    <x v="8"/>
    <x v="2"/>
    <x v="1"/>
    <n v="4081.2204245655948"/>
  </r>
  <r>
    <x v="0"/>
    <x v="0"/>
    <x v="1"/>
    <x v="3"/>
    <x v="9"/>
    <x v="2"/>
    <x v="1"/>
    <n v="2453.4125230673321"/>
  </r>
  <r>
    <x v="0"/>
    <x v="0"/>
    <x v="1"/>
    <x v="3"/>
    <x v="10"/>
    <x v="2"/>
    <x v="1"/>
    <n v="2645.63377385275"/>
  </r>
  <r>
    <x v="0"/>
    <x v="0"/>
    <x v="1"/>
    <x v="3"/>
    <x v="6"/>
    <x v="2"/>
    <x v="2"/>
    <n v="18644.099652859622"/>
  </r>
  <r>
    <x v="0"/>
    <x v="0"/>
    <x v="1"/>
    <x v="3"/>
    <x v="7"/>
    <x v="2"/>
    <x v="2"/>
    <n v="4068.6973825773134"/>
  </r>
  <r>
    <x v="0"/>
    <x v="0"/>
    <x v="1"/>
    <x v="3"/>
    <x v="8"/>
    <x v="2"/>
    <x v="2"/>
    <n v="4672.8309256181647"/>
  </r>
  <r>
    <x v="0"/>
    <x v="0"/>
    <x v="1"/>
    <x v="3"/>
    <x v="9"/>
    <x v="2"/>
    <x v="2"/>
    <n v="2306.0080492966254"/>
  </r>
  <r>
    <x v="0"/>
    <x v="0"/>
    <x v="1"/>
    <x v="3"/>
    <x v="10"/>
    <x v="2"/>
    <x v="2"/>
    <n v="2578.4665430602804"/>
  </r>
  <r>
    <x v="0"/>
    <x v="0"/>
    <x v="1"/>
    <x v="3"/>
    <x v="6"/>
    <x v="2"/>
    <x v="3"/>
    <n v="19782.54214246821"/>
  </r>
  <r>
    <x v="0"/>
    <x v="0"/>
    <x v="1"/>
    <x v="3"/>
    <x v="7"/>
    <x v="2"/>
    <x v="3"/>
    <n v="4137.3166403812811"/>
  </r>
  <r>
    <x v="0"/>
    <x v="0"/>
    <x v="1"/>
    <x v="3"/>
    <x v="8"/>
    <x v="2"/>
    <x v="3"/>
    <n v="5277.3229567629278"/>
  </r>
  <r>
    <x v="0"/>
    <x v="0"/>
    <x v="1"/>
    <x v="3"/>
    <x v="9"/>
    <x v="2"/>
    <x v="3"/>
    <n v="2347.9186996530298"/>
  </r>
  <r>
    <x v="0"/>
    <x v="0"/>
    <x v="1"/>
    <x v="3"/>
    <x v="10"/>
    <x v="2"/>
    <x v="3"/>
    <n v="2809.7356168047086"/>
  </r>
  <r>
    <x v="1"/>
    <x v="0"/>
    <x v="1"/>
    <x v="3"/>
    <x v="6"/>
    <x v="2"/>
    <x v="0"/>
    <n v="19188.021197192738"/>
  </r>
  <r>
    <x v="1"/>
    <x v="0"/>
    <x v="1"/>
    <x v="3"/>
    <x v="7"/>
    <x v="2"/>
    <x v="0"/>
    <n v="3528.5331702611525"/>
  </r>
  <r>
    <x v="1"/>
    <x v="0"/>
    <x v="1"/>
    <x v="3"/>
    <x v="8"/>
    <x v="2"/>
    <x v="0"/>
    <n v="6256.1091327193535"/>
  </r>
  <r>
    <x v="1"/>
    <x v="0"/>
    <x v="1"/>
    <x v="3"/>
    <x v="9"/>
    <x v="2"/>
    <x v="0"/>
    <n v="2268.6061858304465"/>
  </r>
  <r>
    <x v="1"/>
    <x v="0"/>
    <x v="1"/>
    <x v="3"/>
    <x v="10"/>
    <x v="2"/>
    <x v="0"/>
    <n v="2771.1491165214652"/>
  </r>
  <r>
    <x v="1"/>
    <x v="0"/>
    <x v="1"/>
    <x v="3"/>
    <x v="6"/>
    <x v="2"/>
    <x v="1"/>
    <n v="19384.387463279971"/>
  </r>
  <r>
    <x v="1"/>
    <x v="0"/>
    <x v="1"/>
    <x v="3"/>
    <x v="7"/>
    <x v="2"/>
    <x v="1"/>
    <n v="4167.3650757399155"/>
  </r>
  <r>
    <x v="1"/>
    <x v="0"/>
    <x v="1"/>
    <x v="3"/>
    <x v="8"/>
    <x v="2"/>
    <x v="1"/>
    <n v="4246.1452082712585"/>
  </r>
  <r>
    <x v="1"/>
    <x v="0"/>
    <x v="1"/>
    <x v="3"/>
    <x v="9"/>
    <x v="2"/>
    <x v="1"/>
    <n v="2204.2033331657599"/>
  </r>
  <r>
    <x v="1"/>
    <x v="0"/>
    <x v="1"/>
    <x v="3"/>
    <x v="10"/>
    <x v="2"/>
    <x v="1"/>
    <n v="2819.6304949956684"/>
  </r>
  <r>
    <x v="1"/>
    <x v="0"/>
    <x v="1"/>
    <x v="3"/>
    <x v="6"/>
    <x v="2"/>
    <x v="2"/>
    <n v="20860.757376305541"/>
  </r>
  <r>
    <x v="1"/>
    <x v="0"/>
    <x v="1"/>
    <x v="3"/>
    <x v="7"/>
    <x v="2"/>
    <x v="2"/>
    <n v="3601.2475224224449"/>
  </r>
  <r>
    <x v="1"/>
    <x v="0"/>
    <x v="1"/>
    <x v="3"/>
    <x v="8"/>
    <x v="2"/>
    <x v="2"/>
    <n v="4894.1171124312395"/>
  </r>
  <r>
    <x v="1"/>
    <x v="0"/>
    <x v="1"/>
    <x v="3"/>
    <x v="9"/>
    <x v="2"/>
    <x v="2"/>
    <n v="2148.8136782582246"/>
  </r>
  <r>
    <x v="1"/>
    <x v="0"/>
    <x v="1"/>
    <x v="3"/>
    <x v="10"/>
    <x v="2"/>
    <x v="2"/>
    <n v="2634.3938230658509"/>
  </r>
  <r>
    <x v="1"/>
    <x v="0"/>
    <x v="1"/>
    <x v="3"/>
    <x v="6"/>
    <x v="2"/>
    <x v="3"/>
    <n v="21868.468211244395"/>
  </r>
  <r>
    <x v="1"/>
    <x v="0"/>
    <x v="1"/>
    <x v="3"/>
    <x v="7"/>
    <x v="2"/>
    <x v="3"/>
    <n v="4252.6177551868368"/>
  </r>
  <r>
    <x v="1"/>
    <x v="0"/>
    <x v="1"/>
    <x v="3"/>
    <x v="8"/>
    <x v="2"/>
    <x v="3"/>
    <n v="5613.8593300665425"/>
  </r>
  <r>
    <x v="1"/>
    <x v="0"/>
    <x v="1"/>
    <x v="3"/>
    <x v="9"/>
    <x v="2"/>
    <x v="3"/>
    <n v="2247.2684914448137"/>
  </r>
  <r>
    <x v="1"/>
    <x v="0"/>
    <x v="1"/>
    <x v="3"/>
    <x v="10"/>
    <x v="2"/>
    <x v="3"/>
    <n v="2636.9201449077477"/>
  </r>
  <r>
    <x v="2"/>
    <x v="0"/>
    <x v="1"/>
    <x v="3"/>
    <x v="6"/>
    <x v="2"/>
    <x v="0"/>
    <n v="20041.385321592745"/>
  </r>
  <r>
    <x v="2"/>
    <x v="0"/>
    <x v="1"/>
    <x v="3"/>
    <x v="7"/>
    <x v="2"/>
    <x v="0"/>
    <n v="4247.2585069278184"/>
  </r>
  <r>
    <x v="2"/>
    <x v="0"/>
    <x v="1"/>
    <x v="3"/>
    <x v="8"/>
    <x v="2"/>
    <x v="0"/>
    <n v="6746.374636337162"/>
  </r>
  <r>
    <x v="2"/>
    <x v="0"/>
    <x v="1"/>
    <x v="3"/>
    <x v="9"/>
    <x v="2"/>
    <x v="0"/>
    <n v="2046.8613089378425"/>
  </r>
  <r>
    <x v="2"/>
    <x v="0"/>
    <x v="1"/>
    <x v="3"/>
    <x v="10"/>
    <x v="2"/>
    <x v="0"/>
    <n v="2814.4073941587721"/>
  </r>
  <r>
    <x v="2"/>
    <x v="0"/>
    <x v="1"/>
    <x v="3"/>
    <x v="6"/>
    <x v="2"/>
    <x v="1"/>
    <n v="21072.000334361299"/>
  </r>
  <r>
    <x v="2"/>
    <x v="0"/>
    <x v="1"/>
    <x v="3"/>
    <x v="7"/>
    <x v="2"/>
    <x v="1"/>
    <n v="4057.9703974128574"/>
  </r>
  <r>
    <x v="2"/>
    <x v="0"/>
    <x v="1"/>
    <x v="3"/>
    <x v="8"/>
    <x v="2"/>
    <x v="1"/>
    <n v="4946.4379908959345"/>
  </r>
  <r>
    <x v="2"/>
    <x v="0"/>
    <x v="1"/>
    <x v="3"/>
    <x v="9"/>
    <x v="2"/>
    <x v="1"/>
    <n v="2162.8480339167936"/>
  </r>
  <r>
    <x v="2"/>
    <x v="0"/>
    <x v="1"/>
    <x v="3"/>
    <x v="10"/>
    <x v="2"/>
    <x v="1"/>
    <n v="2718.146469145503"/>
  </r>
  <r>
    <x v="2"/>
    <x v="0"/>
    <x v="1"/>
    <x v="3"/>
    <x v="6"/>
    <x v="2"/>
    <x v="2"/>
    <m/>
  </r>
  <r>
    <x v="2"/>
    <x v="0"/>
    <x v="1"/>
    <x v="3"/>
    <x v="7"/>
    <x v="2"/>
    <x v="2"/>
    <m/>
  </r>
  <r>
    <x v="2"/>
    <x v="0"/>
    <x v="1"/>
    <x v="3"/>
    <x v="8"/>
    <x v="2"/>
    <x v="2"/>
    <m/>
  </r>
  <r>
    <x v="2"/>
    <x v="0"/>
    <x v="1"/>
    <x v="3"/>
    <x v="9"/>
    <x v="2"/>
    <x v="2"/>
    <m/>
  </r>
  <r>
    <x v="2"/>
    <x v="0"/>
    <x v="1"/>
    <x v="3"/>
    <x v="10"/>
    <x v="2"/>
    <x v="2"/>
    <m/>
  </r>
  <r>
    <x v="2"/>
    <x v="0"/>
    <x v="1"/>
    <x v="3"/>
    <x v="6"/>
    <x v="2"/>
    <x v="3"/>
    <m/>
  </r>
  <r>
    <x v="2"/>
    <x v="0"/>
    <x v="1"/>
    <x v="3"/>
    <x v="7"/>
    <x v="2"/>
    <x v="3"/>
    <m/>
  </r>
  <r>
    <x v="2"/>
    <x v="0"/>
    <x v="1"/>
    <x v="3"/>
    <x v="8"/>
    <x v="2"/>
    <x v="3"/>
    <m/>
  </r>
  <r>
    <x v="2"/>
    <x v="0"/>
    <x v="1"/>
    <x v="3"/>
    <x v="9"/>
    <x v="2"/>
    <x v="3"/>
    <m/>
  </r>
  <r>
    <x v="2"/>
    <x v="0"/>
    <x v="1"/>
    <x v="3"/>
    <x v="10"/>
    <x v="2"/>
    <x v="3"/>
    <m/>
  </r>
  <r>
    <x v="0"/>
    <x v="0"/>
    <x v="1"/>
    <x v="4"/>
    <x v="6"/>
    <x v="0"/>
    <x v="0"/>
    <n v="3416.2911850267678"/>
  </r>
  <r>
    <x v="0"/>
    <x v="0"/>
    <x v="1"/>
    <x v="4"/>
    <x v="7"/>
    <x v="0"/>
    <x v="0"/>
    <n v="2851.7167722912345"/>
  </r>
  <r>
    <x v="0"/>
    <x v="0"/>
    <x v="1"/>
    <x v="4"/>
    <x v="8"/>
    <x v="0"/>
    <x v="0"/>
    <n v="3509.7394778724602"/>
  </r>
  <r>
    <x v="0"/>
    <x v="0"/>
    <x v="1"/>
    <x v="4"/>
    <x v="9"/>
    <x v="0"/>
    <x v="0"/>
    <n v="1397.3640029325511"/>
  </r>
  <r>
    <x v="0"/>
    <x v="0"/>
    <x v="1"/>
    <x v="4"/>
    <x v="10"/>
    <x v="0"/>
    <x v="0"/>
    <n v="5621.1618538406983"/>
  </r>
  <r>
    <x v="0"/>
    <x v="0"/>
    <x v="1"/>
    <x v="4"/>
    <x v="6"/>
    <x v="0"/>
    <x v="1"/>
    <n v="3471.1402013654379"/>
  </r>
  <r>
    <x v="0"/>
    <x v="0"/>
    <x v="1"/>
    <x v="4"/>
    <x v="7"/>
    <x v="0"/>
    <x v="1"/>
    <n v="2809.0958597394756"/>
  </r>
  <r>
    <x v="0"/>
    <x v="0"/>
    <x v="1"/>
    <x v="4"/>
    <x v="8"/>
    <x v="0"/>
    <x v="1"/>
    <n v="3623.7615522114174"/>
  </r>
  <r>
    <x v="0"/>
    <x v="0"/>
    <x v="1"/>
    <x v="4"/>
    <x v="9"/>
    <x v="0"/>
    <x v="1"/>
    <n v="1402.3410007331379"/>
  </r>
  <r>
    <x v="0"/>
    <x v="0"/>
    <x v="1"/>
    <x v="4"/>
    <x v="10"/>
    <x v="0"/>
    <x v="1"/>
    <n v="5595.7624788509565"/>
  </r>
  <r>
    <x v="0"/>
    <x v="0"/>
    <x v="1"/>
    <x v="4"/>
    <x v="6"/>
    <x v="0"/>
    <x v="2"/>
    <n v="3327.3836287366198"/>
  </r>
  <r>
    <x v="0"/>
    <x v="0"/>
    <x v="1"/>
    <x v="4"/>
    <x v="7"/>
    <x v="0"/>
    <x v="2"/>
    <n v="2919.6212336032236"/>
  </r>
  <r>
    <x v="0"/>
    <x v="0"/>
    <x v="1"/>
    <x v="4"/>
    <x v="8"/>
    <x v="0"/>
    <x v="2"/>
    <n v="3691.0187453218059"/>
  </r>
  <r>
    <x v="0"/>
    <x v="0"/>
    <x v="1"/>
    <x v="4"/>
    <x v="9"/>
    <x v="0"/>
    <x v="2"/>
    <n v="1374.4181252960548"/>
  </r>
  <r>
    <x v="0"/>
    <x v="0"/>
    <x v="1"/>
    <x v="4"/>
    <x v="10"/>
    <x v="0"/>
    <x v="2"/>
    <n v="5602.9932541710969"/>
  </r>
  <r>
    <x v="0"/>
    <x v="0"/>
    <x v="1"/>
    <x v="4"/>
    <x v="6"/>
    <x v="0"/>
    <x v="3"/>
    <n v="3362.8212629637196"/>
  </r>
  <r>
    <x v="0"/>
    <x v="0"/>
    <x v="1"/>
    <x v="4"/>
    <x v="7"/>
    <x v="0"/>
    <x v="3"/>
    <n v="2943.0993898917786"/>
  </r>
  <r>
    <x v="0"/>
    <x v="0"/>
    <x v="1"/>
    <x v="4"/>
    <x v="8"/>
    <x v="0"/>
    <x v="3"/>
    <n v="4056.7099297603554"/>
  </r>
  <r>
    <x v="0"/>
    <x v="0"/>
    <x v="1"/>
    <x v="4"/>
    <x v="9"/>
    <x v="0"/>
    <x v="3"/>
    <n v="1367"/>
  </r>
  <r>
    <x v="0"/>
    <x v="0"/>
    <x v="1"/>
    <x v="4"/>
    <x v="10"/>
    <x v="0"/>
    <x v="3"/>
    <n v="5584.9169514528967"/>
  </r>
  <r>
    <x v="1"/>
    <x v="0"/>
    <x v="1"/>
    <x v="4"/>
    <x v="6"/>
    <x v="0"/>
    <x v="0"/>
    <n v="3386.8179215233827"/>
  </r>
  <r>
    <x v="1"/>
    <x v="0"/>
    <x v="1"/>
    <x v="4"/>
    <x v="7"/>
    <x v="0"/>
    <x v="0"/>
    <n v="2844.1800172209"/>
  </r>
  <r>
    <x v="1"/>
    <x v="0"/>
    <x v="1"/>
    <x v="4"/>
    <x v="8"/>
    <x v="0"/>
    <x v="0"/>
    <n v="3745.7950419035406"/>
  </r>
  <r>
    <x v="1"/>
    <x v="0"/>
    <x v="1"/>
    <x v="4"/>
    <x v="9"/>
    <x v="0"/>
    <x v="0"/>
    <n v="1371.3464146291301"/>
  </r>
  <r>
    <x v="1"/>
    <x v="0"/>
    <x v="1"/>
    <x v="4"/>
    <x v="10"/>
    <x v="0"/>
    <x v="0"/>
    <n v="5532.5412266830772"/>
  </r>
  <r>
    <x v="1"/>
    <x v="0"/>
    <x v="1"/>
    <x v="4"/>
    <x v="6"/>
    <x v="0"/>
    <x v="1"/>
    <n v="3544.2136506372399"/>
  </r>
  <r>
    <x v="1"/>
    <x v="0"/>
    <x v="1"/>
    <x v="4"/>
    <x v="7"/>
    <x v="0"/>
    <x v="1"/>
    <n v="2891.5841968261302"/>
  </r>
  <r>
    <x v="1"/>
    <x v="0"/>
    <x v="1"/>
    <x v="4"/>
    <x v="8"/>
    <x v="0"/>
    <x v="1"/>
    <n v="3711.8812769664951"/>
  </r>
  <r>
    <x v="1"/>
    <x v="0"/>
    <x v="1"/>
    <x v="4"/>
    <x v="9"/>
    <x v="0"/>
    <x v="1"/>
    <n v="1404.858958617275"/>
  </r>
  <r>
    <x v="1"/>
    <x v="0"/>
    <x v="1"/>
    <x v="4"/>
    <x v="10"/>
    <x v="0"/>
    <x v="1"/>
    <n v="5581.6991867807819"/>
  </r>
  <r>
    <x v="1"/>
    <x v="0"/>
    <x v="1"/>
    <x v="4"/>
    <x v="6"/>
    <x v="0"/>
    <x v="2"/>
    <n v="3391.938397425673"/>
  </r>
  <r>
    <x v="1"/>
    <x v="0"/>
    <x v="1"/>
    <x v="4"/>
    <x v="7"/>
    <x v="0"/>
    <x v="2"/>
    <n v="2828.6314783939733"/>
  </r>
  <r>
    <x v="1"/>
    <x v="0"/>
    <x v="1"/>
    <x v="4"/>
    <x v="8"/>
    <x v="0"/>
    <x v="2"/>
    <n v="3755.5578717510284"/>
  </r>
  <r>
    <x v="1"/>
    <x v="0"/>
    <x v="1"/>
    <x v="4"/>
    <x v="9"/>
    <x v="0"/>
    <x v="2"/>
    <n v="1376.4879193121028"/>
  </r>
  <r>
    <x v="1"/>
    <x v="0"/>
    <x v="1"/>
    <x v="4"/>
    <x v="10"/>
    <x v="0"/>
    <x v="2"/>
    <n v="5647.2664373690777"/>
  </r>
  <r>
    <x v="1"/>
    <x v="0"/>
    <x v="1"/>
    <x v="4"/>
    <x v="6"/>
    <x v="0"/>
    <x v="3"/>
    <n v="3569.8943229686024"/>
  </r>
  <r>
    <x v="1"/>
    <x v="0"/>
    <x v="1"/>
    <x v="4"/>
    <x v="7"/>
    <x v="0"/>
    <x v="3"/>
    <n v="2845.6876062860783"/>
  </r>
  <r>
    <x v="1"/>
    <x v="0"/>
    <x v="1"/>
    <x v="4"/>
    <x v="8"/>
    <x v="0"/>
    <x v="3"/>
    <n v="3798.5978817765631"/>
  </r>
  <r>
    <x v="1"/>
    <x v="0"/>
    <x v="1"/>
    <x v="4"/>
    <x v="9"/>
    <x v="0"/>
    <x v="3"/>
    <n v="1385.4685744061442"/>
  </r>
  <r>
    <x v="1"/>
    <x v="0"/>
    <x v="1"/>
    <x v="4"/>
    <x v="10"/>
    <x v="0"/>
    <x v="3"/>
    <n v="5817.1246365955012"/>
  </r>
  <r>
    <x v="2"/>
    <x v="0"/>
    <x v="1"/>
    <x v="4"/>
    <x v="6"/>
    <x v="0"/>
    <x v="0"/>
    <n v="3614.3285185205264"/>
  </r>
  <r>
    <x v="2"/>
    <x v="0"/>
    <x v="1"/>
    <x v="4"/>
    <x v="7"/>
    <x v="0"/>
    <x v="0"/>
    <n v="2806.7026505657127"/>
  </r>
  <r>
    <x v="2"/>
    <x v="0"/>
    <x v="1"/>
    <x v="4"/>
    <x v="8"/>
    <x v="0"/>
    <x v="0"/>
    <n v="3680.0942121272337"/>
  </r>
  <r>
    <x v="2"/>
    <x v="0"/>
    <x v="1"/>
    <x v="4"/>
    <x v="9"/>
    <x v="0"/>
    <x v="0"/>
    <n v="1317.8916771505217"/>
  </r>
  <r>
    <x v="2"/>
    <x v="0"/>
    <x v="1"/>
    <x v="4"/>
    <x v="10"/>
    <x v="0"/>
    <x v="0"/>
    <n v="5830.1660416499008"/>
  </r>
  <r>
    <x v="2"/>
    <x v="0"/>
    <x v="1"/>
    <x v="4"/>
    <x v="6"/>
    <x v="0"/>
    <x v="1"/>
    <n v="3659.9982755435067"/>
  </r>
  <r>
    <x v="2"/>
    <x v="0"/>
    <x v="1"/>
    <x v="4"/>
    <x v="7"/>
    <x v="0"/>
    <x v="1"/>
    <n v="2722.8591936191438"/>
  </r>
  <r>
    <x v="2"/>
    <x v="0"/>
    <x v="1"/>
    <x v="4"/>
    <x v="8"/>
    <x v="0"/>
    <x v="1"/>
    <n v="3707.0542834542957"/>
  </r>
  <r>
    <x v="2"/>
    <x v="0"/>
    <x v="1"/>
    <x v="4"/>
    <x v="9"/>
    <x v="0"/>
    <x v="1"/>
    <n v="1290.2572134726456"/>
  </r>
  <r>
    <x v="2"/>
    <x v="0"/>
    <x v="1"/>
    <x v="4"/>
    <x v="10"/>
    <x v="0"/>
    <x v="1"/>
    <n v="5980.5059159830407"/>
  </r>
  <r>
    <x v="2"/>
    <x v="0"/>
    <x v="1"/>
    <x v="4"/>
    <x v="6"/>
    <x v="0"/>
    <x v="2"/>
    <m/>
  </r>
  <r>
    <x v="2"/>
    <x v="0"/>
    <x v="1"/>
    <x v="4"/>
    <x v="7"/>
    <x v="0"/>
    <x v="2"/>
    <m/>
  </r>
  <r>
    <x v="2"/>
    <x v="0"/>
    <x v="1"/>
    <x v="4"/>
    <x v="8"/>
    <x v="0"/>
    <x v="2"/>
    <m/>
  </r>
  <r>
    <x v="2"/>
    <x v="0"/>
    <x v="1"/>
    <x v="4"/>
    <x v="9"/>
    <x v="0"/>
    <x v="2"/>
    <m/>
  </r>
  <r>
    <x v="2"/>
    <x v="0"/>
    <x v="1"/>
    <x v="4"/>
    <x v="10"/>
    <x v="0"/>
    <x v="2"/>
    <m/>
  </r>
  <r>
    <x v="2"/>
    <x v="0"/>
    <x v="1"/>
    <x v="4"/>
    <x v="6"/>
    <x v="0"/>
    <x v="3"/>
    <m/>
  </r>
  <r>
    <x v="2"/>
    <x v="0"/>
    <x v="1"/>
    <x v="4"/>
    <x v="7"/>
    <x v="0"/>
    <x v="3"/>
    <m/>
  </r>
  <r>
    <x v="2"/>
    <x v="0"/>
    <x v="1"/>
    <x v="4"/>
    <x v="8"/>
    <x v="0"/>
    <x v="3"/>
    <m/>
  </r>
  <r>
    <x v="2"/>
    <x v="0"/>
    <x v="1"/>
    <x v="4"/>
    <x v="9"/>
    <x v="0"/>
    <x v="3"/>
    <m/>
  </r>
  <r>
    <x v="2"/>
    <x v="0"/>
    <x v="1"/>
    <x v="4"/>
    <x v="10"/>
    <x v="0"/>
    <x v="3"/>
    <m/>
  </r>
  <r>
    <x v="0"/>
    <x v="0"/>
    <x v="1"/>
    <x v="5"/>
    <x v="6"/>
    <x v="2"/>
    <x v="0"/>
    <n v="508.63803468028942"/>
  </r>
  <r>
    <x v="0"/>
    <x v="0"/>
    <x v="1"/>
    <x v="5"/>
    <x v="7"/>
    <x v="2"/>
    <x v="0"/>
    <n v="717.63471953970657"/>
  </r>
  <r>
    <x v="0"/>
    <x v="0"/>
    <x v="1"/>
    <x v="5"/>
    <x v="8"/>
    <x v="2"/>
    <x v="0"/>
    <n v="433.84446376814384"/>
  </r>
  <r>
    <x v="0"/>
    <x v="0"/>
    <x v="1"/>
    <x v="5"/>
    <x v="9"/>
    <x v="2"/>
    <x v="0"/>
    <n v="506.81436669028744"/>
  </r>
  <r>
    <x v="0"/>
    <x v="0"/>
    <x v="1"/>
    <x v="5"/>
    <x v="10"/>
    <x v="2"/>
    <x v="0"/>
    <n v="506.26171392308555"/>
  </r>
  <r>
    <x v="0"/>
    <x v="0"/>
    <x v="1"/>
    <x v="5"/>
    <x v="6"/>
    <x v="2"/>
    <x v="1"/>
    <n v="533.33639508646775"/>
  </r>
  <r>
    <x v="0"/>
    <x v="0"/>
    <x v="1"/>
    <x v="5"/>
    <x v="7"/>
    <x v="2"/>
    <x v="1"/>
    <n v="807.9876020515934"/>
  </r>
  <r>
    <x v="0"/>
    <x v="0"/>
    <x v="1"/>
    <x v="5"/>
    <x v="8"/>
    <x v="2"/>
    <x v="1"/>
    <n v="443.0794316610677"/>
  </r>
  <r>
    <x v="0"/>
    <x v="0"/>
    <x v="1"/>
    <x v="5"/>
    <x v="9"/>
    <x v="2"/>
    <x v="1"/>
    <n v="490.39776142565421"/>
  </r>
  <r>
    <x v="0"/>
    <x v="0"/>
    <x v="1"/>
    <x v="5"/>
    <x v="10"/>
    <x v="2"/>
    <x v="1"/>
    <n v="519.86129574581582"/>
  </r>
  <r>
    <x v="0"/>
    <x v="0"/>
    <x v="1"/>
    <x v="5"/>
    <x v="6"/>
    <x v="2"/>
    <x v="2"/>
    <n v="542.78650171454035"/>
  </r>
  <r>
    <x v="0"/>
    <x v="0"/>
    <x v="1"/>
    <x v="5"/>
    <x v="7"/>
    <x v="2"/>
    <x v="2"/>
    <n v="826.98237915784011"/>
  </r>
  <r>
    <x v="0"/>
    <x v="0"/>
    <x v="1"/>
    <x v="5"/>
    <x v="8"/>
    <x v="2"/>
    <x v="2"/>
    <n v="455.19100189342186"/>
  </r>
  <r>
    <x v="0"/>
    <x v="0"/>
    <x v="1"/>
    <x v="5"/>
    <x v="9"/>
    <x v="2"/>
    <x v="2"/>
    <n v="510.31102124808461"/>
  </r>
  <r>
    <x v="0"/>
    <x v="0"/>
    <x v="1"/>
    <x v="5"/>
    <x v="10"/>
    <x v="2"/>
    <x v="2"/>
    <n v="503.33724436681626"/>
  </r>
  <r>
    <x v="0"/>
    <x v="0"/>
    <x v="1"/>
    <x v="5"/>
    <x v="6"/>
    <x v="2"/>
    <x v="3"/>
    <n v="538.58914552721967"/>
  </r>
  <r>
    <x v="0"/>
    <x v="0"/>
    <x v="1"/>
    <x v="5"/>
    <x v="7"/>
    <x v="2"/>
    <x v="3"/>
    <n v="904.308672125577"/>
  </r>
  <r>
    <x v="0"/>
    <x v="0"/>
    <x v="1"/>
    <x v="5"/>
    <x v="8"/>
    <x v="2"/>
    <x v="3"/>
    <n v="465.37619966720996"/>
  </r>
  <r>
    <x v="0"/>
    <x v="0"/>
    <x v="1"/>
    <x v="5"/>
    <x v="9"/>
    <x v="2"/>
    <x v="3"/>
    <n v="460.44522329457288"/>
  </r>
  <r>
    <x v="0"/>
    <x v="0"/>
    <x v="1"/>
    <x v="5"/>
    <x v="10"/>
    <x v="2"/>
    <x v="3"/>
    <n v="505.13682322369544"/>
  </r>
  <r>
    <x v="1"/>
    <x v="0"/>
    <x v="1"/>
    <x v="5"/>
    <x v="6"/>
    <x v="2"/>
    <x v="0"/>
    <n v="538.26038104354359"/>
  </r>
  <r>
    <x v="1"/>
    <x v="0"/>
    <x v="1"/>
    <x v="5"/>
    <x v="7"/>
    <x v="2"/>
    <x v="0"/>
    <n v="853.69416301585818"/>
  </r>
  <r>
    <x v="1"/>
    <x v="0"/>
    <x v="1"/>
    <x v="5"/>
    <x v="8"/>
    <x v="2"/>
    <x v="0"/>
    <n v="450.27694757192791"/>
  </r>
  <r>
    <x v="1"/>
    <x v="0"/>
    <x v="1"/>
    <x v="5"/>
    <x v="9"/>
    <x v="2"/>
    <x v="0"/>
    <n v="467.04789064900888"/>
  </r>
  <r>
    <x v="1"/>
    <x v="0"/>
    <x v="1"/>
    <x v="5"/>
    <x v="10"/>
    <x v="2"/>
    <x v="0"/>
    <n v="542.50992641444304"/>
  </r>
  <r>
    <x v="1"/>
    <x v="0"/>
    <x v="1"/>
    <x v="5"/>
    <x v="6"/>
    <x v="2"/>
    <x v="1"/>
    <n v="538.31078377249719"/>
  </r>
  <r>
    <x v="1"/>
    <x v="0"/>
    <x v="1"/>
    <x v="5"/>
    <x v="7"/>
    <x v="2"/>
    <x v="1"/>
    <n v="860.32128719195248"/>
  </r>
  <r>
    <x v="1"/>
    <x v="0"/>
    <x v="1"/>
    <x v="5"/>
    <x v="8"/>
    <x v="2"/>
    <x v="1"/>
    <n v="469.14247523076159"/>
  </r>
  <r>
    <x v="1"/>
    <x v="0"/>
    <x v="1"/>
    <x v="5"/>
    <x v="9"/>
    <x v="2"/>
    <x v="1"/>
    <n v="448.57332555851264"/>
  </r>
  <r>
    <x v="1"/>
    <x v="0"/>
    <x v="1"/>
    <x v="5"/>
    <x v="10"/>
    <x v="2"/>
    <x v="1"/>
    <n v="521.99241480885269"/>
  </r>
  <r>
    <x v="1"/>
    <x v="0"/>
    <x v="1"/>
    <x v="5"/>
    <x v="6"/>
    <x v="2"/>
    <x v="2"/>
    <n v="539.3015698864956"/>
  </r>
  <r>
    <x v="1"/>
    <x v="0"/>
    <x v="1"/>
    <x v="5"/>
    <x v="7"/>
    <x v="2"/>
    <x v="2"/>
    <n v="872.24209054626044"/>
  </r>
  <r>
    <x v="1"/>
    <x v="0"/>
    <x v="1"/>
    <x v="5"/>
    <x v="8"/>
    <x v="2"/>
    <x v="2"/>
    <n v="472.22884789833495"/>
  </r>
  <r>
    <x v="1"/>
    <x v="0"/>
    <x v="1"/>
    <x v="5"/>
    <x v="9"/>
    <x v="2"/>
    <x v="2"/>
    <n v="469.62054953465446"/>
  </r>
  <r>
    <x v="1"/>
    <x v="0"/>
    <x v="1"/>
    <x v="5"/>
    <x v="10"/>
    <x v="2"/>
    <x v="2"/>
    <n v="515.32446890834751"/>
  </r>
  <r>
    <x v="1"/>
    <x v="0"/>
    <x v="1"/>
    <x v="5"/>
    <x v="6"/>
    <x v="2"/>
    <x v="3"/>
    <n v="555.72827070458948"/>
  </r>
  <r>
    <x v="1"/>
    <x v="0"/>
    <x v="1"/>
    <x v="5"/>
    <x v="7"/>
    <x v="2"/>
    <x v="3"/>
    <n v="812.57889820126729"/>
  </r>
  <r>
    <x v="1"/>
    <x v="0"/>
    <x v="1"/>
    <x v="5"/>
    <x v="8"/>
    <x v="2"/>
    <x v="3"/>
    <n v="495.70747671082859"/>
  </r>
  <r>
    <x v="1"/>
    <x v="0"/>
    <x v="1"/>
    <x v="5"/>
    <x v="9"/>
    <x v="2"/>
    <x v="3"/>
    <n v="445.71079327339282"/>
  </r>
  <r>
    <x v="1"/>
    <x v="0"/>
    <x v="1"/>
    <x v="5"/>
    <x v="10"/>
    <x v="2"/>
    <x v="3"/>
    <n v="524.18867324065434"/>
  </r>
  <r>
    <x v="2"/>
    <x v="0"/>
    <x v="1"/>
    <x v="5"/>
    <x v="6"/>
    <x v="2"/>
    <x v="0"/>
    <n v="551.89391522091921"/>
  </r>
  <r>
    <x v="2"/>
    <x v="0"/>
    <x v="1"/>
    <x v="5"/>
    <x v="7"/>
    <x v="2"/>
    <x v="0"/>
    <n v="821.32781450094546"/>
  </r>
  <r>
    <x v="2"/>
    <x v="0"/>
    <x v="1"/>
    <x v="5"/>
    <x v="8"/>
    <x v="2"/>
    <x v="0"/>
    <n v="488.83648997282694"/>
  </r>
  <r>
    <x v="2"/>
    <x v="0"/>
    <x v="1"/>
    <x v="5"/>
    <x v="9"/>
    <x v="2"/>
    <x v="0"/>
    <n v="446.29836611859349"/>
  </r>
  <r>
    <x v="2"/>
    <x v="0"/>
    <x v="1"/>
    <x v="5"/>
    <x v="10"/>
    <x v="2"/>
    <x v="0"/>
    <n v="513.44783699538141"/>
  </r>
  <r>
    <x v="2"/>
    <x v="0"/>
    <x v="1"/>
    <x v="5"/>
    <x v="6"/>
    <x v="2"/>
    <x v="1"/>
    <n v="545.44362025967621"/>
  </r>
  <r>
    <x v="2"/>
    <x v="0"/>
    <x v="1"/>
    <x v="5"/>
    <x v="7"/>
    <x v="2"/>
    <x v="1"/>
    <n v="867.9467639134507"/>
  </r>
  <r>
    <x v="2"/>
    <x v="0"/>
    <x v="1"/>
    <x v="5"/>
    <x v="8"/>
    <x v="2"/>
    <x v="1"/>
    <n v="498.35967801465733"/>
  </r>
  <r>
    <x v="2"/>
    <x v="0"/>
    <x v="1"/>
    <x v="5"/>
    <x v="9"/>
    <x v="2"/>
    <x v="1"/>
    <n v="461.1958326348543"/>
  </r>
  <r>
    <x v="2"/>
    <x v="0"/>
    <x v="1"/>
    <x v="5"/>
    <x v="10"/>
    <x v="2"/>
    <x v="1"/>
    <n v="524.56351077372653"/>
  </r>
  <r>
    <x v="2"/>
    <x v="0"/>
    <x v="1"/>
    <x v="5"/>
    <x v="6"/>
    <x v="2"/>
    <x v="2"/>
    <m/>
  </r>
  <r>
    <x v="2"/>
    <x v="0"/>
    <x v="1"/>
    <x v="5"/>
    <x v="7"/>
    <x v="2"/>
    <x v="2"/>
    <m/>
  </r>
  <r>
    <x v="2"/>
    <x v="0"/>
    <x v="1"/>
    <x v="5"/>
    <x v="8"/>
    <x v="2"/>
    <x v="2"/>
    <m/>
  </r>
  <r>
    <x v="2"/>
    <x v="0"/>
    <x v="1"/>
    <x v="5"/>
    <x v="9"/>
    <x v="2"/>
    <x v="2"/>
    <m/>
  </r>
  <r>
    <x v="2"/>
    <x v="0"/>
    <x v="1"/>
    <x v="5"/>
    <x v="10"/>
    <x v="2"/>
    <x v="2"/>
    <m/>
  </r>
  <r>
    <x v="2"/>
    <x v="0"/>
    <x v="1"/>
    <x v="5"/>
    <x v="6"/>
    <x v="2"/>
    <x v="3"/>
    <m/>
  </r>
  <r>
    <x v="2"/>
    <x v="0"/>
    <x v="1"/>
    <x v="5"/>
    <x v="7"/>
    <x v="2"/>
    <x v="3"/>
    <m/>
  </r>
  <r>
    <x v="2"/>
    <x v="0"/>
    <x v="1"/>
    <x v="5"/>
    <x v="8"/>
    <x v="2"/>
    <x v="3"/>
    <m/>
  </r>
  <r>
    <x v="2"/>
    <x v="0"/>
    <x v="1"/>
    <x v="5"/>
    <x v="9"/>
    <x v="2"/>
    <x v="3"/>
    <m/>
  </r>
  <r>
    <x v="2"/>
    <x v="0"/>
    <x v="1"/>
    <x v="5"/>
    <x v="10"/>
    <x v="2"/>
    <x v="3"/>
    <m/>
  </r>
  <r>
    <x v="3"/>
    <x v="0"/>
    <x v="2"/>
    <x v="6"/>
    <x v="11"/>
    <x v="3"/>
    <x v="0"/>
    <n v="100"/>
  </r>
  <r>
    <x v="3"/>
    <x v="0"/>
    <x v="2"/>
    <x v="6"/>
    <x v="11"/>
    <x v="3"/>
    <x v="1"/>
    <n v="100"/>
  </r>
  <r>
    <x v="3"/>
    <x v="0"/>
    <x v="2"/>
    <x v="6"/>
    <x v="11"/>
    <x v="3"/>
    <x v="2"/>
    <n v="100"/>
  </r>
  <r>
    <x v="3"/>
    <x v="0"/>
    <x v="2"/>
    <x v="6"/>
    <x v="11"/>
    <x v="3"/>
    <x v="3"/>
    <n v="100"/>
  </r>
  <r>
    <x v="4"/>
    <x v="0"/>
    <x v="2"/>
    <x v="6"/>
    <x v="11"/>
    <x v="3"/>
    <x v="0"/>
    <n v="79.736160289711535"/>
  </r>
  <r>
    <x v="4"/>
    <x v="0"/>
    <x v="2"/>
    <x v="6"/>
    <x v="11"/>
    <x v="3"/>
    <x v="1"/>
    <n v="84.432762955941001"/>
  </r>
  <r>
    <x v="4"/>
    <x v="0"/>
    <x v="2"/>
    <x v="6"/>
    <x v="11"/>
    <x v="3"/>
    <x v="2"/>
    <n v="89.714080134209155"/>
  </r>
  <r>
    <x v="4"/>
    <x v="0"/>
    <x v="2"/>
    <x v="6"/>
    <x v="11"/>
    <x v="3"/>
    <x v="3"/>
    <n v="78.384371310523662"/>
  </r>
  <r>
    <x v="5"/>
    <x v="0"/>
    <x v="2"/>
    <x v="6"/>
    <x v="11"/>
    <x v="3"/>
    <x v="0"/>
    <n v="82.118832648598001"/>
  </r>
  <r>
    <x v="5"/>
    <x v="0"/>
    <x v="2"/>
    <x v="6"/>
    <x v="11"/>
    <x v="3"/>
    <x v="1"/>
    <n v="93.406235739211127"/>
  </r>
  <r>
    <x v="5"/>
    <x v="0"/>
    <x v="2"/>
    <x v="6"/>
    <x v="11"/>
    <x v="3"/>
    <x v="2"/>
    <n v="92.936711521675662"/>
  </r>
  <r>
    <x v="5"/>
    <x v="0"/>
    <x v="2"/>
    <x v="6"/>
    <x v="11"/>
    <x v="3"/>
    <x v="3"/>
    <n v="85.191766163732069"/>
  </r>
  <r>
    <x v="6"/>
    <x v="0"/>
    <x v="2"/>
    <x v="6"/>
    <x v="11"/>
    <x v="3"/>
    <x v="0"/>
    <n v="83.33317019000468"/>
  </r>
  <r>
    <x v="6"/>
    <x v="0"/>
    <x v="2"/>
    <x v="6"/>
    <x v="11"/>
    <x v="3"/>
    <x v="1"/>
    <n v="81.183268749470315"/>
  </r>
  <r>
    <x v="6"/>
    <x v="0"/>
    <x v="2"/>
    <x v="6"/>
    <x v="11"/>
    <x v="3"/>
    <x v="2"/>
    <n v="81.148202481072602"/>
  </r>
  <r>
    <x v="6"/>
    <x v="0"/>
    <x v="2"/>
    <x v="6"/>
    <x v="11"/>
    <x v="3"/>
    <x v="3"/>
    <n v="78.426818284230222"/>
  </r>
  <r>
    <x v="7"/>
    <x v="0"/>
    <x v="2"/>
    <x v="6"/>
    <x v="11"/>
    <x v="3"/>
    <x v="0"/>
    <n v="80.705199584378576"/>
  </r>
  <r>
    <x v="7"/>
    <x v="0"/>
    <x v="2"/>
    <x v="6"/>
    <x v="11"/>
    <x v="3"/>
    <x v="1"/>
    <n v="96.666796071603471"/>
  </r>
  <r>
    <x v="7"/>
    <x v="0"/>
    <x v="2"/>
    <x v="6"/>
    <x v="11"/>
    <x v="3"/>
    <x v="2"/>
    <n v="92.505748273986143"/>
  </r>
  <r>
    <x v="7"/>
    <x v="0"/>
    <x v="2"/>
    <x v="6"/>
    <x v="11"/>
    <x v="3"/>
    <x v="3"/>
    <n v="75.789290913390118"/>
  </r>
  <r>
    <x v="0"/>
    <x v="0"/>
    <x v="2"/>
    <x v="6"/>
    <x v="11"/>
    <x v="3"/>
    <x v="0"/>
    <n v="83.068734940645442"/>
  </r>
  <r>
    <x v="0"/>
    <x v="0"/>
    <x v="2"/>
    <x v="6"/>
    <x v="11"/>
    <x v="3"/>
    <x v="1"/>
    <n v="91.826899441583393"/>
  </r>
  <r>
    <x v="0"/>
    <x v="0"/>
    <x v="2"/>
    <x v="6"/>
    <x v="11"/>
    <x v="3"/>
    <x v="2"/>
    <n v="97.235395584229195"/>
  </r>
  <r>
    <x v="0"/>
    <x v="0"/>
    <x v="2"/>
    <x v="6"/>
    <x v="11"/>
    <x v="3"/>
    <x v="3"/>
    <n v="88.262053290541317"/>
  </r>
  <r>
    <x v="1"/>
    <x v="0"/>
    <x v="2"/>
    <x v="6"/>
    <x v="11"/>
    <x v="3"/>
    <x v="0"/>
    <n v="89.830078498624147"/>
  </r>
  <r>
    <x v="1"/>
    <x v="0"/>
    <x v="2"/>
    <x v="6"/>
    <x v="11"/>
    <x v="3"/>
    <x v="1"/>
    <n v="100.81302085120301"/>
  </r>
  <r>
    <x v="1"/>
    <x v="0"/>
    <x v="2"/>
    <x v="6"/>
    <x v="11"/>
    <x v="3"/>
    <x v="2"/>
    <n v="100.66907228500969"/>
  </r>
  <r>
    <x v="1"/>
    <x v="0"/>
    <x v="2"/>
    <x v="6"/>
    <x v="11"/>
    <x v="3"/>
    <x v="3"/>
    <n v="97.90880831750512"/>
  </r>
  <r>
    <x v="2"/>
    <x v="0"/>
    <x v="2"/>
    <x v="6"/>
    <x v="11"/>
    <x v="3"/>
    <x v="0"/>
    <n v="96.513467000489868"/>
  </r>
  <r>
    <x v="2"/>
    <x v="0"/>
    <x v="2"/>
    <x v="6"/>
    <x v="11"/>
    <x v="3"/>
    <x v="1"/>
    <n v="108.80489624005784"/>
  </r>
  <r>
    <x v="2"/>
    <x v="0"/>
    <x v="2"/>
    <x v="6"/>
    <x v="11"/>
    <x v="3"/>
    <x v="2"/>
    <m/>
  </r>
  <r>
    <x v="2"/>
    <x v="0"/>
    <x v="2"/>
    <x v="6"/>
    <x v="11"/>
    <x v="3"/>
    <x v="3"/>
    <m/>
  </r>
  <r>
    <x v="8"/>
    <x v="1"/>
    <x v="3"/>
    <x v="7"/>
    <x v="12"/>
    <x v="4"/>
    <x v="4"/>
    <n v="100"/>
  </r>
  <r>
    <x v="9"/>
    <x v="1"/>
    <x v="3"/>
    <x v="7"/>
    <x v="12"/>
    <x v="4"/>
    <x v="4"/>
    <n v="106.8"/>
  </r>
  <r>
    <x v="10"/>
    <x v="1"/>
    <x v="3"/>
    <x v="7"/>
    <x v="12"/>
    <x v="4"/>
    <x v="4"/>
    <n v="107.9"/>
  </r>
  <r>
    <x v="11"/>
    <x v="1"/>
    <x v="3"/>
    <x v="7"/>
    <x v="12"/>
    <x v="4"/>
    <x v="4"/>
    <n v="110.1"/>
  </r>
  <r>
    <x v="12"/>
    <x v="1"/>
    <x v="3"/>
    <x v="7"/>
    <x v="12"/>
    <x v="4"/>
    <x v="4"/>
    <n v="115"/>
  </r>
  <r>
    <x v="3"/>
    <x v="1"/>
    <x v="3"/>
    <x v="7"/>
    <x v="12"/>
    <x v="4"/>
    <x v="4"/>
    <n v="117.9"/>
  </r>
  <r>
    <x v="4"/>
    <x v="1"/>
    <x v="3"/>
    <x v="7"/>
    <x v="12"/>
    <x v="4"/>
    <x v="4"/>
    <n v="119.7"/>
  </r>
  <r>
    <x v="5"/>
    <x v="1"/>
    <x v="3"/>
    <x v="7"/>
    <x v="12"/>
    <x v="4"/>
    <x v="4"/>
    <n v="119.4"/>
  </r>
  <r>
    <x v="6"/>
    <x v="1"/>
    <x v="3"/>
    <x v="7"/>
    <x v="12"/>
    <x v="4"/>
    <x v="4"/>
    <n v="119.6"/>
  </r>
  <r>
    <x v="7"/>
    <x v="1"/>
    <x v="3"/>
    <x v="7"/>
    <x v="12"/>
    <x v="4"/>
    <x v="4"/>
    <n v="117.9"/>
  </r>
  <r>
    <x v="0"/>
    <x v="1"/>
    <x v="3"/>
    <x v="7"/>
    <x v="12"/>
    <x v="4"/>
    <x v="4"/>
    <n v="118.8"/>
  </r>
  <r>
    <x v="1"/>
    <x v="1"/>
    <x v="3"/>
    <x v="7"/>
    <x v="12"/>
    <x v="4"/>
    <x v="4"/>
    <n v="120.3"/>
  </r>
  <r>
    <x v="2"/>
    <x v="1"/>
    <x v="3"/>
    <x v="7"/>
    <x v="12"/>
    <x v="4"/>
    <x v="4"/>
    <m/>
  </r>
  <r>
    <x v="8"/>
    <x v="1"/>
    <x v="3"/>
    <x v="8"/>
    <x v="12"/>
    <x v="4"/>
    <x v="4"/>
    <m/>
  </r>
  <r>
    <x v="9"/>
    <x v="1"/>
    <x v="3"/>
    <x v="8"/>
    <x v="12"/>
    <x v="4"/>
    <x v="4"/>
    <n v="6.800000000000006E-2"/>
  </r>
  <r>
    <x v="10"/>
    <x v="1"/>
    <x v="3"/>
    <x v="8"/>
    <x v="12"/>
    <x v="4"/>
    <x v="4"/>
    <n v="1.0299625468164875E-2"/>
  </r>
  <r>
    <x v="11"/>
    <x v="1"/>
    <x v="3"/>
    <x v="8"/>
    <x v="12"/>
    <x v="4"/>
    <x v="4"/>
    <n v="2.0389249304911816E-2"/>
  </r>
  <r>
    <x v="12"/>
    <x v="1"/>
    <x v="3"/>
    <x v="8"/>
    <x v="12"/>
    <x v="4"/>
    <x v="4"/>
    <n v="4.4504995458674035E-2"/>
  </r>
  <r>
    <x v="3"/>
    <x v="1"/>
    <x v="3"/>
    <x v="8"/>
    <x v="12"/>
    <x v="4"/>
    <x v="4"/>
    <n v="2.5217391304347858E-2"/>
  </r>
  <r>
    <x v="4"/>
    <x v="1"/>
    <x v="3"/>
    <x v="8"/>
    <x v="12"/>
    <x v="4"/>
    <x v="4"/>
    <n v="1.5267175572519109E-2"/>
  </r>
  <r>
    <x v="5"/>
    <x v="1"/>
    <x v="3"/>
    <x v="8"/>
    <x v="12"/>
    <x v="4"/>
    <x v="4"/>
    <n v="-2.5062656641603454E-3"/>
  </r>
  <r>
    <x v="6"/>
    <x v="1"/>
    <x v="3"/>
    <x v="8"/>
    <x v="12"/>
    <x v="4"/>
    <x v="4"/>
    <n v="1.6750418760467234E-3"/>
  </r>
  <r>
    <x v="7"/>
    <x v="1"/>
    <x v="3"/>
    <x v="8"/>
    <x v="12"/>
    <x v="4"/>
    <x v="4"/>
    <n v="-1.421404682274241E-2"/>
  </r>
  <r>
    <x v="0"/>
    <x v="1"/>
    <x v="3"/>
    <x v="8"/>
    <x v="12"/>
    <x v="4"/>
    <x v="4"/>
    <n v="7.6335877862594437E-3"/>
  </r>
  <r>
    <x v="1"/>
    <x v="1"/>
    <x v="3"/>
    <x v="8"/>
    <x v="12"/>
    <x v="4"/>
    <x v="4"/>
    <n v="1.2626262626262541E-2"/>
  </r>
  <r>
    <x v="2"/>
    <x v="1"/>
    <x v="3"/>
    <x v="8"/>
    <x v="12"/>
    <x v="4"/>
    <x v="4"/>
    <n v="-1"/>
  </r>
  <r>
    <x v="6"/>
    <x v="0"/>
    <x v="4"/>
    <x v="9"/>
    <x v="13"/>
    <x v="5"/>
    <x v="4"/>
    <n v="77.70684571621338"/>
  </r>
  <r>
    <x v="7"/>
    <x v="0"/>
    <x v="4"/>
    <x v="9"/>
    <x v="13"/>
    <x v="6"/>
    <x v="4"/>
    <n v="99.594427467163882"/>
  </r>
  <r>
    <x v="0"/>
    <x v="0"/>
    <x v="4"/>
    <x v="9"/>
    <x v="13"/>
    <x v="6"/>
    <x v="4"/>
    <n v="100.64600759650209"/>
  </r>
  <r>
    <x v="1"/>
    <x v="0"/>
    <x v="4"/>
    <x v="9"/>
    <x v="13"/>
    <x v="6"/>
    <x v="4"/>
    <n v="103.25085063081569"/>
  </r>
  <r>
    <x v="2"/>
    <x v="0"/>
    <x v="4"/>
    <x v="9"/>
    <x v="13"/>
    <x v="6"/>
    <x v="4"/>
    <m/>
  </r>
  <r>
    <x v="6"/>
    <x v="0"/>
    <x v="4"/>
    <x v="10"/>
    <x v="14"/>
    <x v="5"/>
    <x v="4"/>
    <n v="86.22248154312507"/>
  </r>
  <r>
    <x v="7"/>
    <x v="0"/>
    <x v="4"/>
    <x v="10"/>
    <x v="14"/>
    <x v="6"/>
    <x v="4"/>
    <n v="92.967306527850042"/>
  </r>
  <r>
    <x v="0"/>
    <x v="0"/>
    <x v="4"/>
    <x v="10"/>
    <x v="14"/>
    <x v="6"/>
    <x v="4"/>
    <n v="96.39558151974073"/>
  </r>
  <r>
    <x v="1"/>
    <x v="0"/>
    <x v="4"/>
    <x v="10"/>
    <x v="14"/>
    <x v="6"/>
    <x v="4"/>
    <n v="102.01564218881889"/>
  </r>
  <r>
    <x v="2"/>
    <x v="0"/>
    <x v="4"/>
    <x v="10"/>
    <x v="14"/>
    <x v="6"/>
    <x v="4"/>
    <m/>
  </r>
  <r>
    <x v="6"/>
    <x v="0"/>
    <x v="4"/>
    <x v="11"/>
    <x v="15"/>
    <x v="5"/>
    <x v="4"/>
    <n v="90.276807716420251"/>
  </r>
  <r>
    <x v="7"/>
    <x v="0"/>
    <x v="4"/>
    <x v="11"/>
    <x v="15"/>
    <x v="6"/>
    <x v="4"/>
    <n v="107.15527000992302"/>
  </r>
  <r>
    <x v="0"/>
    <x v="0"/>
    <x v="4"/>
    <x v="11"/>
    <x v="15"/>
    <x v="6"/>
    <x v="4"/>
    <n v="104.45482656647118"/>
  </r>
  <r>
    <x v="1"/>
    <x v="0"/>
    <x v="4"/>
    <x v="11"/>
    <x v="15"/>
    <x v="6"/>
    <x v="4"/>
    <n v="101.22434898494168"/>
  </r>
  <r>
    <x v="2"/>
    <x v="0"/>
    <x v="4"/>
    <x v="11"/>
    <x v="15"/>
    <x v="6"/>
    <x v="4"/>
    <m/>
  </r>
  <r>
    <x v="5"/>
    <x v="0"/>
    <x v="5"/>
    <x v="12"/>
    <x v="11"/>
    <x v="7"/>
    <x v="0"/>
    <n v="-6.5079910930748293"/>
  </r>
  <r>
    <x v="5"/>
    <x v="0"/>
    <x v="5"/>
    <x v="12"/>
    <x v="11"/>
    <x v="7"/>
    <x v="1"/>
    <n v="-7.5439594669021544"/>
  </r>
  <r>
    <x v="5"/>
    <x v="0"/>
    <x v="5"/>
    <x v="12"/>
    <x v="11"/>
    <x v="7"/>
    <x v="2"/>
    <n v="-9.6251599905805634"/>
  </r>
  <r>
    <x v="5"/>
    <x v="0"/>
    <x v="5"/>
    <x v="12"/>
    <x v="11"/>
    <x v="7"/>
    <x v="3"/>
    <n v="-13.938726093670709"/>
  </r>
  <r>
    <x v="6"/>
    <x v="0"/>
    <x v="5"/>
    <x v="12"/>
    <x v="11"/>
    <x v="7"/>
    <x v="0"/>
    <n v="-14.580118890828857"/>
  </r>
  <r>
    <x v="6"/>
    <x v="0"/>
    <x v="5"/>
    <x v="12"/>
    <x v="11"/>
    <x v="7"/>
    <x v="1"/>
    <n v="-14.349418916401817"/>
  </r>
  <r>
    <x v="6"/>
    <x v="0"/>
    <x v="5"/>
    <x v="12"/>
    <x v="11"/>
    <x v="7"/>
    <x v="2"/>
    <n v="-11.427492994567087"/>
  </r>
  <r>
    <x v="6"/>
    <x v="0"/>
    <x v="5"/>
    <x v="12"/>
    <x v="11"/>
    <x v="7"/>
    <x v="3"/>
    <n v="-12.592303970322968"/>
  </r>
  <r>
    <x v="7"/>
    <x v="0"/>
    <x v="5"/>
    <x v="12"/>
    <x v="11"/>
    <x v="7"/>
    <x v="0"/>
    <n v="-10.006598988296686"/>
  </r>
  <r>
    <x v="7"/>
    <x v="0"/>
    <x v="5"/>
    <x v="12"/>
    <x v="11"/>
    <x v="7"/>
    <x v="1"/>
    <n v="-6.5329676528732179"/>
  </r>
  <r>
    <x v="7"/>
    <x v="0"/>
    <x v="5"/>
    <x v="12"/>
    <x v="11"/>
    <x v="7"/>
    <x v="2"/>
    <n v="-0.37593397842918402"/>
  </r>
  <r>
    <x v="7"/>
    <x v="0"/>
    <x v="5"/>
    <x v="12"/>
    <x v="11"/>
    <x v="7"/>
    <x v="3"/>
    <n v="3.5009543581933165"/>
  </r>
  <r>
    <x v="0"/>
    <x v="0"/>
    <x v="5"/>
    <x v="12"/>
    <x v="11"/>
    <x v="7"/>
    <x v="0"/>
    <n v="5"/>
  </r>
  <r>
    <x v="0"/>
    <x v="0"/>
    <x v="5"/>
    <x v="12"/>
    <x v="11"/>
    <x v="7"/>
    <x v="1"/>
    <n v="6.8532592958683596"/>
  </r>
  <r>
    <x v="0"/>
    <x v="0"/>
    <x v="5"/>
    <x v="12"/>
    <x v="11"/>
    <x v="7"/>
    <x v="2"/>
    <n v="9.8922629025443545"/>
  </r>
  <r>
    <x v="0"/>
    <x v="0"/>
    <x v="5"/>
    <x v="12"/>
    <x v="11"/>
    <x v="7"/>
    <x v="3"/>
    <n v="15.660272105353258"/>
  </r>
  <r>
    <x v="1"/>
    <x v="0"/>
    <x v="5"/>
    <x v="12"/>
    <x v="11"/>
    <x v="7"/>
    <x v="0"/>
    <n v="10.046923434005086"/>
  </r>
  <r>
    <x v="1"/>
    <x v="0"/>
    <x v="5"/>
    <x v="12"/>
    <x v="11"/>
    <x v="7"/>
    <x v="1"/>
    <n v="11"/>
  </r>
  <r>
    <x v="1"/>
    <x v="0"/>
    <x v="5"/>
    <x v="12"/>
    <x v="11"/>
    <x v="7"/>
    <x v="2"/>
    <n v="11.682307811335029"/>
  </r>
  <r>
    <x v="1"/>
    <x v="0"/>
    <x v="5"/>
    <x v="12"/>
    <x v="11"/>
    <x v="7"/>
    <x v="3"/>
    <n v="12.737239858680304"/>
  </r>
  <r>
    <x v="2"/>
    <x v="0"/>
    <x v="5"/>
    <x v="12"/>
    <x v="11"/>
    <x v="7"/>
    <x v="0"/>
    <n v="8.7084766743188364"/>
  </r>
  <r>
    <x v="2"/>
    <x v="0"/>
    <x v="5"/>
    <x v="12"/>
    <x v="11"/>
    <x v="7"/>
    <x v="1"/>
    <n v="11.1485721776664"/>
  </r>
  <r>
    <x v="2"/>
    <x v="0"/>
    <x v="5"/>
    <x v="12"/>
    <x v="11"/>
    <x v="7"/>
    <x v="2"/>
    <m/>
  </r>
  <r>
    <x v="2"/>
    <x v="0"/>
    <x v="5"/>
    <x v="12"/>
    <x v="11"/>
    <x v="7"/>
    <x v="3"/>
    <m/>
  </r>
  <r>
    <x v="5"/>
    <x v="0"/>
    <x v="5"/>
    <x v="13"/>
    <x v="11"/>
    <x v="7"/>
    <x v="0"/>
    <n v="14.666666666666666"/>
  </r>
  <r>
    <x v="5"/>
    <x v="0"/>
    <x v="5"/>
    <x v="13"/>
    <x v="11"/>
    <x v="7"/>
    <x v="1"/>
    <n v="16.666666666666668"/>
  </r>
  <r>
    <x v="5"/>
    <x v="0"/>
    <x v="5"/>
    <x v="13"/>
    <x v="11"/>
    <x v="7"/>
    <x v="2"/>
    <n v="16"/>
  </r>
  <r>
    <x v="5"/>
    <x v="0"/>
    <x v="5"/>
    <x v="13"/>
    <x v="11"/>
    <x v="7"/>
    <x v="3"/>
    <n v="13.083333333333334"/>
  </r>
  <r>
    <x v="6"/>
    <x v="0"/>
    <x v="5"/>
    <x v="13"/>
    <x v="11"/>
    <x v="7"/>
    <x v="0"/>
    <n v="8"/>
  </r>
  <r>
    <x v="6"/>
    <x v="0"/>
    <x v="5"/>
    <x v="13"/>
    <x v="11"/>
    <x v="7"/>
    <x v="1"/>
    <n v="6.25"/>
  </r>
  <r>
    <x v="6"/>
    <x v="0"/>
    <x v="5"/>
    <x v="13"/>
    <x v="11"/>
    <x v="7"/>
    <x v="2"/>
    <n v="4.75"/>
  </r>
  <r>
    <x v="6"/>
    <x v="0"/>
    <x v="5"/>
    <x v="13"/>
    <x v="11"/>
    <x v="7"/>
    <x v="3"/>
    <n v="3.9166666666666665"/>
  </r>
  <r>
    <x v="7"/>
    <x v="0"/>
    <x v="5"/>
    <x v="13"/>
    <x v="11"/>
    <x v="7"/>
    <x v="0"/>
    <n v="3.8333333333333335"/>
  </r>
  <r>
    <x v="7"/>
    <x v="0"/>
    <x v="5"/>
    <x v="13"/>
    <x v="11"/>
    <x v="7"/>
    <x v="1"/>
    <n v="5.833333333333333"/>
  </r>
  <r>
    <x v="7"/>
    <x v="0"/>
    <x v="5"/>
    <x v="13"/>
    <x v="11"/>
    <x v="7"/>
    <x v="2"/>
    <n v="8.4166666666666661"/>
  </r>
  <r>
    <x v="7"/>
    <x v="0"/>
    <x v="5"/>
    <x v="13"/>
    <x v="11"/>
    <x v="7"/>
    <x v="3"/>
    <n v="10.416666666666666"/>
  </r>
  <r>
    <x v="0"/>
    <x v="0"/>
    <x v="5"/>
    <x v="13"/>
    <x v="11"/>
    <x v="7"/>
    <x v="0"/>
    <n v="9.8333333333333339"/>
  </r>
  <r>
    <x v="0"/>
    <x v="0"/>
    <x v="5"/>
    <x v="13"/>
    <x v="11"/>
    <x v="7"/>
    <x v="1"/>
    <n v="9.1666666666666661"/>
  </r>
  <r>
    <x v="0"/>
    <x v="0"/>
    <x v="5"/>
    <x v="13"/>
    <x v="11"/>
    <x v="7"/>
    <x v="2"/>
    <n v="8.8333333333333339"/>
  </r>
  <r>
    <x v="0"/>
    <x v="0"/>
    <x v="5"/>
    <x v="13"/>
    <x v="11"/>
    <x v="7"/>
    <x v="3"/>
    <n v="11.333333333333334"/>
  </r>
  <r>
    <x v="1"/>
    <x v="0"/>
    <x v="5"/>
    <x v="13"/>
    <x v="11"/>
    <x v="7"/>
    <x v="0"/>
    <n v="12.416666666666666"/>
  </r>
  <r>
    <x v="1"/>
    <x v="0"/>
    <x v="5"/>
    <x v="13"/>
    <x v="11"/>
    <x v="7"/>
    <x v="1"/>
    <n v="13.166666666666666"/>
  </r>
  <r>
    <x v="1"/>
    <x v="0"/>
    <x v="5"/>
    <x v="13"/>
    <x v="11"/>
    <x v="7"/>
    <x v="2"/>
    <n v="10.666666666666666"/>
  </r>
  <r>
    <x v="1"/>
    <x v="0"/>
    <x v="5"/>
    <x v="13"/>
    <x v="11"/>
    <x v="7"/>
    <x v="3"/>
    <n v="13.583333333333334"/>
  </r>
  <r>
    <x v="2"/>
    <x v="0"/>
    <x v="5"/>
    <x v="13"/>
    <x v="11"/>
    <x v="7"/>
    <x v="0"/>
    <n v="15.666666666666666"/>
  </r>
  <r>
    <x v="2"/>
    <x v="0"/>
    <x v="5"/>
    <x v="13"/>
    <x v="11"/>
    <x v="7"/>
    <x v="1"/>
    <n v="18"/>
  </r>
  <r>
    <x v="2"/>
    <x v="0"/>
    <x v="5"/>
    <x v="13"/>
    <x v="11"/>
    <x v="7"/>
    <x v="2"/>
    <m/>
  </r>
  <r>
    <x v="2"/>
    <x v="0"/>
    <x v="5"/>
    <x v="13"/>
    <x v="11"/>
    <x v="7"/>
    <x v="3"/>
    <m/>
  </r>
  <r>
    <x v="0"/>
    <x v="1"/>
    <x v="6"/>
    <x v="14"/>
    <x v="16"/>
    <x v="8"/>
    <x v="4"/>
    <n v="77211"/>
  </r>
  <r>
    <x v="1"/>
    <x v="1"/>
    <x v="6"/>
    <x v="14"/>
    <x v="16"/>
    <x v="8"/>
    <x v="4"/>
    <n v="76254"/>
  </r>
  <r>
    <x v="2"/>
    <x v="1"/>
    <x v="6"/>
    <x v="14"/>
    <x v="16"/>
    <x v="8"/>
    <x v="4"/>
    <m/>
  </r>
  <r>
    <x v="0"/>
    <x v="1"/>
    <x v="6"/>
    <x v="14"/>
    <x v="17"/>
    <x v="8"/>
    <x v="4"/>
    <n v="4892"/>
  </r>
  <r>
    <x v="1"/>
    <x v="1"/>
    <x v="6"/>
    <x v="14"/>
    <x v="17"/>
    <x v="8"/>
    <x v="4"/>
    <n v="7060"/>
  </r>
  <r>
    <x v="2"/>
    <x v="1"/>
    <x v="6"/>
    <x v="14"/>
    <x v="17"/>
    <x v="8"/>
    <x v="4"/>
    <m/>
  </r>
  <r>
    <x v="0"/>
    <x v="1"/>
    <x v="6"/>
    <x v="14"/>
    <x v="18"/>
    <x v="8"/>
    <x v="4"/>
    <n v="-72319"/>
  </r>
  <r>
    <x v="1"/>
    <x v="1"/>
    <x v="6"/>
    <x v="14"/>
    <x v="18"/>
    <x v="8"/>
    <x v="4"/>
    <n v="-69195"/>
  </r>
  <r>
    <x v="2"/>
    <x v="1"/>
    <x v="6"/>
    <x v="14"/>
    <x v="18"/>
    <x v="8"/>
    <x v="4"/>
    <m/>
  </r>
  <r>
    <x v="0"/>
    <x v="1"/>
    <x v="6"/>
    <x v="14"/>
    <x v="19"/>
    <x v="8"/>
    <x v="4"/>
    <n v="20907"/>
  </r>
  <r>
    <x v="1"/>
    <x v="1"/>
    <x v="6"/>
    <x v="14"/>
    <x v="19"/>
    <x v="8"/>
    <x v="4"/>
    <n v="23767"/>
  </r>
  <r>
    <x v="2"/>
    <x v="1"/>
    <x v="6"/>
    <x v="14"/>
    <x v="19"/>
    <x v="8"/>
    <x v="4"/>
    <m/>
  </r>
  <r>
    <x v="8"/>
    <x v="1"/>
    <x v="7"/>
    <x v="15"/>
    <x v="20"/>
    <x v="2"/>
    <x v="0"/>
    <n v="29290.338226059492"/>
  </r>
  <r>
    <x v="8"/>
    <x v="1"/>
    <x v="7"/>
    <x v="15"/>
    <x v="20"/>
    <x v="2"/>
    <x v="1"/>
    <n v="31315.961669934579"/>
  </r>
  <r>
    <x v="8"/>
    <x v="1"/>
    <x v="7"/>
    <x v="15"/>
    <x v="20"/>
    <x v="2"/>
    <x v="2"/>
    <n v="29064.770317841823"/>
  </r>
  <r>
    <x v="8"/>
    <x v="1"/>
    <x v="7"/>
    <x v="15"/>
    <x v="20"/>
    <x v="2"/>
    <x v="3"/>
    <n v="32302.654623795261"/>
  </r>
  <r>
    <x v="9"/>
    <x v="1"/>
    <x v="7"/>
    <x v="15"/>
    <x v="20"/>
    <x v="2"/>
    <x v="0"/>
    <n v="32990.569906170647"/>
  </r>
  <r>
    <x v="9"/>
    <x v="1"/>
    <x v="7"/>
    <x v="15"/>
    <x v="20"/>
    <x v="2"/>
    <x v="1"/>
    <n v="32390.86393889719"/>
  </r>
  <r>
    <x v="9"/>
    <x v="1"/>
    <x v="7"/>
    <x v="15"/>
    <x v="20"/>
    <x v="2"/>
    <x v="2"/>
    <n v="34813.625748092709"/>
  </r>
  <r>
    <x v="9"/>
    <x v="1"/>
    <x v="7"/>
    <x v="15"/>
    <x v="20"/>
    <x v="2"/>
    <x v="3"/>
    <n v="34503.300969703152"/>
  </r>
  <r>
    <x v="10"/>
    <x v="1"/>
    <x v="7"/>
    <x v="15"/>
    <x v="20"/>
    <x v="2"/>
    <x v="0"/>
    <n v="34862.245532142733"/>
  </r>
  <r>
    <x v="10"/>
    <x v="1"/>
    <x v="7"/>
    <x v="15"/>
    <x v="20"/>
    <x v="2"/>
    <x v="1"/>
    <n v="33497.653055519222"/>
  </r>
  <r>
    <x v="10"/>
    <x v="1"/>
    <x v="7"/>
    <x v="15"/>
    <x v="20"/>
    <x v="2"/>
    <x v="2"/>
    <n v="34136.678307990267"/>
  </r>
  <r>
    <x v="10"/>
    <x v="1"/>
    <x v="7"/>
    <x v="15"/>
    <x v="20"/>
    <x v="2"/>
    <x v="3"/>
    <n v="33382.506689430345"/>
  </r>
  <r>
    <x v="11"/>
    <x v="1"/>
    <x v="7"/>
    <x v="15"/>
    <x v="20"/>
    <x v="2"/>
    <x v="0"/>
    <n v="34740.61790373105"/>
  </r>
  <r>
    <x v="11"/>
    <x v="1"/>
    <x v="7"/>
    <x v="15"/>
    <x v="20"/>
    <x v="2"/>
    <x v="1"/>
    <n v="35091.783332381347"/>
  </r>
  <r>
    <x v="11"/>
    <x v="1"/>
    <x v="7"/>
    <x v="15"/>
    <x v="20"/>
    <x v="2"/>
    <x v="2"/>
    <n v="34168.510681281208"/>
  </r>
  <r>
    <x v="11"/>
    <x v="1"/>
    <x v="7"/>
    <x v="15"/>
    <x v="20"/>
    <x v="2"/>
    <x v="3"/>
    <n v="34567.605543179059"/>
  </r>
  <r>
    <x v="12"/>
    <x v="1"/>
    <x v="7"/>
    <x v="15"/>
    <x v="20"/>
    <x v="2"/>
    <x v="0"/>
    <n v="35226.163236575056"/>
  </r>
  <r>
    <x v="12"/>
    <x v="1"/>
    <x v="7"/>
    <x v="15"/>
    <x v="20"/>
    <x v="2"/>
    <x v="1"/>
    <n v="37745.443475621323"/>
  </r>
  <r>
    <x v="12"/>
    <x v="1"/>
    <x v="7"/>
    <x v="15"/>
    <x v="20"/>
    <x v="2"/>
    <x v="2"/>
    <n v="36960.533319487869"/>
  </r>
  <r>
    <x v="12"/>
    <x v="1"/>
    <x v="7"/>
    <x v="15"/>
    <x v="20"/>
    <x v="2"/>
    <x v="3"/>
    <n v="37992.030563090673"/>
  </r>
  <r>
    <x v="3"/>
    <x v="1"/>
    <x v="7"/>
    <x v="15"/>
    <x v="20"/>
    <x v="2"/>
    <x v="0"/>
    <n v="38813.812049694148"/>
  </r>
  <r>
    <x v="3"/>
    <x v="1"/>
    <x v="7"/>
    <x v="15"/>
    <x v="20"/>
    <x v="2"/>
    <x v="1"/>
    <n v="37815.112746174535"/>
  </r>
  <r>
    <x v="3"/>
    <x v="1"/>
    <x v="7"/>
    <x v="15"/>
    <x v="20"/>
    <x v="2"/>
    <x v="2"/>
    <n v="35945.372923150426"/>
  </r>
  <r>
    <x v="3"/>
    <x v="1"/>
    <x v="7"/>
    <x v="15"/>
    <x v="20"/>
    <x v="2"/>
    <x v="3"/>
    <n v="37776.983203515403"/>
  </r>
  <r>
    <x v="4"/>
    <x v="1"/>
    <x v="7"/>
    <x v="15"/>
    <x v="20"/>
    <x v="2"/>
    <x v="0"/>
    <n v="38254.364750022803"/>
  </r>
  <r>
    <x v="4"/>
    <x v="1"/>
    <x v="7"/>
    <x v="15"/>
    <x v="20"/>
    <x v="2"/>
    <x v="1"/>
    <n v="37866.163958149402"/>
  </r>
  <r>
    <x v="4"/>
    <x v="1"/>
    <x v="7"/>
    <x v="15"/>
    <x v="20"/>
    <x v="2"/>
    <x v="2"/>
    <n v="37081.457526809987"/>
  </r>
  <r>
    <x v="4"/>
    <x v="1"/>
    <x v="7"/>
    <x v="15"/>
    <x v="20"/>
    <x v="2"/>
    <x v="3"/>
    <n v="40521.186369792442"/>
  </r>
  <r>
    <x v="5"/>
    <x v="1"/>
    <x v="7"/>
    <x v="15"/>
    <x v="20"/>
    <x v="2"/>
    <x v="0"/>
    <n v="38327.270203958411"/>
  </r>
  <r>
    <x v="5"/>
    <x v="1"/>
    <x v="7"/>
    <x v="15"/>
    <x v="20"/>
    <x v="2"/>
    <x v="1"/>
    <n v="38578.161175797046"/>
  </r>
  <r>
    <x v="5"/>
    <x v="1"/>
    <x v="7"/>
    <x v="15"/>
    <x v="20"/>
    <x v="2"/>
    <x v="2"/>
    <n v="37377.790070711861"/>
  </r>
  <r>
    <x v="5"/>
    <x v="1"/>
    <x v="7"/>
    <x v="15"/>
    <x v="20"/>
    <x v="2"/>
    <x v="3"/>
    <n v="40152.521643554996"/>
  </r>
  <r>
    <x v="6"/>
    <x v="1"/>
    <x v="7"/>
    <x v="15"/>
    <x v="20"/>
    <x v="2"/>
    <x v="0"/>
    <n v="39029.8198326239"/>
  </r>
  <r>
    <x v="6"/>
    <x v="1"/>
    <x v="7"/>
    <x v="15"/>
    <x v="20"/>
    <x v="2"/>
    <x v="1"/>
    <n v="39327.252232785424"/>
  </r>
  <r>
    <x v="6"/>
    <x v="1"/>
    <x v="7"/>
    <x v="15"/>
    <x v="20"/>
    <x v="2"/>
    <x v="2"/>
    <n v="38321.144713388916"/>
  </r>
  <r>
    <x v="6"/>
    <x v="1"/>
    <x v="7"/>
    <x v="15"/>
    <x v="20"/>
    <x v="2"/>
    <x v="3"/>
    <n v="42020.897475195132"/>
  </r>
  <r>
    <x v="7"/>
    <x v="1"/>
    <x v="7"/>
    <x v="15"/>
    <x v="20"/>
    <x v="2"/>
    <x v="0"/>
    <n v="41341.331240938744"/>
  </r>
  <r>
    <x v="7"/>
    <x v="1"/>
    <x v="7"/>
    <x v="15"/>
    <x v="20"/>
    <x v="2"/>
    <x v="1"/>
    <n v="41496.697889000665"/>
  </r>
  <r>
    <x v="7"/>
    <x v="1"/>
    <x v="7"/>
    <x v="15"/>
    <x v="20"/>
    <x v="2"/>
    <x v="2"/>
    <n v="39662.972502228477"/>
  </r>
  <r>
    <x v="7"/>
    <x v="1"/>
    <x v="7"/>
    <x v="15"/>
    <x v="20"/>
    <x v="2"/>
    <x v="3"/>
    <n v="43281.174715999507"/>
  </r>
  <r>
    <x v="0"/>
    <x v="1"/>
    <x v="7"/>
    <x v="15"/>
    <x v="20"/>
    <x v="2"/>
    <x v="0"/>
    <n v="43084.761945226637"/>
  </r>
  <r>
    <x v="0"/>
    <x v="1"/>
    <x v="7"/>
    <x v="15"/>
    <x v="20"/>
    <x v="2"/>
    <x v="1"/>
    <n v="42681.721339873089"/>
  </r>
  <r>
    <x v="0"/>
    <x v="1"/>
    <x v="7"/>
    <x v="15"/>
    <x v="20"/>
    <x v="2"/>
    <x v="2"/>
    <n v="42628.719214842902"/>
  </r>
  <r>
    <x v="0"/>
    <x v="1"/>
    <x v="7"/>
    <x v="15"/>
    <x v="20"/>
    <x v="2"/>
    <x v="3"/>
    <n v="44702.198673131177"/>
  </r>
  <r>
    <x v="1"/>
    <x v="1"/>
    <x v="7"/>
    <x v="15"/>
    <x v="20"/>
    <x v="2"/>
    <x v="0"/>
    <n v="44433.920839273735"/>
  </r>
  <r>
    <x v="1"/>
    <x v="1"/>
    <x v="7"/>
    <x v="15"/>
    <x v="20"/>
    <x v="2"/>
    <x v="1"/>
    <n v="45526.777115651072"/>
  </r>
  <r>
    <x v="1"/>
    <x v="1"/>
    <x v="7"/>
    <x v="15"/>
    <x v="20"/>
    <x v="2"/>
    <x v="2"/>
    <n v="45484.081821920772"/>
  </r>
  <r>
    <x v="1"/>
    <x v="1"/>
    <x v="7"/>
    <x v="15"/>
    <x v="20"/>
    <x v="2"/>
    <x v="3"/>
    <n v="49216.558333503403"/>
  </r>
  <r>
    <x v="2"/>
    <x v="1"/>
    <x v="7"/>
    <x v="15"/>
    <x v="20"/>
    <x v="2"/>
    <x v="0"/>
    <n v="47102.231620856597"/>
  </r>
  <r>
    <x v="2"/>
    <x v="1"/>
    <x v="7"/>
    <x v="15"/>
    <x v="20"/>
    <x v="2"/>
    <x v="1"/>
    <n v="48595.247194265597"/>
  </r>
  <r>
    <x v="2"/>
    <x v="1"/>
    <x v="7"/>
    <x v="15"/>
    <x v="20"/>
    <x v="2"/>
    <x v="2"/>
    <m/>
  </r>
  <r>
    <x v="2"/>
    <x v="1"/>
    <x v="7"/>
    <x v="15"/>
    <x v="20"/>
    <x v="2"/>
    <x v="3"/>
    <m/>
  </r>
  <r>
    <x v="5"/>
    <x v="1"/>
    <x v="8"/>
    <x v="16"/>
    <x v="21"/>
    <x v="2"/>
    <x v="4"/>
    <n v="13089"/>
  </r>
  <r>
    <x v="5"/>
    <x v="1"/>
    <x v="8"/>
    <x v="17"/>
    <x v="21"/>
    <x v="2"/>
    <x v="4"/>
    <n v="28212"/>
  </r>
  <r>
    <x v="5"/>
    <x v="1"/>
    <x v="8"/>
    <x v="18"/>
    <x v="21"/>
    <x v="2"/>
    <x v="4"/>
    <n v="94563"/>
  </r>
  <r>
    <x v="5"/>
    <x v="1"/>
    <x v="8"/>
    <x v="19"/>
    <x v="21"/>
    <x v="2"/>
    <x v="4"/>
    <n v="135865"/>
  </r>
  <r>
    <x v="5"/>
    <x v="1"/>
    <x v="8"/>
    <x v="20"/>
    <x v="21"/>
    <x v="2"/>
    <x v="4"/>
    <n v="18571"/>
  </r>
  <r>
    <x v="5"/>
    <x v="1"/>
    <x v="8"/>
    <x v="15"/>
    <x v="21"/>
    <x v="2"/>
    <x v="4"/>
    <n v="154436"/>
  </r>
  <r>
    <x v="5"/>
    <x v="1"/>
    <x v="8"/>
    <x v="16"/>
    <x v="22"/>
    <x v="7"/>
    <x v="4"/>
    <n v="9.6338276966106057E-2"/>
  </r>
  <r>
    <x v="5"/>
    <x v="1"/>
    <x v="8"/>
    <x v="17"/>
    <x v="22"/>
    <x v="7"/>
    <x v="4"/>
    <n v="0.2076472969491775"/>
  </r>
  <r>
    <x v="5"/>
    <x v="1"/>
    <x v="8"/>
    <x v="18"/>
    <x v="22"/>
    <x v="7"/>
    <x v="4"/>
    <n v="0.69600706583741212"/>
  </r>
  <r>
    <x v="6"/>
    <x v="1"/>
    <x v="8"/>
    <x v="16"/>
    <x v="21"/>
    <x v="2"/>
    <x v="4"/>
    <n v="14432"/>
  </r>
  <r>
    <x v="6"/>
    <x v="1"/>
    <x v="8"/>
    <x v="17"/>
    <x v="21"/>
    <x v="2"/>
    <x v="4"/>
    <n v="28192"/>
  </r>
  <r>
    <x v="6"/>
    <x v="1"/>
    <x v="8"/>
    <x v="18"/>
    <x v="21"/>
    <x v="2"/>
    <x v="4"/>
    <n v="96043"/>
  </r>
  <r>
    <x v="6"/>
    <x v="1"/>
    <x v="8"/>
    <x v="19"/>
    <x v="21"/>
    <x v="2"/>
    <x v="4"/>
    <n v="138667"/>
  </r>
  <r>
    <x v="6"/>
    <x v="1"/>
    <x v="8"/>
    <x v="20"/>
    <x v="21"/>
    <x v="2"/>
    <x v="4"/>
    <n v="20032"/>
  </r>
  <r>
    <x v="6"/>
    <x v="1"/>
    <x v="8"/>
    <x v="15"/>
    <x v="21"/>
    <x v="2"/>
    <x v="4"/>
    <n v="158699"/>
  </r>
  <r>
    <x v="6"/>
    <x v="1"/>
    <x v="8"/>
    <x v="16"/>
    <x v="22"/>
    <x v="7"/>
    <x v="4"/>
    <n v="0.10407667289261324"/>
  </r>
  <r>
    <x v="6"/>
    <x v="1"/>
    <x v="8"/>
    <x v="17"/>
    <x v="22"/>
    <x v="7"/>
    <x v="4"/>
    <n v="0.20330720358845292"/>
  </r>
  <r>
    <x v="6"/>
    <x v="1"/>
    <x v="8"/>
    <x v="18"/>
    <x v="22"/>
    <x v="7"/>
    <x v="4"/>
    <n v="0.69261612351893387"/>
  </r>
  <r>
    <x v="7"/>
    <x v="1"/>
    <x v="8"/>
    <x v="16"/>
    <x v="21"/>
    <x v="2"/>
    <x v="4"/>
    <n v="13847"/>
  </r>
  <r>
    <x v="7"/>
    <x v="1"/>
    <x v="8"/>
    <x v="17"/>
    <x v="21"/>
    <x v="2"/>
    <x v="4"/>
    <n v="27808"/>
  </r>
  <r>
    <x v="7"/>
    <x v="1"/>
    <x v="8"/>
    <x v="18"/>
    <x v="21"/>
    <x v="2"/>
    <x v="4"/>
    <n v="102436"/>
  </r>
  <r>
    <x v="7"/>
    <x v="1"/>
    <x v="8"/>
    <x v="19"/>
    <x v="21"/>
    <x v="2"/>
    <x v="4"/>
    <n v="144090"/>
  </r>
  <r>
    <x v="7"/>
    <x v="1"/>
    <x v="8"/>
    <x v="20"/>
    <x v="21"/>
    <x v="2"/>
    <x v="4"/>
    <n v="21692"/>
  </r>
  <r>
    <x v="7"/>
    <x v="1"/>
    <x v="8"/>
    <x v="15"/>
    <x v="21"/>
    <x v="2"/>
    <x v="4"/>
    <n v="165782"/>
  </r>
  <r>
    <x v="7"/>
    <x v="1"/>
    <x v="8"/>
    <x v="16"/>
    <x v="22"/>
    <x v="7"/>
    <x v="4"/>
    <n v="9.6099659934762993E-2"/>
  </r>
  <r>
    <x v="7"/>
    <x v="1"/>
    <x v="8"/>
    <x v="17"/>
    <x v="22"/>
    <x v="7"/>
    <x v="4"/>
    <n v="0.19299049205357763"/>
  </r>
  <r>
    <x v="7"/>
    <x v="1"/>
    <x v="8"/>
    <x v="18"/>
    <x v="22"/>
    <x v="7"/>
    <x v="4"/>
    <n v="0.71091678811853698"/>
  </r>
  <r>
    <x v="0"/>
    <x v="1"/>
    <x v="8"/>
    <x v="16"/>
    <x v="21"/>
    <x v="2"/>
    <x v="4"/>
    <n v="12185.076138776178"/>
  </r>
  <r>
    <x v="0"/>
    <x v="1"/>
    <x v="8"/>
    <x v="17"/>
    <x v="21"/>
    <x v="2"/>
    <x v="4"/>
    <n v="30969.235966857006"/>
  </r>
  <r>
    <x v="0"/>
    <x v="1"/>
    <x v="8"/>
    <x v="18"/>
    <x v="21"/>
    <x v="2"/>
    <x v="4"/>
    <n v="105999.42522244064"/>
  </r>
  <r>
    <x v="0"/>
    <x v="1"/>
    <x v="8"/>
    <x v="19"/>
    <x v="21"/>
    <x v="2"/>
    <x v="4"/>
    <n v="149153.73732807382"/>
  </r>
  <r>
    <x v="0"/>
    <x v="1"/>
    <x v="8"/>
    <x v="20"/>
    <x v="21"/>
    <x v="2"/>
    <x v="4"/>
    <n v="23943.663844999992"/>
  </r>
  <r>
    <x v="0"/>
    <x v="1"/>
    <x v="8"/>
    <x v="15"/>
    <x v="21"/>
    <x v="2"/>
    <x v="4"/>
    <n v="173097.40117307383"/>
  </r>
  <r>
    <x v="0"/>
    <x v="1"/>
    <x v="8"/>
    <x v="16"/>
    <x v="22"/>
    <x v="7"/>
    <x v="4"/>
    <n v="8.1694742331358899E-2"/>
  </r>
  <r>
    <x v="0"/>
    <x v="1"/>
    <x v="8"/>
    <x v="17"/>
    <x v="22"/>
    <x v="7"/>
    <x v="4"/>
    <n v="0.20763298675337954"/>
  </r>
  <r>
    <x v="0"/>
    <x v="1"/>
    <x v="8"/>
    <x v="18"/>
    <x v="22"/>
    <x v="7"/>
    <x v="4"/>
    <n v="0.71067227091526153"/>
  </r>
  <r>
    <x v="5"/>
    <x v="1"/>
    <x v="9"/>
    <x v="21"/>
    <x v="21"/>
    <x v="2"/>
    <x v="4"/>
    <n v="54324"/>
  </r>
  <r>
    <x v="5"/>
    <x v="1"/>
    <x v="9"/>
    <x v="22"/>
    <x v="21"/>
    <x v="2"/>
    <x v="4"/>
    <n v="5986"/>
  </r>
  <r>
    <x v="5"/>
    <x v="1"/>
    <x v="9"/>
    <x v="23"/>
    <x v="21"/>
    <x v="2"/>
    <x v="4"/>
    <n v="24510"/>
  </r>
  <r>
    <x v="5"/>
    <x v="1"/>
    <x v="9"/>
    <x v="24"/>
    <x v="21"/>
    <x v="2"/>
    <x v="4"/>
    <n v="51045"/>
  </r>
  <r>
    <x v="5"/>
    <x v="1"/>
    <x v="9"/>
    <x v="19"/>
    <x v="21"/>
    <x v="2"/>
    <x v="4"/>
    <n v="135865"/>
  </r>
  <r>
    <x v="5"/>
    <x v="1"/>
    <x v="9"/>
    <x v="25"/>
    <x v="21"/>
    <x v="2"/>
    <x v="4"/>
    <n v="18571"/>
  </r>
  <r>
    <x v="5"/>
    <x v="1"/>
    <x v="9"/>
    <x v="26"/>
    <x v="21"/>
    <x v="2"/>
    <x v="4"/>
    <n v="154436"/>
  </r>
  <r>
    <x v="5"/>
    <x v="1"/>
    <x v="9"/>
    <x v="21"/>
    <x v="22"/>
    <x v="7"/>
    <x v="4"/>
    <n v="0.3998380745593052"/>
  </r>
  <r>
    <x v="5"/>
    <x v="1"/>
    <x v="9"/>
    <x v="22"/>
    <x v="22"/>
    <x v="7"/>
    <x v="4"/>
    <n v="4.405844036359622E-2"/>
  </r>
  <r>
    <x v="5"/>
    <x v="1"/>
    <x v="9"/>
    <x v="23"/>
    <x v="22"/>
    <x v="7"/>
    <x v="4"/>
    <n v="0.18039966142862401"/>
  </r>
  <r>
    <x v="5"/>
    <x v="1"/>
    <x v="9"/>
    <x v="24"/>
    <x v="22"/>
    <x v="7"/>
    <x v="4"/>
    <n v="0.3757038236484746"/>
  </r>
  <r>
    <x v="6"/>
    <x v="1"/>
    <x v="9"/>
    <x v="21"/>
    <x v="21"/>
    <x v="2"/>
    <x v="4"/>
    <n v="55522"/>
  </r>
  <r>
    <x v="6"/>
    <x v="1"/>
    <x v="9"/>
    <x v="22"/>
    <x v="21"/>
    <x v="2"/>
    <x v="4"/>
    <n v="6138"/>
  </r>
  <r>
    <x v="6"/>
    <x v="1"/>
    <x v="9"/>
    <x v="23"/>
    <x v="21"/>
    <x v="2"/>
    <x v="4"/>
    <n v="25188"/>
  </r>
  <r>
    <x v="6"/>
    <x v="1"/>
    <x v="9"/>
    <x v="24"/>
    <x v="21"/>
    <x v="2"/>
    <x v="4"/>
    <n v="51820"/>
  </r>
  <r>
    <x v="6"/>
    <x v="1"/>
    <x v="9"/>
    <x v="19"/>
    <x v="21"/>
    <x v="2"/>
    <x v="4"/>
    <n v="138667"/>
  </r>
  <r>
    <x v="6"/>
    <x v="1"/>
    <x v="9"/>
    <x v="25"/>
    <x v="21"/>
    <x v="2"/>
    <x v="4"/>
    <n v="20032"/>
  </r>
  <r>
    <x v="6"/>
    <x v="1"/>
    <x v="9"/>
    <x v="26"/>
    <x v="21"/>
    <x v="2"/>
    <x v="4"/>
    <n v="158699"/>
  </r>
  <r>
    <x v="6"/>
    <x v="1"/>
    <x v="9"/>
    <x v="21"/>
    <x v="22"/>
    <x v="7"/>
    <x v="4"/>
    <n v="0.40039807596616356"/>
  </r>
  <r>
    <x v="6"/>
    <x v="1"/>
    <x v="9"/>
    <x v="22"/>
    <x v="22"/>
    <x v="7"/>
    <x v="4"/>
    <n v="4.4264316672315694E-2"/>
  </r>
  <r>
    <x v="6"/>
    <x v="1"/>
    <x v="9"/>
    <x v="23"/>
    <x v="22"/>
    <x v="7"/>
    <x v="4"/>
    <n v="0.18164379412549489"/>
  </r>
  <r>
    <x v="6"/>
    <x v="1"/>
    <x v="9"/>
    <x v="24"/>
    <x v="22"/>
    <x v="7"/>
    <x v="4"/>
    <n v="0.373701024757152"/>
  </r>
  <r>
    <x v="7"/>
    <x v="1"/>
    <x v="9"/>
    <x v="21"/>
    <x v="21"/>
    <x v="2"/>
    <x v="4"/>
    <n v="61173"/>
  </r>
  <r>
    <x v="7"/>
    <x v="1"/>
    <x v="9"/>
    <x v="22"/>
    <x v="21"/>
    <x v="2"/>
    <x v="4"/>
    <n v="6439"/>
  </r>
  <r>
    <x v="7"/>
    <x v="1"/>
    <x v="9"/>
    <x v="23"/>
    <x v="21"/>
    <x v="2"/>
    <x v="4"/>
    <n v="25273"/>
  </r>
  <r>
    <x v="7"/>
    <x v="1"/>
    <x v="9"/>
    <x v="24"/>
    <x v="21"/>
    <x v="2"/>
    <x v="4"/>
    <n v="51205"/>
  </r>
  <r>
    <x v="7"/>
    <x v="1"/>
    <x v="9"/>
    <x v="19"/>
    <x v="21"/>
    <x v="2"/>
    <x v="4"/>
    <n v="144090"/>
  </r>
  <r>
    <x v="7"/>
    <x v="1"/>
    <x v="9"/>
    <x v="25"/>
    <x v="21"/>
    <x v="2"/>
    <x v="4"/>
    <n v="21692"/>
  </r>
  <r>
    <x v="7"/>
    <x v="1"/>
    <x v="9"/>
    <x v="26"/>
    <x v="21"/>
    <x v="2"/>
    <x v="4"/>
    <n v="165782"/>
  </r>
  <r>
    <x v="7"/>
    <x v="1"/>
    <x v="9"/>
    <x v="21"/>
    <x v="22"/>
    <x v="7"/>
    <x v="4"/>
    <n v="0.42454715802623361"/>
  </r>
  <r>
    <x v="7"/>
    <x v="1"/>
    <x v="9"/>
    <x v="22"/>
    <x v="22"/>
    <x v="7"/>
    <x v="4"/>
    <n v="4.4687348185162054E-2"/>
  </r>
  <r>
    <x v="7"/>
    <x v="1"/>
    <x v="9"/>
    <x v="23"/>
    <x v="22"/>
    <x v="7"/>
    <x v="4"/>
    <n v="0.17539732111874523"/>
  </r>
  <r>
    <x v="7"/>
    <x v="1"/>
    <x v="9"/>
    <x v="24"/>
    <x v="22"/>
    <x v="7"/>
    <x v="4"/>
    <n v="0.35536817266985909"/>
  </r>
  <r>
    <x v="12"/>
    <x v="1"/>
    <x v="10"/>
    <x v="27"/>
    <x v="22"/>
    <x v="7"/>
    <x v="4"/>
    <n v="0.12248727388039389"/>
  </r>
  <r>
    <x v="3"/>
    <x v="1"/>
    <x v="10"/>
    <x v="27"/>
    <x v="22"/>
    <x v="7"/>
    <x v="4"/>
    <n v="0.16790178422525021"/>
  </r>
  <r>
    <x v="4"/>
    <x v="1"/>
    <x v="10"/>
    <x v="27"/>
    <x v="22"/>
    <x v="7"/>
    <x v="4"/>
    <n v="0.16401153704275129"/>
  </r>
  <r>
    <x v="5"/>
    <x v="1"/>
    <x v="10"/>
    <x v="27"/>
    <x v="22"/>
    <x v="7"/>
    <x v="4"/>
    <n v="0.15807576970069781"/>
  </r>
  <r>
    <x v="6"/>
    <x v="1"/>
    <x v="10"/>
    <x v="27"/>
    <x v="22"/>
    <x v="7"/>
    <x v="4"/>
    <n v="0.12427273678688971"/>
  </r>
  <r>
    <x v="7"/>
    <x v="1"/>
    <x v="10"/>
    <x v="27"/>
    <x v="22"/>
    <x v="7"/>
    <x v="4"/>
    <n v="0.1498088291076016"/>
  </r>
  <r>
    <x v="0"/>
    <x v="1"/>
    <x v="10"/>
    <x v="27"/>
    <x v="22"/>
    <x v="7"/>
    <x v="4"/>
    <n v="0.12241066445921653"/>
  </r>
  <r>
    <x v="1"/>
    <x v="1"/>
    <x v="10"/>
    <x v="27"/>
    <x v="22"/>
    <x v="7"/>
    <x v="4"/>
    <n v="0.12173202127169187"/>
  </r>
  <r>
    <x v="13"/>
    <x v="2"/>
    <x v="11"/>
    <x v="28"/>
    <x v="21"/>
    <x v="2"/>
    <x v="0"/>
    <n v="3861.8294809999998"/>
  </r>
  <r>
    <x v="13"/>
    <x v="2"/>
    <x v="11"/>
    <x v="28"/>
    <x v="21"/>
    <x v="2"/>
    <x v="1"/>
    <n v="9726.3097915199996"/>
  </r>
  <r>
    <x v="13"/>
    <x v="2"/>
    <x v="11"/>
    <x v="28"/>
    <x v="21"/>
    <x v="2"/>
    <x v="2"/>
    <n v="16055.297509"/>
  </r>
  <r>
    <x v="13"/>
    <x v="2"/>
    <x v="11"/>
    <x v="28"/>
    <x v="21"/>
    <x v="2"/>
    <x v="3"/>
    <n v="26101.889351600003"/>
  </r>
  <r>
    <x v="14"/>
    <x v="2"/>
    <x v="11"/>
    <x v="28"/>
    <x v="21"/>
    <x v="2"/>
    <x v="0"/>
    <n v="5136.8771072800009"/>
  </r>
  <r>
    <x v="14"/>
    <x v="2"/>
    <x v="11"/>
    <x v="28"/>
    <x v="21"/>
    <x v="2"/>
    <x v="1"/>
    <n v="11957.122540054999"/>
  </r>
  <r>
    <x v="14"/>
    <x v="2"/>
    <x v="11"/>
    <x v="28"/>
    <x v="21"/>
    <x v="2"/>
    <x v="2"/>
    <n v="17758.948239000001"/>
  </r>
  <r>
    <x v="14"/>
    <x v="2"/>
    <x v="11"/>
    <x v="28"/>
    <x v="21"/>
    <x v="2"/>
    <x v="3"/>
    <n v="28050.72541589"/>
  </r>
  <r>
    <x v="15"/>
    <x v="2"/>
    <x v="11"/>
    <x v="28"/>
    <x v="21"/>
    <x v="2"/>
    <x v="0"/>
    <n v="7100.0473970000003"/>
  </r>
  <r>
    <x v="15"/>
    <x v="2"/>
    <x v="11"/>
    <x v="28"/>
    <x v="21"/>
    <x v="2"/>
    <x v="1"/>
    <n v="13709.655228999998"/>
  </r>
  <r>
    <x v="15"/>
    <x v="2"/>
    <x v="11"/>
    <x v="28"/>
    <x v="21"/>
    <x v="2"/>
    <x v="2"/>
    <n v="21649.474608238503"/>
  </r>
  <r>
    <x v="15"/>
    <x v="2"/>
    <x v="11"/>
    <x v="28"/>
    <x v="21"/>
    <x v="2"/>
    <x v="3"/>
    <n v="32016.68708679"/>
  </r>
  <r>
    <x v="8"/>
    <x v="2"/>
    <x v="11"/>
    <x v="28"/>
    <x v="21"/>
    <x v="2"/>
    <x v="0"/>
    <n v="7406.4950850000005"/>
  </r>
  <r>
    <x v="8"/>
    <x v="2"/>
    <x v="11"/>
    <x v="28"/>
    <x v="21"/>
    <x v="2"/>
    <x v="1"/>
    <n v="14743.619848215498"/>
  </r>
  <r>
    <x v="8"/>
    <x v="2"/>
    <x v="11"/>
    <x v="28"/>
    <x v="21"/>
    <x v="2"/>
    <x v="2"/>
    <n v="23257.3158772155"/>
  </r>
  <r>
    <x v="8"/>
    <x v="2"/>
    <x v="11"/>
    <x v="28"/>
    <x v="21"/>
    <x v="2"/>
    <x v="3"/>
    <n v="34220.311615999999"/>
  </r>
  <r>
    <x v="9"/>
    <x v="2"/>
    <x v="11"/>
    <x v="28"/>
    <x v="21"/>
    <x v="2"/>
    <x v="0"/>
    <n v="9086.1877409999997"/>
  </r>
  <r>
    <x v="9"/>
    <x v="2"/>
    <x v="11"/>
    <x v="28"/>
    <x v="21"/>
    <x v="2"/>
    <x v="1"/>
    <n v="17605.295383999997"/>
  </r>
  <r>
    <x v="9"/>
    <x v="2"/>
    <x v="11"/>
    <x v="28"/>
    <x v="21"/>
    <x v="2"/>
    <x v="2"/>
    <n v="27095.323409000001"/>
  </r>
  <r>
    <x v="9"/>
    <x v="2"/>
    <x v="11"/>
    <x v="28"/>
    <x v="21"/>
    <x v="2"/>
    <x v="3"/>
    <n v="38162.601248999999"/>
  </r>
  <r>
    <x v="10"/>
    <x v="2"/>
    <x v="11"/>
    <x v="28"/>
    <x v="21"/>
    <x v="2"/>
    <x v="0"/>
    <n v="8126.8839159399004"/>
  </r>
  <r>
    <x v="10"/>
    <x v="2"/>
    <x v="11"/>
    <x v="28"/>
    <x v="21"/>
    <x v="2"/>
    <x v="1"/>
    <n v="17202.934806877427"/>
  </r>
  <r>
    <x v="10"/>
    <x v="2"/>
    <x v="11"/>
    <x v="28"/>
    <x v="21"/>
    <x v="2"/>
    <x v="2"/>
    <n v="26087.148467008017"/>
  </r>
  <r>
    <x v="10"/>
    <x v="2"/>
    <x v="11"/>
    <x v="28"/>
    <x v="21"/>
    <x v="2"/>
    <x v="3"/>
    <n v="37521.583582000007"/>
  </r>
  <r>
    <x v="11"/>
    <x v="2"/>
    <x v="11"/>
    <x v="28"/>
    <x v="21"/>
    <x v="2"/>
    <x v="0"/>
    <n v="7980.4167055119997"/>
  </r>
  <r>
    <x v="11"/>
    <x v="2"/>
    <x v="11"/>
    <x v="28"/>
    <x v="21"/>
    <x v="2"/>
    <x v="1"/>
    <n v="16553.516294886002"/>
  </r>
  <r>
    <x v="11"/>
    <x v="2"/>
    <x v="11"/>
    <x v="28"/>
    <x v="21"/>
    <x v="2"/>
    <x v="2"/>
    <n v="26460.599053999998"/>
  </r>
  <r>
    <x v="11"/>
    <x v="2"/>
    <x v="11"/>
    <x v="28"/>
    <x v="21"/>
    <x v="2"/>
    <x v="3"/>
    <n v="39679.081169047502"/>
  </r>
  <r>
    <x v="12"/>
    <x v="2"/>
    <x v="11"/>
    <x v="28"/>
    <x v="21"/>
    <x v="2"/>
    <x v="0"/>
    <n v="8661.8565400999996"/>
  </r>
  <r>
    <x v="12"/>
    <x v="2"/>
    <x v="11"/>
    <x v="28"/>
    <x v="21"/>
    <x v="2"/>
    <x v="1"/>
    <n v="17427.580750000001"/>
  </r>
  <r>
    <x v="12"/>
    <x v="2"/>
    <x v="11"/>
    <x v="28"/>
    <x v="21"/>
    <x v="2"/>
    <x v="2"/>
    <n v="27655.215892"/>
  </r>
  <r>
    <x v="12"/>
    <x v="2"/>
    <x v="11"/>
    <x v="28"/>
    <x v="21"/>
    <x v="2"/>
    <x v="3"/>
    <n v="37915.260517999995"/>
  </r>
  <r>
    <x v="3"/>
    <x v="2"/>
    <x v="11"/>
    <x v="28"/>
    <x v="21"/>
    <x v="2"/>
    <x v="0"/>
    <n v="8426.1409569999996"/>
  </r>
  <r>
    <x v="3"/>
    <x v="2"/>
    <x v="11"/>
    <x v="28"/>
    <x v="21"/>
    <x v="2"/>
    <x v="1"/>
    <n v="16415.295795999999"/>
  </r>
  <r>
    <x v="3"/>
    <x v="2"/>
    <x v="11"/>
    <x v="28"/>
    <x v="21"/>
    <x v="2"/>
    <x v="2"/>
    <n v="24729.286982000005"/>
  </r>
  <r>
    <x v="3"/>
    <x v="2"/>
    <x v="11"/>
    <x v="28"/>
    <x v="21"/>
    <x v="2"/>
    <x v="3"/>
    <n v="36688.209786000007"/>
  </r>
  <r>
    <x v="4"/>
    <x v="2"/>
    <x v="11"/>
    <x v="28"/>
    <x v="21"/>
    <x v="2"/>
    <x v="0"/>
    <n v="8689.4553597470313"/>
  </r>
  <r>
    <x v="4"/>
    <x v="2"/>
    <x v="11"/>
    <x v="28"/>
    <x v="21"/>
    <x v="2"/>
    <x v="1"/>
    <n v="16778.657891698909"/>
  </r>
  <r>
    <x v="4"/>
    <x v="2"/>
    <x v="11"/>
    <x v="28"/>
    <x v="21"/>
    <x v="2"/>
    <x v="2"/>
    <n v="25834.000117999996"/>
  </r>
  <r>
    <x v="4"/>
    <x v="2"/>
    <x v="11"/>
    <x v="28"/>
    <x v="21"/>
    <x v="2"/>
    <x v="3"/>
    <n v="37715.866673000004"/>
  </r>
  <r>
    <x v="5"/>
    <x v="2"/>
    <x v="11"/>
    <x v="28"/>
    <x v="21"/>
    <x v="2"/>
    <x v="0"/>
    <n v="8207.2052810000023"/>
  </r>
  <r>
    <x v="5"/>
    <x v="2"/>
    <x v="11"/>
    <x v="28"/>
    <x v="21"/>
    <x v="2"/>
    <x v="1"/>
    <n v="16256.054347000001"/>
  </r>
  <r>
    <x v="5"/>
    <x v="2"/>
    <x v="11"/>
    <x v="28"/>
    <x v="21"/>
    <x v="2"/>
    <x v="2"/>
    <n v="25040.265573000001"/>
  </r>
  <r>
    <x v="5"/>
    <x v="2"/>
    <x v="11"/>
    <x v="28"/>
    <x v="21"/>
    <x v="2"/>
    <x v="3"/>
    <n v="35406.289857999996"/>
  </r>
  <r>
    <x v="6"/>
    <x v="2"/>
    <x v="11"/>
    <x v="28"/>
    <x v="21"/>
    <x v="2"/>
    <x v="0"/>
    <n v="9426.7401902023958"/>
  </r>
  <r>
    <x v="6"/>
    <x v="2"/>
    <x v="11"/>
    <x v="28"/>
    <x v="21"/>
    <x v="2"/>
    <x v="1"/>
    <n v="19261.605855579277"/>
  </r>
  <r>
    <x v="6"/>
    <x v="2"/>
    <x v="11"/>
    <x v="28"/>
    <x v="21"/>
    <x v="2"/>
    <x v="2"/>
    <n v="28497.500969159995"/>
  </r>
  <r>
    <x v="6"/>
    <x v="2"/>
    <x v="11"/>
    <x v="28"/>
    <x v="21"/>
    <x v="2"/>
    <x v="3"/>
    <n v="41826.456835559999"/>
  </r>
  <r>
    <x v="7"/>
    <x v="2"/>
    <x v="11"/>
    <x v="28"/>
    <x v="21"/>
    <x v="2"/>
    <x v="0"/>
    <n v="9928.5287231971161"/>
  </r>
  <r>
    <x v="7"/>
    <x v="2"/>
    <x v="11"/>
    <x v="28"/>
    <x v="21"/>
    <x v="2"/>
    <x v="1"/>
    <n v="19527.25278983793"/>
  </r>
  <r>
    <x v="7"/>
    <x v="2"/>
    <x v="11"/>
    <x v="28"/>
    <x v="21"/>
    <x v="2"/>
    <x v="2"/>
    <n v="29886.747170199804"/>
  </r>
  <r>
    <x v="7"/>
    <x v="2"/>
    <x v="11"/>
    <x v="28"/>
    <x v="21"/>
    <x v="2"/>
    <x v="3"/>
    <n v="43219.984179399995"/>
  </r>
  <r>
    <x v="0"/>
    <x v="2"/>
    <x v="11"/>
    <x v="28"/>
    <x v="21"/>
    <x v="2"/>
    <x v="0"/>
    <n v="11711.254167767123"/>
  </r>
  <r>
    <x v="0"/>
    <x v="2"/>
    <x v="11"/>
    <x v="28"/>
    <x v="21"/>
    <x v="2"/>
    <x v="1"/>
    <n v="22356"/>
  </r>
  <r>
    <x v="0"/>
    <x v="2"/>
    <x v="11"/>
    <x v="28"/>
    <x v="21"/>
    <x v="2"/>
    <x v="2"/>
    <n v="35083"/>
  </r>
  <r>
    <x v="0"/>
    <x v="2"/>
    <x v="11"/>
    <x v="28"/>
    <x v="21"/>
    <x v="2"/>
    <x v="3"/>
    <n v="49388"/>
  </r>
  <r>
    <x v="1"/>
    <x v="2"/>
    <x v="11"/>
    <x v="28"/>
    <x v="21"/>
    <x v="2"/>
    <x v="0"/>
    <n v="11769"/>
  </r>
  <r>
    <x v="1"/>
    <x v="2"/>
    <x v="11"/>
    <x v="28"/>
    <x v="21"/>
    <x v="2"/>
    <x v="1"/>
    <n v="23626"/>
  </r>
  <r>
    <x v="1"/>
    <x v="2"/>
    <x v="11"/>
    <x v="28"/>
    <x v="21"/>
    <x v="2"/>
    <x v="2"/>
    <n v="36154"/>
  </r>
  <r>
    <x v="1"/>
    <x v="2"/>
    <x v="11"/>
    <x v="28"/>
    <x v="21"/>
    <x v="2"/>
    <x v="3"/>
    <n v="51857.2"/>
  </r>
  <r>
    <x v="2"/>
    <x v="2"/>
    <x v="11"/>
    <x v="28"/>
    <x v="21"/>
    <x v="2"/>
    <x v="0"/>
    <n v="11890.9"/>
  </r>
  <r>
    <x v="2"/>
    <x v="2"/>
    <x v="11"/>
    <x v="28"/>
    <x v="21"/>
    <x v="2"/>
    <x v="1"/>
    <n v="25094.5"/>
  </r>
  <r>
    <x v="2"/>
    <x v="2"/>
    <x v="11"/>
    <x v="28"/>
    <x v="21"/>
    <x v="2"/>
    <x v="2"/>
    <m/>
  </r>
  <r>
    <x v="2"/>
    <x v="2"/>
    <x v="11"/>
    <x v="28"/>
    <x v="21"/>
    <x v="2"/>
    <x v="3"/>
    <m/>
  </r>
  <r>
    <x v="13"/>
    <x v="2"/>
    <x v="11"/>
    <x v="29"/>
    <x v="21"/>
    <x v="2"/>
    <x v="0"/>
    <n v="3915.3986515988404"/>
  </r>
  <r>
    <x v="13"/>
    <x v="2"/>
    <x v="11"/>
    <x v="29"/>
    <x v="21"/>
    <x v="2"/>
    <x v="1"/>
    <n v="10666.376333851274"/>
  </r>
  <r>
    <x v="13"/>
    <x v="2"/>
    <x v="11"/>
    <x v="29"/>
    <x v="21"/>
    <x v="2"/>
    <x v="2"/>
    <n v="17393.02259429745"/>
  </r>
  <r>
    <x v="13"/>
    <x v="2"/>
    <x v="11"/>
    <x v="29"/>
    <x v="21"/>
    <x v="2"/>
    <x v="3"/>
    <n v="26852.536855030001"/>
  </r>
  <r>
    <x v="14"/>
    <x v="2"/>
    <x v="11"/>
    <x v="29"/>
    <x v="21"/>
    <x v="2"/>
    <x v="0"/>
    <n v="5526.0318543193489"/>
  </r>
  <r>
    <x v="14"/>
    <x v="2"/>
    <x v="11"/>
    <x v="29"/>
    <x v="21"/>
    <x v="2"/>
    <x v="1"/>
    <n v="13539.203084429348"/>
  </r>
  <r>
    <x v="14"/>
    <x v="2"/>
    <x v="11"/>
    <x v="29"/>
    <x v="21"/>
    <x v="2"/>
    <x v="2"/>
    <n v="22343.528173999999"/>
  </r>
  <r>
    <x v="14"/>
    <x v="2"/>
    <x v="11"/>
    <x v="29"/>
    <x v="21"/>
    <x v="2"/>
    <x v="3"/>
    <n v="31910.48558"/>
  </r>
  <r>
    <x v="15"/>
    <x v="2"/>
    <x v="11"/>
    <x v="29"/>
    <x v="21"/>
    <x v="2"/>
    <x v="0"/>
    <n v="7542.2431624079991"/>
  </r>
  <r>
    <x v="15"/>
    <x v="2"/>
    <x v="11"/>
    <x v="29"/>
    <x v="21"/>
    <x v="2"/>
    <x v="1"/>
    <n v="14843.474355133498"/>
  </r>
  <r>
    <x v="15"/>
    <x v="2"/>
    <x v="11"/>
    <x v="29"/>
    <x v="21"/>
    <x v="2"/>
    <x v="2"/>
    <n v="24140.0275250952"/>
  </r>
  <r>
    <x v="15"/>
    <x v="2"/>
    <x v="11"/>
    <x v="29"/>
    <x v="21"/>
    <x v="2"/>
    <x v="3"/>
    <n v="36165.945085351486"/>
  </r>
  <r>
    <x v="8"/>
    <x v="2"/>
    <x v="11"/>
    <x v="29"/>
    <x v="21"/>
    <x v="2"/>
    <x v="0"/>
    <n v="8485.5375791200022"/>
  </r>
  <r>
    <x v="8"/>
    <x v="2"/>
    <x v="11"/>
    <x v="29"/>
    <x v="21"/>
    <x v="2"/>
    <x v="1"/>
    <n v="15748.9030450755"/>
  </r>
  <r>
    <x v="8"/>
    <x v="2"/>
    <x v="11"/>
    <x v="29"/>
    <x v="21"/>
    <x v="2"/>
    <x v="2"/>
    <n v="24589.948299000003"/>
  </r>
  <r>
    <x v="8"/>
    <x v="2"/>
    <x v="11"/>
    <x v="29"/>
    <x v="21"/>
    <x v="2"/>
    <x v="3"/>
    <n v="37208.241786500002"/>
  </r>
  <r>
    <x v="9"/>
    <x v="2"/>
    <x v="11"/>
    <x v="29"/>
    <x v="21"/>
    <x v="2"/>
    <x v="0"/>
    <n v="6875.180905629999"/>
  </r>
  <r>
    <x v="9"/>
    <x v="2"/>
    <x v="11"/>
    <x v="29"/>
    <x v="21"/>
    <x v="2"/>
    <x v="1"/>
    <n v="16665.558372330001"/>
  </r>
  <r>
    <x v="9"/>
    <x v="2"/>
    <x v="11"/>
    <x v="29"/>
    <x v="21"/>
    <x v="2"/>
    <x v="2"/>
    <n v="28023.115235330002"/>
  </r>
  <r>
    <x v="9"/>
    <x v="2"/>
    <x v="11"/>
    <x v="29"/>
    <x v="21"/>
    <x v="2"/>
    <x v="3"/>
    <n v="41767.902128668917"/>
  </r>
  <r>
    <x v="10"/>
    <x v="2"/>
    <x v="11"/>
    <x v="29"/>
    <x v="21"/>
    <x v="2"/>
    <x v="0"/>
    <n v="7716.7188559999986"/>
  </r>
  <r>
    <x v="10"/>
    <x v="2"/>
    <x v="11"/>
    <x v="29"/>
    <x v="21"/>
    <x v="2"/>
    <x v="1"/>
    <n v="18353.439716000001"/>
  </r>
  <r>
    <x v="10"/>
    <x v="2"/>
    <x v="11"/>
    <x v="29"/>
    <x v="21"/>
    <x v="2"/>
    <x v="2"/>
    <n v="28456.997640400001"/>
  </r>
  <r>
    <x v="10"/>
    <x v="2"/>
    <x v="11"/>
    <x v="29"/>
    <x v="21"/>
    <x v="2"/>
    <x v="3"/>
    <n v="45426.545490081859"/>
  </r>
  <r>
    <x v="11"/>
    <x v="2"/>
    <x v="11"/>
    <x v="29"/>
    <x v="21"/>
    <x v="2"/>
    <x v="0"/>
    <n v="8718.9586639999998"/>
  </r>
  <r>
    <x v="11"/>
    <x v="2"/>
    <x v="11"/>
    <x v="29"/>
    <x v="21"/>
    <x v="2"/>
    <x v="1"/>
    <n v="21440.549105393657"/>
  </r>
  <r>
    <x v="11"/>
    <x v="2"/>
    <x v="11"/>
    <x v="29"/>
    <x v="21"/>
    <x v="2"/>
    <x v="2"/>
    <n v="35543.643195000004"/>
  </r>
  <r>
    <x v="11"/>
    <x v="2"/>
    <x v="11"/>
    <x v="29"/>
    <x v="21"/>
    <x v="2"/>
    <x v="3"/>
    <n v="54312.514861699994"/>
  </r>
  <r>
    <x v="12"/>
    <x v="2"/>
    <x v="11"/>
    <x v="29"/>
    <x v="21"/>
    <x v="2"/>
    <x v="0"/>
    <n v="10552.438381184536"/>
  </r>
  <r>
    <x v="12"/>
    <x v="2"/>
    <x v="11"/>
    <x v="29"/>
    <x v="21"/>
    <x v="2"/>
    <x v="1"/>
    <n v="21100.300257999999"/>
  </r>
  <r>
    <x v="12"/>
    <x v="2"/>
    <x v="11"/>
    <x v="29"/>
    <x v="21"/>
    <x v="2"/>
    <x v="2"/>
    <n v="33234.257131999955"/>
  </r>
  <r>
    <x v="12"/>
    <x v="2"/>
    <x v="11"/>
    <x v="29"/>
    <x v="21"/>
    <x v="2"/>
    <x v="3"/>
    <n v="49310.718425184532"/>
  </r>
  <r>
    <x v="3"/>
    <x v="2"/>
    <x v="11"/>
    <x v="29"/>
    <x v="21"/>
    <x v="2"/>
    <x v="0"/>
    <n v="10161.857022850982"/>
  </r>
  <r>
    <x v="3"/>
    <x v="2"/>
    <x v="11"/>
    <x v="29"/>
    <x v="21"/>
    <x v="2"/>
    <x v="1"/>
    <n v="22661.358939022502"/>
  </r>
  <r>
    <x v="3"/>
    <x v="2"/>
    <x v="11"/>
    <x v="29"/>
    <x v="21"/>
    <x v="2"/>
    <x v="2"/>
    <n v="35057.833982459924"/>
  </r>
  <r>
    <x v="3"/>
    <x v="2"/>
    <x v="11"/>
    <x v="29"/>
    <x v="21"/>
    <x v="2"/>
    <x v="3"/>
    <n v="55288.882680984141"/>
  </r>
  <r>
    <x v="4"/>
    <x v="2"/>
    <x v="11"/>
    <x v="29"/>
    <x v="21"/>
    <x v="2"/>
    <x v="0"/>
    <n v="10213.375711000001"/>
  </r>
  <r>
    <x v="4"/>
    <x v="2"/>
    <x v="11"/>
    <x v="29"/>
    <x v="21"/>
    <x v="2"/>
    <x v="1"/>
    <n v="21168.118346000003"/>
  </r>
  <r>
    <x v="4"/>
    <x v="2"/>
    <x v="11"/>
    <x v="29"/>
    <x v="21"/>
    <x v="2"/>
    <x v="2"/>
    <n v="32595.227638862289"/>
  </r>
  <r>
    <x v="4"/>
    <x v="2"/>
    <x v="11"/>
    <x v="29"/>
    <x v="21"/>
    <x v="2"/>
    <x v="3"/>
    <n v="52038.683922849988"/>
  </r>
  <r>
    <x v="5"/>
    <x v="2"/>
    <x v="11"/>
    <x v="29"/>
    <x v="21"/>
    <x v="2"/>
    <x v="0"/>
    <n v="9778.1069352906543"/>
  </r>
  <r>
    <x v="5"/>
    <x v="2"/>
    <x v="11"/>
    <x v="29"/>
    <x v="21"/>
    <x v="2"/>
    <x v="1"/>
    <n v="20619.973555143551"/>
  </r>
  <r>
    <x v="5"/>
    <x v="2"/>
    <x v="11"/>
    <x v="29"/>
    <x v="21"/>
    <x v="2"/>
    <x v="2"/>
    <n v="32927.673103680405"/>
  </r>
  <r>
    <x v="5"/>
    <x v="2"/>
    <x v="11"/>
    <x v="29"/>
    <x v="21"/>
    <x v="2"/>
    <x v="3"/>
    <n v="47098.415327059993"/>
  </r>
  <r>
    <x v="6"/>
    <x v="2"/>
    <x v="11"/>
    <x v="29"/>
    <x v="21"/>
    <x v="2"/>
    <x v="0"/>
    <n v="9966.7446737126356"/>
  </r>
  <r>
    <x v="6"/>
    <x v="2"/>
    <x v="11"/>
    <x v="29"/>
    <x v="21"/>
    <x v="2"/>
    <x v="1"/>
    <n v="22126.119759567697"/>
  </r>
  <r>
    <x v="6"/>
    <x v="2"/>
    <x v="11"/>
    <x v="29"/>
    <x v="21"/>
    <x v="2"/>
    <x v="2"/>
    <n v="33414.244878653495"/>
  </r>
  <r>
    <x v="6"/>
    <x v="2"/>
    <x v="11"/>
    <x v="29"/>
    <x v="21"/>
    <x v="2"/>
    <x v="3"/>
    <n v="48167.852751549413"/>
  </r>
  <r>
    <x v="7"/>
    <x v="2"/>
    <x v="11"/>
    <x v="29"/>
    <x v="21"/>
    <x v="2"/>
    <x v="0"/>
    <n v="10406.447307419505"/>
  </r>
  <r>
    <x v="7"/>
    <x v="2"/>
    <x v="11"/>
    <x v="29"/>
    <x v="21"/>
    <x v="2"/>
    <x v="1"/>
    <n v="22644.697236398115"/>
  </r>
  <r>
    <x v="7"/>
    <x v="2"/>
    <x v="11"/>
    <x v="29"/>
    <x v="21"/>
    <x v="2"/>
    <x v="2"/>
    <n v="33541.222224388781"/>
  </r>
  <r>
    <x v="7"/>
    <x v="2"/>
    <x v="11"/>
    <x v="29"/>
    <x v="21"/>
    <x v="2"/>
    <x v="3"/>
    <n v="49055.605738579427"/>
  </r>
  <r>
    <x v="0"/>
    <x v="2"/>
    <x v="11"/>
    <x v="29"/>
    <x v="21"/>
    <x v="2"/>
    <x v="0"/>
    <n v="10878.427463689999"/>
  </r>
  <r>
    <x v="0"/>
    <x v="2"/>
    <x v="11"/>
    <x v="29"/>
    <x v="21"/>
    <x v="2"/>
    <x v="1"/>
    <n v="21837.1"/>
  </r>
  <r>
    <x v="0"/>
    <x v="2"/>
    <x v="11"/>
    <x v="29"/>
    <x v="21"/>
    <x v="2"/>
    <x v="2"/>
    <n v="34181.800000000003"/>
  </r>
  <r>
    <x v="0"/>
    <x v="2"/>
    <x v="11"/>
    <x v="29"/>
    <x v="21"/>
    <x v="2"/>
    <x v="3"/>
    <n v="54917.299999999996"/>
  </r>
  <r>
    <x v="1"/>
    <x v="2"/>
    <x v="11"/>
    <x v="29"/>
    <x v="21"/>
    <x v="2"/>
    <x v="0"/>
    <n v="10765.8"/>
  </r>
  <r>
    <x v="1"/>
    <x v="2"/>
    <x v="11"/>
    <x v="29"/>
    <x v="21"/>
    <x v="2"/>
    <x v="1"/>
    <n v="24330.682990941335"/>
  </r>
  <r>
    <x v="1"/>
    <x v="2"/>
    <x v="11"/>
    <x v="29"/>
    <x v="21"/>
    <x v="2"/>
    <x v="2"/>
    <n v="38007.800000000003"/>
  </r>
  <r>
    <x v="1"/>
    <x v="2"/>
    <x v="11"/>
    <x v="29"/>
    <x v="21"/>
    <x v="2"/>
    <x v="3"/>
    <n v="48586.6"/>
  </r>
  <r>
    <x v="2"/>
    <x v="2"/>
    <x v="11"/>
    <x v="29"/>
    <x v="21"/>
    <x v="2"/>
    <x v="0"/>
    <n v="12771.8"/>
  </r>
  <r>
    <x v="2"/>
    <x v="2"/>
    <x v="11"/>
    <x v="29"/>
    <x v="21"/>
    <x v="2"/>
    <x v="1"/>
    <n v="24119.4"/>
  </r>
  <r>
    <x v="2"/>
    <x v="2"/>
    <x v="11"/>
    <x v="29"/>
    <x v="21"/>
    <x v="2"/>
    <x v="2"/>
    <m/>
  </r>
  <r>
    <x v="2"/>
    <x v="2"/>
    <x v="11"/>
    <x v="29"/>
    <x v="21"/>
    <x v="2"/>
    <x v="3"/>
    <m/>
  </r>
  <r>
    <x v="16"/>
    <x v="2"/>
    <x v="11"/>
    <x v="30"/>
    <x v="21"/>
    <x v="2"/>
    <x v="4"/>
    <n v="2998.2004688623701"/>
  </r>
  <r>
    <x v="13"/>
    <x v="2"/>
    <x v="11"/>
    <x v="30"/>
    <x v="21"/>
    <x v="2"/>
    <x v="4"/>
    <n v="2371"/>
  </r>
  <r>
    <x v="14"/>
    <x v="2"/>
    <x v="11"/>
    <x v="30"/>
    <x v="21"/>
    <x v="2"/>
    <x v="4"/>
    <n v="4314"/>
  </r>
  <r>
    <x v="15"/>
    <x v="2"/>
    <x v="11"/>
    <x v="30"/>
    <x v="21"/>
    <x v="2"/>
    <x v="4"/>
    <n v="3688.9248693253003"/>
  </r>
  <r>
    <x v="8"/>
    <x v="2"/>
    <x v="11"/>
    <x v="30"/>
    <x v="21"/>
    <x v="2"/>
    <x v="4"/>
    <n v="4146.2445725351999"/>
  </r>
  <r>
    <x v="9"/>
    <x v="2"/>
    <x v="11"/>
    <x v="30"/>
    <x v="21"/>
    <x v="2"/>
    <x v="4"/>
    <n v="5122.3912398938801"/>
  </r>
  <r>
    <x v="10"/>
    <x v="2"/>
    <x v="11"/>
    <x v="30"/>
    <x v="21"/>
    <x v="2"/>
    <x v="4"/>
    <n v="8247.6113872189107"/>
  </r>
  <r>
    <x v="11"/>
    <x v="2"/>
    <x v="11"/>
    <x v="30"/>
    <x v="21"/>
    <x v="2"/>
    <x v="4"/>
    <n v="16520.41165658032"/>
  </r>
  <r>
    <x v="12"/>
    <x v="2"/>
    <x v="11"/>
    <x v="30"/>
    <x v="21"/>
    <x v="2"/>
    <x v="4"/>
    <n v="16051.915337142498"/>
  </r>
  <r>
    <x v="3"/>
    <x v="2"/>
    <x v="11"/>
    <x v="30"/>
    <x v="21"/>
    <x v="2"/>
    <x v="4"/>
    <n v="19473.782034710006"/>
  </r>
  <r>
    <x v="4"/>
    <x v="2"/>
    <x v="11"/>
    <x v="30"/>
    <x v="21"/>
    <x v="2"/>
    <x v="4"/>
    <n v="19391.384260447787"/>
  </r>
  <r>
    <x v="5"/>
    <x v="2"/>
    <x v="11"/>
    <x v="30"/>
    <x v="21"/>
    <x v="2"/>
    <x v="4"/>
    <n v="18911.400463864004"/>
  </r>
  <r>
    <x v="6"/>
    <x v="2"/>
    <x v="11"/>
    <x v="30"/>
    <x v="21"/>
    <x v="2"/>
    <x v="4"/>
    <n v="13075.584304450153"/>
  </r>
  <r>
    <x v="7"/>
    <x v="2"/>
    <x v="11"/>
    <x v="30"/>
    <x v="21"/>
    <x v="2"/>
    <x v="4"/>
    <n v="6243.5560212340297"/>
  </r>
  <r>
    <x v="0"/>
    <x v="2"/>
    <x v="11"/>
    <x v="30"/>
    <x v="21"/>
    <x v="2"/>
    <x v="4"/>
    <n v="10141.163715869019"/>
  </r>
  <r>
    <x v="16"/>
    <x v="2"/>
    <x v="11"/>
    <x v="31"/>
    <x v="21"/>
    <x v="2"/>
    <x v="4"/>
    <n v="1545.87809212312"/>
  </r>
  <r>
    <x v="13"/>
    <x v="2"/>
    <x v="11"/>
    <x v="31"/>
    <x v="21"/>
    <x v="2"/>
    <x v="4"/>
    <n v="1853.4999999999998"/>
  </r>
  <r>
    <x v="14"/>
    <x v="2"/>
    <x v="11"/>
    <x v="31"/>
    <x v="21"/>
    <x v="2"/>
    <x v="4"/>
    <n v="2674.3999999999996"/>
  </r>
  <r>
    <x v="15"/>
    <x v="2"/>
    <x v="11"/>
    <x v="31"/>
    <x v="21"/>
    <x v="2"/>
    <x v="4"/>
    <n v="1974.3704150064"/>
  </r>
  <r>
    <x v="8"/>
    <x v="2"/>
    <x v="11"/>
    <x v="31"/>
    <x v="21"/>
    <x v="2"/>
    <x v="4"/>
    <n v="1820.2190955889498"/>
  </r>
  <r>
    <x v="9"/>
    <x v="2"/>
    <x v="11"/>
    <x v="31"/>
    <x v="21"/>
    <x v="2"/>
    <x v="4"/>
    <n v="1906.32901008409"/>
  </r>
  <r>
    <x v="10"/>
    <x v="2"/>
    <x v="11"/>
    <x v="31"/>
    <x v="21"/>
    <x v="2"/>
    <x v="4"/>
    <n v="1945.2344401189198"/>
  </r>
  <r>
    <x v="11"/>
    <x v="2"/>
    <x v="11"/>
    <x v="31"/>
    <x v="21"/>
    <x v="2"/>
    <x v="4"/>
    <n v="1984.8398298910515"/>
  </r>
  <r>
    <x v="12"/>
    <x v="2"/>
    <x v="11"/>
    <x v="31"/>
    <x v="21"/>
    <x v="2"/>
    <x v="4"/>
    <n v="1815.153782760543"/>
  </r>
  <r>
    <x v="3"/>
    <x v="2"/>
    <x v="11"/>
    <x v="31"/>
    <x v="21"/>
    <x v="2"/>
    <x v="4"/>
    <n v="1723.2218394376289"/>
  </r>
  <r>
    <x v="4"/>
    <x v="2"/>
    <x v="11"/>
    <x v="31"/>
    <x v="21"/>
    <x v="2"/>
    <x v="4"/>
    <n v="1823.384972561269"/>
  </r>
  <r>
    <x v="5"/>
    <x v="2"/>
    <x v="11"/>
    <x v="31"/>
    <x v="21"/>
    <x v="2"/>
    <x v="4"/>
    <n v="2131.273218126104"/>
  </r>
  <r>
    <x v="6"/>
    <x v="2"/>
    <x v="11"/>
    <x v="31"/>
    <x v="21"/>
    <x v="2"/>
    <x v="4"/>
    <n v="2668.7403215684262"/>
  </r>
  <r>
    <x v="7"/>
    <x v="2"/>
    <x v="11"/>
    <x v="31"/>
    <x v="21"/>
    <x v="2"/>
    <x v="4"/>
    <n v="2552.7933811427051"/>
  </r>
  <r>
    <x v="0"/>
    <x v="2"/>
    <x v="11"/>
    <x v="31"/>
    <x v="21"/>
    <x v="2"/>
    <x v="4"/>
    <n v="0"/>
  </r>
  <r>
    <x v="3"/>
    <x v="2"/>
    <x v="11"/>
    <x v="32"/>
    <x v="21"/>
    <x v="2"/>
    <x v="4"/>
    <n v="46234.172529280004"/>
  </r>
  <r>
    <x v="4"/>
    <x v="2"/>
    <x v="11"/>
    <x v="32"/>
    <x v="21"/>
    <x v="2"/>
    <x v="4"/>
    <n v="48560.168454279999"/>
  </r>
  <r>
    <x v="5"/>
    <x v="2"/>
    <x v="11"/>
    <x v="32"/>
    <x v="21"/>
    <x v="2"/>
    <x v="4"/>
    <n v="52978.537432279991"/>
  </r>
  <r>
    <x v="6"/>
    <x v="2"/>
    <x v="11"/>
    <x v="32"/>
    <x v="21"/>
    <x v="2"/>
    <x v="4"/>
    <n v="57386.619592279996"/>
  </r>
  <r>
    <x v="7"/>
    <x v="2"/>
    <x v="11"/>
    <x v="32"/>
    <x v="21"/>
    <x v="2"/>
    <x v="4"/>
    <n v="64361.171878130001"/>
  </r>
  <r>
    <x v="0"/>
    <x v="2"/>
    <x v="11"/>
    <x v="32"/>
    <x v="21"/>
    <x v="2"/>
    <x v="4"/>
    <n v="67995.118722129992"/>
  </r>
  <r>
    <x v="3"/>
    <x v="3"/>
    <x v="12"/>
    <x v="33"/>
    <x v="21"/>
    <x v="2"/>
    <x v="0"/>
    <n v="3441.1176146000007"/>
  </r>
  <r>
    <x v="3"/>
    <x v="3"/>
    <x v="12"/>
    <x v="33"/>
    <x v="21"/>
    <x v="2"/>
    <x v="1"/>
    <n v="3548.1921985999998"/>
  </r>
  <r>
    <x v="3"/>
    <x v="3"/>
    <x v="12"/>
    <x v="33"/>
    <x v="21"/>
    <x v="2"/>
    <x v="2"/>
    <n v="4108.2524791000014"/>
  </r>
  <r>
    <x v="3"/>
    <x v="3"/>
    <x v="12"/>
    <x v="33"/>
    <x v="21"/>
    <x v="2"/>
    <x v="3"/>
    <n v="3282.4020805999999"/>
  </r>
  <r>
    <x v="4"/>
    <x v="3"/>
    <x v="12"/>
    <x v="33"/>
    <x v="21"/>
    <x v="2"/>
    <x v="0"/>
    <n v="3148.5897608"/>
  </r>
  <r>
    <x v="4"/>
    <x v="3"/>
    <x v="12"/>
    <x v="33"/>
    <x v="21"/>
    <x v="2"/>
    <x v="1"/>
    <n v="3200.9028424000003"/>
  </r>
  <r>
    <x v="4"/>
    <x v="3"/>
    <x v="12"/>
    <x v="33"/>
    <x v="21"/>
    <x v="2"/>
    <x v="2"/>
    <n v="3972.0275077999991"/>
  </r>
  <r>
    <x v="4"/>
    <x v="3"/>
    <x v="12"/>
    <x v="33"/>
    <x v="21"/>
    <x v="2"/>
    <x v="3"/>
    <n v="3457.8871715"/>
  </r>
  <r>
    <x v="5"/>
    <x v="3"/>
    <x v="12"/>
    <x v="33"/>
    <x v="21"/>
    <x v="2"/>
    <x v="0"/>
    <n v="3464.7931777028625"/>
  </r>
  <r>
    <x v="5"/>
    <x v="3"/>
    <x v="12"/>
    <x v="33"/>
    <x v="21"/>
    <x v="2"/>
    <x v="1"/>
    <n v="3752.2811279185526"/>
  </r>
  <r>
    <x v="5"/>
    <x v="3"/>
    <x v="12"/>
    <x v="33"/>
    <x v="21"/>
    <x v="2"/>
    <x v="2"/>
    <n v="4133.9698896528989"/>
  </r>
  <r>
    <x v="5"/>
    <x v="3"/>
    <x v="12"/>
    <x v="33"/>
    <x v="21"/>
    <x v="2"/>
    <x v="3"/>
    <n v="4134.1785048907195"/>
  </r>
  <r>
    <x v="6"/>
    <x v="3"/>
    <x v="12"/>
    <x v="33"/>
    <x v="21"/>
    <x v="2"/>
    <x v="0"/>
    <n v="4403.7860186128046"/>
  </r>
  <r>
    <x v="6"/>
    <x v="3"/>
    <x v="12"/>
    <x v="33"/>
    <x v="21"/>
    <x v="2"/>
    <x v="1"/>
    <n v="4255.9362786254915"/>
  </r>
  <r>
    <x v="6"/>
    <x v="3"/>
    <x v="12"/>
    <x v="33"/>
    <x v="21"/>
    <x v="2"/>
    <x v="2"/>
    <n v="5220.0874467390013"/>
  </r>
  <r>
    <x v="6"/>
    <x v="3"/>
    <x v="12"/>
    <x v="33"/>
    <x v="21"/>
    <x v="2"/>
    <x v="3"/>
    <n v="4713.4960284653271"/>
  </r>
  <r>
    <x v="7"/>
    <x v="3"/>
    <x v="12"/>
    <x v="33"/>
    <x v="21"/>
    <x v="2"/>
    <x v="0"/>
    <n v="3803.5074336050357"/>
  </r>
  <r>
    <x v="7"/>
    <x v="3"/>
    <x v="12"/>
    <x v="33"/>
    <x v="21"/>
    <x v="2"/>
    <x v="1"/>
    <n v="3884.8681085619473"/>
  </r>
  <r>
    <x v="7"/>
    <x v="3"/>
    <x v="12"/>
    <x v="33"/>
    <x v="21"/>
    <x v="2"/>
    <x v="2"/>
    <n v="4851.097266523986"/>
  </r>
  <r>
    <x v="7"/>
    <x v="3"/>
    <x v="12"/>
    <x v="33"/>
    <x v="21"/>
    <x v="2"/>
    <x v="3"/>
    <n v="3892.9848962958695"/>
  </r>
  <r>
    <x v="0"/>
    <x v="3"/>
    <x v="12"/>
    <x v="33"/>
    <x v="21"/>
    <x v="2"/>
    <x v="0"/>
    <n v="3766.9749885068541"/>
  </r>
  <r>
    <x v="0"/>
    <x v="3"/>
    <x v="12"/>
    <x v="33"/>
    <x v="21"/>
    <x v="2"/>
    <x v="1"/>
    <n v="3950.0191696974643"/>
  </r>
  <r>
    <x v="0"/>
    <x v="3"/>
    <x v="12"/>
    <x v="33"/>
    <x v="21"/>
    <x v="2"/>
    <x v="2"/>
    <n v="4635.4688307892138"/>
  </r>
  <r>
    <x v="0"/>
    <x v="3"/>
    <x v="12"/>
    <x v="33"/>
    <x v="21"/>
    <x v="2"/>
    <x v="3"/>
    <n v="4324.8663337509824"/>
  </r>
  <r>
    <x v="1"/>
    <x v="3"/>
    <x v="12"/>
    <x v="33"/>
    <x v="21"/>
    <x v="2"/>
    <x v="0"/>
    <n v="3815.9655870485026"/>
  </r>
  <r>
    <x v="1"/>
    <x v="3"/>
    <x v="12"/>
    <x v="33"/>
    <x v="21"/>
    <x v="2"/>
    <x v="1"/>
    <n v="4590.2143698526161"/>
  </r>
  <r>
    <x v="1"/>
    <x v="3"/>
    <x v="12"/>
    <x v="33"/>
    <x v="21"/>
    <x v="2"/>
    <x v="2"/>
    <n v="4970.9261016139917"/>
  </r>
  <r>
    <x v="1"/>
    <x v="3"/>
    <x v="12"/>
    <x v="33"/>
    <x v="21"/>
    <x v="2"/>
    <x v="3"/>
    <m/>
  </r>
  <r>
    <x v="17"/>
    <x v="3"/>
    <x v="12"/>
    <x v="33"/>
    <x v="22"/>
    <x v="9"/>
    <x v="4"/>
    <n v="0.13500740945081577"/>
  </r>
  <r>
    <x v="18"/>
    <x v="3"/>
    <x v="12"/>
    <x v="33"/>
    <x v="22"/>
    <x v="9"/>
    <x v="4"/>
    <n v="0.12185036476527605"/>
  </r>
  <r>
    <x v="19"/>
    <x v="3"/>
    <x v="12"/>
    <x v="33"/>
    <x v="22"/>
    <x v="9"/>
    <x v="4"/>
    <n v="0.13267698433297703"/>
  </r>
  <r>
    <x v="16"/>
    <x v="3"/>
    <x v="12"/>
    <x v="33"/>
    <x v="22"/>
    <x v="9"/>
    <x v="4"/>
    <n v="0.11448403295208159"/>
  </r>
  <r>
    <x v="13"/>
    <x v="3"/>
    <x v="12"/>
    <x v="33"/>
    <x v="22"/>
    <x v="9"/>
    <x v="4"/>
    <n v="0.10519301020899655"/>
  </r>
  <r>
    <x v="14"/>
    <x v="3"/>
    <x v="12"/>
    <x v="33"/>
    <x v="22"/>
    <x v="9"/>
    <x v="4"/>
    <n v="0.12212782062355405"/>
  </r>
  <r>
    <x v="15"/>
    <x v="3"/>
    <x v="12"/>
    <x v="33"/>
    <x v="22"/>
    <x v="9"/>
    <x v="4"/>
    <n v="0.10750536892786293"/>
  </r>
  <r>
    <x v="8"/>
    <x v="3"/>
    <x v="12"/>
    <x v="33"/>
    <x v="22"/>
    <x v="9"/>
    <x v="4"/>
    <n v="9.1291223509184866E-2"/>
  </r>
  <r>
    <x v="9"/>
    <x v="3"/>
    <x v="12"/>
    <x v="33"/>
    <x v="22"/>
    <x v="9"/>
    <x v="4"/>
    <n v="8.9922991826222751E-2"/>
  </r>
  <r>
    <x v="10"/>
    <x v="3"/>
    <x v="12"/>
    <x v="33"/>
    <x v="22"/>
    <x v="9"/>
    <x v="4"/>
    <n v="8.4321864166280458E-2"/>
  </r>
  <r>
    <x v="11"/>
    <x v="3"/>
    <x v="12"/>
    <x v="33"/>
    <x v="22"/>
    <x v="9"/>
    <x v="4"/>
    <n v="8.462424170870203E-2"/>
  </r>
  <r>
    <x v="12"/>
    <x v="3"/>
    <x v="12"/>
    <x v="33"/>
    <x v="22"/>
    <x v="9"/>
    <x v="4"/>
    <n v="0.10091796693114131"/>
  </r>
  <r>
    <x v="3"/>
    <x v="3"/>
    <x v="12"/>
    <x v="33"/>
    <x v="22"/>
    <x v="9"/>
    <x v="4"/>
    <n v="0.10071673421792841"/>
  </r>
  <r>
    <x v="4"/>
    <x v="3"/>
    <x v="12"/>
    <x v="33"/>
    <x v="22"/>
    <x v="9"/>
    <x v="4"/>
    <n v="9.4406001086847505E-2"/>
  </r>
  <r>
    <x v="5"/>
    <x v="3"/>
    <x v="12"/>
    <x v="33"/>
    <x v="22"/>
    <x v="9"/>
    <x v="4"/>
    <n v="0.10532205611299052"/>
  </r>
  <r>
    <x v="6"/>
    <x v="3"/>
    <x v="12"/>
    <x v="33"/>
    <x v="22"/>
    <x v="9"/>
    <x v="4"/>
    <n v="0.12488469197301326"/>
  </r>
  <r>
    <x v="7"/>
    <x v="3"/>
    <x v="12"/>
    <x v="33"/>
    <x v="22"/>
    <x v="9"/>
    <x v="4"/>
    <n v="0.11434468057765698"/>
  </r>
  <r>
    <x v="0"/>
    <x v="3"/>
    <x v="12"/>
    <x v="33"/>
    <x v="22"/>
    <x v="9"/>
    <x v="4"/>
    <n v="0.11957607871806453"/>
  </r>
  <r>
    <x v="1"/>
    <x v="3"/>
    <x v="12"/>
    <x v="33"/>
    <x v="22"/>
    <x v="9"/>
    <x v="4"/>
    <n v="0.11984728192425913"/>
  </r>
  <r>
    <x v="11"/>
    <x v="3"/>
    <x v="13"/>
    <x v="34"/>
    <x v="21"/>
    <x v="9"/>
    <x v="4"/>
    <n v="111662.7874575585"/>
  </r>
  <r>
    <x v="12"/>
    <x v="3"/>
    <x v="13"/>
    <x v="34"/>
    <x v="21"/>
    <x v="9"/>
    <x v="4"/>
    <n v="115325.10295848997"/>
  </r>
  <r>
    <x v="3"/>
    <x v="3"/>
    <x v="13"/>
    <x v="34"/>
    <x v="21"/>
    <x v="9"/>
    <x v="4"/>
    <n v="122590.21192608064"/>
  </r>
  <r>
    <x v="4"/>
    <x v="3"/>
    <x v="13"/>
    <x v="34"/>
    <x v="21"/>
    <x v="9"/>
    <x v="4"/>
    <n v="135484.49203200836"/>
  </r>
  <r>
    <x v="5"/>
    <x v="3"/>
    <x v="13"/>
    <x v="34"/>
    <x v="21"/>
    <x v="9"/>
    <x v="4"/>
    <n v="146005.02590541524"/>
  </r>
  <r>
    <x v="6"/>
    <x v="3"/>
    <x v="13"/>
    <x v="34"/>
    <x v="21"/>
    <x v="9"/>
    <x v="4"/>
    <n v="154586.40575194525"/>
  </r>
  <r>
    <x v="7"/>
    <x v="3"/>
    <x v="13"/>
    <x v="34"/>
    <x v="21"/>
    <x v="9"/>
    <x v="4"/>
    <n v="167509.62793338179"/>
  </r>
  <r>
    <x v="0"/>
    <x v="3"/>
    <x v="13"/>
    <x v="34"/>
    <x v="21"/>
    <x v="9"/>
    <x v="4"/>
    <n v="178568.11870594762"/>
  </r>
  <r>
    <x v="11"/>
    <x v="3"/>
    <x v="13"/>
    <x v="35"/>
    <x v="21"/>
    <x v="9"/>
    <x v="4"/>
    <n v="82851.833335789037"/>
  </r>
  <r>
    <x v="12"/>
    <x v="3"/>
    <x v="13"/>
    <x v="35"/>
    <x v="21"/>
    <x v="9"/>
    <x v="4"/>
    <n v="92365.995739041318"/>
  </r>
  <r>
    <x v="3"/>
    <x v="3"/>
    <x v="13"/>
    <x v="35"/>
    <x v="21"/>
    <x v="9"/>
    <x v="4"/>
    <n v="92668.295495020648"/>
  </r>
  <r>
    <x v="4"/>
    <x v="3"/>
    <x v="13"/>
    <x v="35"/>
    <x v="21"/>
    <x v="9"/>
    <x v="4"/>
    <n v="94107.110998816148"/>
  </r>
  <r>
    <x v="5"/>
    <x v="3"/>
    <x v="13"/>
    <x v="35"/>
    <x v="21"/>
    <x v="9"/>
    <x v="4"/>
    <n v="94341.593545386015"/>
  </r>
  <r>
    <x v="6"/>
    <x v="3"/>
    <x v="13"/>
    <x v="35"/>
    <x v="21"/>
    <x v="9"/>
    <x v="4"/>
    <n v="96918.754771109729"/>
  </r>
  <r>
    <x v="7"/>
    <x v="3"/>
    <x v="13"/>
    <x v="35"/>
    <x v="21"/>
    <x v="9"/>
    <x v="4"/>
    <n v="100398.2025294293"/>
  </r>
  <r>
    <x v="0"/>
    <x v="3"/>
    <x v="13"/>
    <x v="35"/>
    <x v="21"/>
    <x v="9"/>
    <x v="4"/>
    <n v="107896.89540983894"/>
  </r>
  <r>
    <x v="11"/>
    <x v="3"/>
    <x v="13"/>
    <x v="36"/>
    <x v="21"/>
    <x v="9"/>
    <x v="4"/>
    <n v="17467.694777645425"/>
  </r>
  <r>
    <x v="12"/>
    <x v="3"/>
    <x v="13"/>
    <x v="36"/>
    <x v="21"/>
    <x v="9"/>
    <x v="4"/>
    <n v="19942.558704899573"/>
  </r>
  <r>
    <x v="3"/>
    <x v="3"/>
    <x v="13"/>
    <x v="36"/>
    <x v="21"/>
    <x v="9"/>
    <x v="4"/>
    <n v="23775.387030842132"/>
  </r>
  <r>
    <x v="4"/>
    <x v="3"/>
    <x v="13"/>
    <x v="36"/>
    <x v="21"/>
    <x v="9"/>
    <x v="4"/>
    <n v="26194.813269397571"/>
  </r>
  <r>
    <x v="5"/>
    <x v="3"/>
    <x v="13"/>
    <x v="36"/>
    <x v="21"/>
    <x v="9"/>
    <x v="4"/>
    <n v="29347.13843092856"/>
  </r>
  <r>
    <x v="6"/>
    <x v="3"/>
    <x v="13"/>
    <x v="36"/>
    <x v="21"/>
    <x v="9"/>
    <x v="4"/>
    <n v="29494.212437209691"/>
  </r>
  <r>
    <x v="7"/>
    <x v="3"/>
    <x v="13"/>
    <x v="36"/>
    <x v="21"/>
    <x v="9"/>
    <x v="4"/>
    <n v="30684.602485959877"/>
  </r>
  <r>
    <x v="0"/>
    <x v="3"/>
    <x v="13"/>
    <x v="36"/>
    <x v="21"/>
    <x v="9"/>
    <x v="4"/>
    <n v="31431.325740499502"/>
  </r>
  <r>
    <x v="11"/>
    <x v="3"/>
    <x v="13"/>
    <x v="37"/>
    <x v="21"/>
    <x v="9"/>
    <x v="4"/>
    <n v="100319.52811343447"/>
  </r>
  <r>
    <x v="12"/>
    <x v="3"/>
    <x v="13"/>
    <x v="37"/>
    <x v="21"/>
    <x v="9"/>
    <x v="4"/>
    <n v="112308.5544439409"/>
  </r>
  <r>
    <x v="3"/>
    <x v="3"/>
    <x v="13"/>
    <x v="37"/>
    <x v="21"/>
    <x v="9"/>
    <x v="4"/>
    <n v="116443.68252586278"/>
  </r>
  <r>
    <x v="4"/>
    <x v="3"/>
    <x v="13"/>
    <x v="37"/>
    <x v="21"/>
    <x v="9"/>
    <x v="4"/>
    <n v="120301.92426821371"/>
  </r>
  <r>
    <x v="5"/>
    <x v="3"/>
    <x v="13"/>
    <x v="37"/>
    <x v="21"/>
    <x v="9"/>
    <x v="4"/>
    <n v="123688.73197631458"/>
  </r>
  <r>
    <x v="6"/>
    <x v="3"/>
    <x v="13"/>
    <x v="37"/>
    <x v="21"/>
    <x v="9"/>
    <x v="4"/>
    <n v="126412.96720831942"/>
  </r>
  <r>
    <x v="7"/>
    <x v="3"/>
    <x v="13"/>
    <x v="37"/>
    <x v="21"/>
    <x v="9"/>
    <x v="4"/>
    <n v="131082.80501538917"/>
  </r>
  <r>
    <x v="0"/>
    <x v="3"/>
    <x v="13"/>
    <x v="37"/>
    <x v="21"/>
    <x v="9"/>
    <x v="4"/>
    <n v="139328.22115033845"/>
  </r>
  <r>
    <x v="11"/>
    <x v="3"/>
    <x v="13"/>
    <x v="38"/>
    <x v="21"/>
    <x v="9"/>
    <x v="4"/>
    <n v="43564.713537801559"/>
  </r>
  <r>
    <x v="12"/>
    <x v="3"/>
    <x v="13"/>
    <x v="38"/>
    <x v="21"/>
    <x v="9"/>
    <x v="4"/>
    <n v="39131.649546857145"/>
  </r>
  <r>
    <x v="3"/>
    <x v="3"/>
    <x v="13"/>
    <x v="38"/>
    <x v="21"/>
    <x v="9"/>
    <x v="4"/>
    <n v="41073.280842144821"/>
  </r>
  <r>
    <x v="4"/>
    <x v="3"/>
    <x v="13"/>
    <x v="38"/>
    <x v="21"/>
    <x v="9"/>
    <x v="4"/>
    <n v="47565.124422325287"/>
  </r>
  <r>
    <x v="5"/>
    <x v="3"/>
    <x v="13"/>
    <x v="38"/>
    <x v="21"/>
    <x v="9"/>
    <x v="4"/>
    <n v="54174.112335143756"/>
  </r>
  <r>
    <x v="6"/>
    <x v="3"/>
    <x v="13"/>
    <x v="38"/>
    <x v="21"/>
    <x v="9"/>
    <x v="4"/>
    <n v="56469.910250559195"/>
  </r>
  <r>
    <x v="7"/>
    <x v="3"/>
    <x v="13"/>
    <x v="38"/>
    <x v="21"/>
    <x v="9"/>
    <x v="4"/>
    <n v="63516.378822768995"/>
  </r>
  <r>
    <x v="0"/>
    <x v="3"/>
    <x v="13"/>
    <x v="38"/>
    <x v="21"/>
    <x v="9"/>
    <x v="4"/>
    <n v="74898.524818629172"/>
  </r>
  <r>
    <x v="11"/>
    <x v="3"/>
    <x v="13"/>
    <x v="39"/>
    <x v="21"/>
    <x v="9"/>
    <x v="4"/>
    <n v="68098.073919756949"/>
  </r>
  <r>
    <x v="12"/>
    <x v="3"/>
    <x v="13"/>
    <x v="39"/>
    <x v="21"/>
    <x v="9"/>
    <x v="4"/>
    <n v="76193.453411632829"/>
  </r>
  <r>
    <x v="3"/>
    <x v="3"/>
    <x v="13"/>
    <x v="39"/>
    <x v="21"/>
    <x v="9"/>
    <x v="4"/>
    <n v="81516.931083935822"/>
  </r>
  <r>
    <x v="4"/>
    <x v="3"/>
    <x v="13"/>
    <x v="39"/>
    <x v="21"/>
    <x v="9"/>
    <x v="4"/>
    <n v="87919.36760968306"/>
  </r>
  <r>
    <x v="5"/>
    <x v="3"/>
    <x v="13"/>
    <x v="39"/>
    <x v="21"/>
    <x v="9"/>
    <x v="4"/>
    <n v="91830.913570271485"/>
  </r>
  <r>
    <x v="6"/>
    <x v="3"/>
    <x v="13"/>
    <x v="39"/>
    <x v="21"/>
    <x v="9"/>
    <x v="4"/>
    <n v="98116.49550138606"/>
  </r>
  <r>
    <x v="7"/>
    <x v="3"/>
    <x v="13"/>
    <x v="39"/>
    <x v="21"/>
    <x v="9"/>
    <x v="4"/>
    <n v="103993.2491106128"/>
  </r>
  <r>
    <x v="0"/>
    <x v="3"/>
    <x v="13"/>
    <x v="39"/>
    <x v="21"/>
    <x v="9"/>
    <x v="4"/>
    <n v="103669.59388731845"/>
  </r>
  <r>
    <x v="11"/>
    <x v="3"/>
    <x v="13"/>
    <x v="40"/>
    <x v="21"/>
    <x v="9"/>
    <x v="4"/>
    <n v="29417.242421533403"/>
  </r>
  <r>
    <x v="12"/>
    <x v="3"/>
    <x v="13"/>
    <x v="40"/>
    <x v="21"/>
    <x v="9"/>
    <x v="4"/>
    <n v="21295.741541699994"/>
  </r>
  <r>
    <x v="3"/>
    <x v="3"/>
    <x v="13"/>
    <x v="40"/>
    <x v="21"/>
    <x v="9"/>
    <x v="4"/>
    <n v="26197.166701693423"/>
  </r>
  <r>
    <x v="4"/>
    <x v="3"/>
    <x v="13"/>
    <x v="40"/>
    <x v="21"/>
    <x v="9"/>
    <x v="4"/>
    <n v="36066.622734988137"/>
  </r>
  <r>
    <x v="5"/>
    <x v="3"/>
    <x v="13"/>
    <x v="40"/>
    <x v="21"/>
    <x v="9"/>
    <x v="4"/>
    <n v="44061.48848884031"/>
  </r>
  <r>
    <x v="6"/>
    <x v="3"/>
    <x v="13"/>
    <x v="40"/>
    <x v="21"/>
    <x v="9"/>
    <x v="4"/>
    <n v="49949.513418593669"/>
  </r>
  <r>
    <x v="7"/>
    <x v="3"/>
    <x v="13"/>
    <x v="40"/>
    <x v="21"/>
    <x v="9"/>
    <x v="4"/>
    <n v="59264.442624309704"/>
  </r>
  <r>
    <x v="0"/>
    <x v="3"/>
    <x v="13"/>
    <x v="40"/>
    <x v="21"/>
    <x v="9"/>
    <x v="4"/>
    <n v="60600.483288333533"/>
  </r>
  <r>
    <x v="11"/>
    <x v="3"/>
    <x v="13"/>
    <x v="41"/>
    <x v="21"/>
    <x v="9"/>
    <x v="4"/>
    <n v="31055.981217290002"/>
  </r>
  <r>
    <x v="12"/>
    <x v="3"/>
    <x v="13"/>
    <x v="41"/>
    <x v="21"/>
    <x v="9"/>
    <x v="4"/>
    <n v="27659.327738289994"/>
  </r>
  <r>
    <x v="3"/>
    <x v="3"/>
    <x v="13"/>
    <x v="41"/>
    <x v="21"/>
    <x v="9"/>
    <x v="4"/>
    <n v="32288.322558290001"/>
  </r>
  <r>
    <x v="4"/>
    <x v="3"/>
    <x v="13"/>
    <x v="41"/>
    <x v="21"/>
    <x v="9"/>
    <x v="4"/>
    <n v="38005.605957760825"/>
  </r>
  <r>
    <x v="5"/>
    <x v="3"/>
    <x v="13"/>
    <x v="41"/>
    <x v="21"/>
    <x v="9"/>
    <x v="4"/>
    <n v="46365.803082290004"/>
  </r>
  <r>
    <x v="6"/>
    <x v="3"/>
    <x v="13"/>
    <x v="41"/>
    <x v="21"/>
    <x v="9"/>
    <x v="4"/>
    <n v="50018.117335289993"/>
  </r>
  <r>
    <x v="7"/>
    <x v="3"/>
    <x v="13"/>
    <x v="41"/>
    <x v="21"/>
    <x v="9"/>
    <x v="4"/>
    <n v="59717.482614290006"/>
  </r>
  <r>
    <x v="0"/>
    <x v="3"/>
    <x v="13"/>
    <x v="41"/>
    <x v="21"/>
    <x v="9"/>
    <x v="4"/>
    <n v="56992.46248229"/>
  </r>
  <r>
    <x v="11"/>
    <x v="3"/>
    <x v="13"/>
    <x v="42"/>
    <x v="21"/>
    <x v="9"/>
    <x v="4"/>
    <n v="-1638.7387957566007"/>
  </r>
  <r>
    <x v="12"/>
    <x v="3"/>
    <x v="13"/>
    <x v="42"/>
    <x v="21"/>
    <x v="9"/>
    <x v="4"/>
    <n v="-6363.5861965900003"/>
  </r>
  <r>
    <x v="3"/>
    <x v="3"/>
    <x v="13"/>
    <x v="42"/>
    <x v="21"/>
    <x v="9"/>
    <x v="4"/>
    <n v="-6091.1558565965788"/>
  </r>
  <r>
    <x v="4"/>
    <x v="3"/>
    <x v="13"/>
    <x v="42"/>
    <x v="21"/>
    <x v="9"/>
    <x v="4"/>
    <n v="-1938.9832227726852"/>
  </r>
  <r>
    <x v="5"/>
    <x v="3"/>
    <x v="13"/>
    <x v="42"/>
    <x v="21"/>
    <x v="9"/>
    <x v="4"/>
    <n v="-2304.3145934496952"/>
  </r>
  <r>
    <x v="6"/>
    <x v="3"/>
    <x v="13"/>
    <x v="42"/>
    <x v="21"/>
    <x v="9"/>
    <x v="4"/>
    <n v="-68.60391669632304"/>
  </r>
  <r>
    <x v="7"/>
    <x v="3"/>
    <x v="13"/>
    <x v="42"/>
    <x v="21"/>
    <x v="9"/>
    <x v="4"/>
    <n v="-453.03998998030102"/>
  </r>
  <r>
    <x v="0"/>
    <x v="3"/>
    <x v="13"/>
    <x v="42"/>
    <x v="21"/>
    <x v="9"/>
    <x v="4"/>
    <n v="3608.0208060435316"/>
  </r>
  <r>
    <x v="12"/>
    <x v="3"/>
    <x v="14"/>
    <x v="43"/>
    <x v="21"/>
    <x v="9"/>
    <x v="4"/>
    <n v="46934.666993598999"/>
  </r>
  <r>
    <x v="3"/>
    <x v="3"/>
    <x v="14"/>
    <x v="43"/>
    <x v="21"/>
    <x v="9"/>
    <x v="4"/>
    <n v="47872.866204189151"/>
  </r>
  <r>
    <x v="4"/>
    <x v="3"/>
    <x v="14"/>
    <x v="43"/>
    <x v="21"/>
    <x v="9"/>
    <x v="4"/>
    <n v="49861.878459299653"/>
  </r>
  <r>
    <x v="5"/>
    <x v="3"/>
    <x v="14"/>
    <x v="43"/>
    <x v="21"/>
    <x v="9"/>
    <x v="4"/>
    <n v="48748.61894947775"/>
  </r>
  <r>
    <x v="6"/>
    <x v="3"/>
    <x v="14"/>
    <x v="43"/>
    <x v="21"/>
    <x v="9"/>
    <x v="4"/>
    <n v="50795.304807299697"/>
  </r>
  <r>
    <x v="12"/>
    <x v="3"/>
    <x v="14"/>
    <x v="44"/>
    <x v="21"/>
    <x v="9"/>
    <x v="4"/>
    <n v="50240.3811985906"/>
  </r>
  <r>
    <x v="3"/>
    <x v="3"/>
    <x v="14"/>
    <x v="44"/>
    <x v="21"/>
    <x v="9"/>
    <x v="4"/>
    <n v="48904.636556609148"/>
  </r>
  <r>
    <x v="4"/>
    <x v="3"/>
    <x v="14"/>
    <x v="44"/>
    <x v="21"/>
    <x v="9"/>
    <x v="4"/>
    <n v="49681.452772064229"/>
  </r>
  <r>
    <x v="5"/>
    <x v="3"/>
    <x v="14"/>
    <x v="44"/>
    <x v="21"/>
    <x v="9"/>
    <x v="4"/>
    <n v="49672.956487720992"/>
  </r>
  <r>
    <x v="6"/>
    <x v="3"/>
    <x v="14"/>
    <x v="44"/>
    <x v="21"/>
    <x v="9"/>
    <x v="4"/>
    <n v="50936.5561346351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9">
  <location ref="A91:C99" firstHeaderRow="1" firstDataRow="1" firstDataCol="2"/>
  <pivotFields count="8">
    <pivotField axis="axisRow" compact="0" outline="0" showAll="0" defaultSubtotal="0">
      <items count="20">
        <item sd="0" x="17"/>
        <item sd="0" x="18"/>
        <item sd="0" x="19"/>
        <item sd="0" x="16"/>
        <item sd="0" x="13"/>
        <item sd="0" x="14"/>
        <item sd="0" x="15"/>
        <item sd="0" x="8"/>
        <item sd="0" x="9"/>
        <item sd="0" x="10"/>
        <item sd="0" x="11"/>
        <item sd="0" x="12"/>
        <item sd="0" x="3"/>
        <item sd="0" x="4"/>
        <item sd="0" x="5"/>
        <item sd="0" x="6"/>
        <item sd="0" x="7"/>
        <item sd="0" x="0"/>
        <item sd="0" x="1"/>
        <item sd="0" x="2"/>
      </items>
    </pivotField>
    <pivotField compact="0" outline="0" showAll="0" defaultSubtotal="0"/>
    <pivotField axis="axisRow" compact="0" outline="0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h="1" x="13"/>
        <item x="10"/>
        <item h="1" x="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0"/>
    <field x="2"/>
  </rowFields>
  <rowItems count="8"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</rowItems>
  <colItems count="1">
    <i/>
  </colItems>
  <dataFields count="1">
    <dataField name="%" fld="7" baseField="0" baseItem="12" numFmtId="10"/>
  </dataFields>
  <chartFormats count="4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IPCE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BF8:BK12" firstHeaderRow="1" firstDataRow="2" firstDataCol="1" rowPageCount="3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h="1" x="1"/>
        <item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h="1" x="1"/>
        <item h="1" x="3"/>
        <item x="4"/>
        <item h="1" x="2"/>
        <item h="1" x="8"/>
        <item h="1" x="7"/>
        <item h="1" x="9"/>
        <item h="1" x="13"/>
        <item h="1" x="10"/>
        <item h="1" x="5"/>
      </items>
    </pivotField>
    <pivotField axis="axisPage" compact="0" outline="0" multipleItemSelectionAllowed="1" showAll="0" defaultSubtotal="0">
      <items count="45">
        <item x="23"/>
        <item x="0"/>
        <item x="40"/>
        <item x="14"/>
        <item x="41"/>
        <item x="42"/>
        <item x="43"/>
        <item x="44"/>
        <item x="35"/>
        <item x="37"/>
        <item x="36"/>
        <item x="25"/>
        <item x="30"/>
        <item x="29"/>
        <item x="32"/>
        <item x="4"/>
        <item x="24"/>
        <item x="20"/>
        <item x="9"/>
        <item x="10"/>
        <item x="11"/>
        <item x="7"/>
        <item x="1"/>
        <item x="34"/>
        <item x="31"/>
        <item x="38"/>
        <item x="39"/>
        <item x="15"/>
        <item x="6"/>
        <item x="26"/>
        <item x="28"/>
        <item x="33"/>
        <item x="5"/>
        <item x="16"/>
        <item x="17"/>
        <item x="18"/>
        <item x="22"/>
        <item x="21"/>
        <item x="2"/>
        <item x="19"/>
        <item x="8"/>
        <item x="3"/>
        <item x="27"/>
        <item x="12"/>
        <item x="13"/>
      </items>
    </pivotField>
    <pivotField axis="axisRow" compact="0" outline="0" showAll="0" defaultSubtotal="0">
      <items count="23">
        <item x="4"/>
        <item x="3"/>
        <item x="17"/>
        <item x="6"/>
        <item x="11"/>
        <item x="7"/>
        <item x="8"/>
        <item x="16"/>
        <item x="9"/>
        <item x="2"/>
        <item x="10"/>
        <item x="5"/>
        <item x="1"/>
        <item x="22"/>
        <item x="20"/>
        <item x="12"/>
        <item x="21"/>
        <item x="13"/>
        <item x="14"/>
        <item x="19"/>
        <item x="18"/>
        <item x="15"/>
        <item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1">
    <field x="4"/>
  </rowFields>
  <rowItems count="3">
    <i>
      <x v="17"/>
    </i>
    <i>
      <x v="18"/>
    </i>
    <i>
      <x v="21"/>
    </i>
  </rowItems>
  <colFields count="1">
    <field x="0"/>
  </colFields>
  <colItems count="5">
    <i>
      <x v="15"/>
    </i>
    <i>
      <x v="16"/>
    </i>
    <i>
      <x v="17"/>
    </i>
    <i>
      <x v="18"/>
    </i>
    <i>
      <x v="19"/>
    </i>
  </colItems>
  <pageFields count="3">
    <pageField fld="1" hier="-1"/>
    <pageField fld="2" hier="-1"/>
    <pageField fld="3" hier="-1"/>
  </pageFields>
  <dataFields count="1">
    <dataField name="IPCE" fld="7" baseField="4" baseItem="18" numFmtId="4"/>
  </dataFields>
  <chartFormats count="6">
    <chartFormat chart="2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2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2" format="6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ela Dinâmica3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12">
  <location ref="AT30:AV55" firstHeaderRow="2" firstDataRow="2" firstDataCol="2" rowPageCount="3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sd="0" x="3"/>
        <item sd="0"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h="1" x="1"/>
        <item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h="1" x="13"/>
        <item h="1" x="10"/>
        <item x="5"/>
      </items>
    </pivotField>
    <pivotField axis="axisPage" compact="0" outline="0" multipleItemSelectionAllowed="1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x="12"/>
        <item h="1" x="13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5">
        <item x="0"/>
        <item x="1"/>
        <item x="2"/>
        <item x="3"/>
        <item x="4"/>
      </items>
    </pivotField>
    <pivotField dataField="1" compact="0" outline="0" showAll="0" defaultSubtotal="0"/>
  </pivotFields>
  <rowFields count="2">
    <field x="0"/>
    <field x="6"/>
  </rowFields>
  <rowItems count="24"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8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</rowItems>
  <colItems count="1">
    <i/>
  </colItems>
  <pageFields count="3">
    <pageField fld="1" hier="-1"/>
    <pageField fld="2" hier="-1"/>
    <pageField fld="3" hier="-1"/>
  </pageFields>
  <dataFields count="1">
    <dataField name="IPCC" fld="7" baseField="4" baseItem="4" numFmtId="3"/>
  </dataFields>
  <chartFormats count="8">
    <chartFormat chart="2" format="8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2" format="8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2" format="8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2" format="87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2" format="8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ela Dinâmica10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16">
  <location ref="BM30:BP55" firstHeaderRow="1" firstDataRow="2" firstDataCol="2" rowPageCount="2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h="1" x="1"/>
        <item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h="1" x="13"/>
        <item h="1" x="10"/>
        <item x="5"/>
      </items>
    </pivotField>
    <pivotField axis="axisCol" compact="0" outline="0" multipleItemSelectionAllowed="1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5">
        <item sd="0" x="0"/>
        <item sd="0" x="1"/>
        <item sd="0" x="2"/>
        <item sd="0" x="3"/>
        <item sd="0" x="4"/>
      </items>
    </pivotField>
    <pivotField dataField="1" compact="0" outline="0" showAll="0" defaultSubtotal="0"/>
  </pivotFields>
  <rowFields count="2">
    <field x="0"/>
    <field x="6"/>
  </rowFields>
  <rowItems count="24"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8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</rowItems>
  <colFields count="1">
    <field x="3"/>
  </colFields>
  <colItems count="2">
    <i>
      <x v="43"/>
    </i>
    <i>
      <x v="44"/>
    </i>
  </colItems>
  <pageFields count="2">
    <pageField fld="1" hier="-1"/>
    <pageField fld="2" hier="-1"/>
  </pageFields>
  <dataFields count="1">
    <dataField name="Soma de VALORES2" fld="7" baseField="6" baseItem="2" numFmtId="2"/>
  </dataFields>
  <chartFormats count="4">
    <chartFormat chart="15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4"/>
          </reference>
        </references>
      </pivotArea>
    </chartFormat>
    <chartFormat chart="15" format="9">
      <pivotArea type="data" outline="0" fieldPosition="0">
        <references count="4">
          <reference field="4294967294" count="1" selected="0">
            <x v="0"/>
          </reference>
          <reference field="0" count="1" selected="0">
            <x v="19"/>
          </reference>
          <reference field="3" count="1" selected="0">
            <x v="44"/>
          </reference>
          <reference field="6" count="1" selected="0">
            <x v="1"/>
          </reference>
        </references>
      </pivotArea>
    </chartFormat>
    <chartFormat chart="15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3"/>
          </reference>
        </references>
      </pivotArea>
    </chartFormat>
    <chartFormat chart="15" format="11">
      <pivotArea type="data" outline="0" fieldPosition="0">
        <references count="4">
          <reference field="4294967294" count="1" selected="0">
            <x v="0"/>
          </reference>
          <reference field="0" count="1" selected="0">
            <x v="19"/>
          </reference>
          <reference field="3" count="1" selected="0">
            <x v="43"/>
          </reference>
          <reference field="6" count="1" selected="0">
            <x v="1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Est.Transp.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compact="0" compactData="0" gridDropZones="1" multipleFieldFilters="0" chartFormat="5">
  <location ref="A6:H13" firstHeaderRow="1" firstDataRow="2" firstDataCol="3" rowPageCount="3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h="1" x="1"/>
        <item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x="0"/>
        <item h="1" x="11"/>
        <item h="1" x="1"/>
        <item h="1" x="3"/>
        <item h="1" x="4"/>
        <item h="1" x="2"/>
        <item h="1" x="8"/>
        <item h="1" x="7"/>
        <item h="1" x="9"/>
        <item h="1" x="13"/>
        <item h="1" x="10"/>
        <item h="1" x="5"/>
      </items>
    </pivotField>
    <pivotField axis="axisPage" compact="0" outline="0" multipleItemSelectionAllowed="1" showAll="0" defaultSubtotal="0">
      <items count="45">
        <item sd="0" x="23"/>
        <item sd="0" x="0"/>
        <item sd="0" x="40"/>
        <item sd="0" x="14"/>
        <item sd="0" x="41"/>
        <item sd="0" x="42"/>
        <item sd="0" x="43"/>
        <item sd="0" x="44"/>
        <item sd="0" x="35"/>
        <item sd="0" x="37"/>
        <item sd="0" x="36"/>
        <item sd="0" x="25"/>
        <item sd="0" x="30"/>
        <item sd="0" x="29"/>
        <item sd="0" x="32"/>
        <item sd="0" x="4"/>
        <item sd="0" x="24"/>
        <item sd="0" x="20"/>
        <item sd="0" x="9"/>
        <item sd="0" x="10"/>
        <item sd="0" x="11"/>
        <item sd="0" x="7"/>
        <item sd="0" x="1"/>
        <item sd="0" x="34"/>
        <item sd="0" x="31"/>
        <item sd="0" x="38"/>
        <item sd="0" x="39"/>
        <item sd="0" x="15"/>
        <item sd="0" x="6"/>
        <item sd="0" x="26"/>
        <item sd="0" x="28"/>
        <item sd="0" x="33"/>
        <item sd="0" x="5"/>
        <item sd="0" x="16"/>
        <item sd="0" x="17"/>
        <item sd="0" x="18"/>
        <item sd="0" x="22"/>
        <item sd="0" x="21"/>
        <item sd="0" x="2"/>
        <item sd="0" x="19"/>
        <item sd="0" x="8"/>
        <item sd="0" x="3"/>
        <item x="27"/>
        <item x="12"/>
        <item x="13"/>
      </items>
    </pivotField>
    <pivotField axis="axisRow" compact="0" outline="0" showAll="0" defaultSubtotal="0">
      <items count="23">
        <item x="4"/>
        <item x="3"/>
        <item x="17"/>
        <item x="6"/>
        <item x="11"/>
        <item x="7"/>
        <item x="8"/>
        <item x="16"/>
        <item x="9"/>
        <item x="2"/>
        <item x="10"/>
        <item x="5"/>
        <item x="1"/>
        <item x="22"/>
        <item x="20"/>
        <item x="12"/>
        <item x="21"/>
        <item x="13"/>
        <item x="14"/>
        <item x="19"/>
        <item x="18"/>
        <item x="15"/>
        <item x="0"/>
      </items>
    </pivotField>
    <pivotField axis="axisRow" compact="0" outline="0" showAll="0" defaultSubtotal="0">
      <items count="10">
        <item sd="0" x="9"/>
        <item sd="0" x="8"/>
        <item sd="0" x="4"/>
        <item sd="0" x="3"/>
        <item sd="0" x="5"/>
        <item sd="0" x="6"/>
        <item sd="0" x="2"/>
        <item sd="0" x="0"/>
        <item sd="0" x="1"/>
        <item sd="0" x="7"/>
      </items>
    </pivotField>
    <pivotField axis="axisCol" compact="0" outline="0" showAll="0" defaultSubtotal="0">
      <items count="5">
        <item x="0"/>
        <item x="1"/>
        <item x="2"/>
        <item x="3"/>
        <item x="4"/>
      </items>
    </pivotField>
    <pivotField dataField="1" compact="0" outline="0" showAll="0" defaultSubtotal="0"/>
  </pivotFields>
  <rowFields count="3">
    <field x="4"/>
    <field x="5"/>
    <field x="0"/>
  </rowFields>
  <rowItems count="6">
    <i>
      <x/>
      <x v="7"/>
    </i>
    <i>
      <x v="1"/>
      <x v="8"/>
    </i>
    <i>
      <x v="9"/>
      <x v="8"/>
    </i>
    <i>
      <x v="11"/>
      <x v="7"/>
    </i>
    <i>
      <x v="12"/>
      <x v="7"/>
    </i>
    <i>
      <x v="22"/>
      <x v="7"/>
    </i>
  </rowItems>
  <colFields count="1">
    <field x="6"/>
  </colFields>
  <colItems count="5">
    <i>
      <x/>
    </i>
    <i>
      <x v="1"/>
    </i>
    <i>
      <x v="2"/>
    </i>
    <i>
      <x v="3"/>
    </i>
    <i t="grand">
      <x/>
    </i>
  </colItems>
  <pageFields count="3">
    <pageField fld="1" hier="-1"/>
    <pageField fld="2" hier="-1"/>
    <pageField fld="3" hier="-1"/>
  </pageFields>
  <dataFields count="1">
    <dataField name="Estatíticas de Transporte" fld="7" baseField="4" baseItem="1" numFmtId="3"/>
  </dataFields>
  <chartFormats count="4">
    <chartFormat chart="2" format="10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2" format="10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2" format="10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2" format="10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IPCC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AT8:AX17" firstHeaderRow="1" firstDataRow="2" firstDataCol="1" rowPageCount="3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sd="0" x="3"/>
        <item sd="0" x="4"/>
        <item sd="0" x="5"/>
        <item sd="0"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h="1" x="1"/>
        <item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x="2"/>
        <item h="1" x="8"/>
        <item h="1" x="7"/>
        <item h="1" x="9"/>
        <item h="1" x="13"/>
        <item h="1" x="10"/>
        <item h="1" x="5"/>
      </items>
    </pivotField>
    <pivotField axis="axisPage" compact="0" outline="0" multipleItemSelectionAllowed="1" showAll="0" defaultSubtotal="0">
      <items count="45">
        <item x="23"/>
        <item x="0"/>
        <item x="40"/>
        <item x="14"/>
        <item x="41"/>
        <item x="42"/>
        <item x="43"/>
        <item x="44"/>
        <item x="35"/>
        <item x="37"/>
        <item x="36"/>
        <item x="25"/>
        <item x="30"/>
        <item x="29"/>
        <item x="32"/>
        <item x="4"/>
        <item x="24"/>
        <item x="20"/>
        <item x="9"/>
        <item x="10"/>
        <item x="11"/>
        <item x="7"/>
        <item x="1"/>
        <item x="34"/>
        <item x="31"/>
        <item x="38"/>
        <item x="39"/>
        <item x="15"/>
        <item x="6"/>
        <item x="26"/>
        <item x="28"/>
        <item x="33"/>
        <item x="5"/>
        <item x="16"/>
        <item x="17"/>
        <item x="18"/>
        <item x="22"/>
        <item x="21"/>
        <item x="2"/>
        <item x="19"/>
        <item x="8"/>
        <item x="3"/>
        <item x="27"/>
        <item x="12"/>
        <item x="13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5">
        <item x="0"/>
        <item x="1"/>
        <item x="2"/>
        <item x="3"/>
        <item x="4"/>
      </items>
    </pivotField>
    <pivotField dataField="1" compact="0" outline="0" showAll="0" defaultSubtotal="0"/>
  </pivotFields>
  <rowFields count="1">
    <field x="0"/>
  </rowFields>
  <rowItems count="8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Fields count="1">
    <field x="6"/>
  </colFields>
  <colItems count="4">
    <i>
      <x/>
    </i>
    <i>
      <x v="1"/>
    </i>
    <i>
      <x v="2"/>
    </i>
    <i>
      <x v="3"/>
    </i>
  </colItems>
  <pageFields count="3">
    <pageField fld="1" hier="-1"/>
    <pageField fld="2" hier="-1"/>
    <pageField fld="3" hier="-1"/>
  </pageFields>
  <dataFields count="1">
    <dataField name="IPCC" fld="7" baseField="4" baseItem="4" numFmtId="3"/>
  </dataFields>
  <chartFormats count="5">
    <chartFormat chart="2" format="9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2" format="9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2" format="9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2" format="9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2" format="9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ela Dinâmica5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13">
  <location ref="BF30:BH55" firstHeaderRow="2" firstDataRow="2" firstDataCol="2" rowPageCount="3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h="1" x="1"/>
        <item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h="1" x="13"/>
        <item h="1" x="10"/>
        <item x="5"/>
      </items>
    </pivotField>
    <pivotField axis="axisPage" compact="0" outline="0" multipleItemSelectionAllowed="1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5">
        <item sd="0" x="0"/>
        <item sd="0" x="1"/>
        <item sd="0" x="2"/>
        <item sd="0" x="3"/>
        <item sd="0" x="4"/>
      </items>
    </pivotField>
    <pivotField dataField="1" compact="0" outline="0" showAll="0" defaultSubtotal="0"/>
  </pivotFields>
  <rowFields count="2">
    <field x="0"/>
    <field x="6"/>
  </rowFields>
  <rowItems count="24"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8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</rowItems>
  <colItems count="1">
    <i/>
  </colItems>
  <pageFields count="3">
    <pageField fld="1" hier="-1"/>
    <pageField fld="2" hier="-1"/>
    <pageField fld="3" hier="-1"/>
  </pageFields>
  <dataFields count="1">
    <dataField name="IPCC" fld="7" baseField="4" baseItem="4" numFmtId="3"/>
  </dataFields>
  <chartFormats count="8">
    <chartFormat chart="2" format="8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2" format="8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2" format="8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2" format="87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2" format="8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IASS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4">
  <location ref="AG6:AL12" firstHeaderRow="1" firstDataRow="2" firstDataCol="2" rowPageCount="3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h="1" x="1"/>
        <item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x="1"/>
        <item h="1" x="3"/>
        <item h="1" x="4"/>
        <item h="1" x="2"/>
        <item h="1" x="8"/>
        <item h="1" x="7"/>
        <item h="1" x="9"/>
        <item h="1" x="13"/>
        <item h="1" x="10"/>
        <item h="1" x="5"/>
      </items>
    </pivotField>
    <pivotField axis="axisPage" compact="0" outline="0" multipleItemSelectionAllowed="1" showAll="0" defaultSubtotal="0">
      <items count="45">
        <item x="23"/>
        <item x="0"/>
        <item x="40"/>
        <item x="14"/>
        <item x="41"/>
        <item x="42"/>
        <item x="43"/>
        <item x="44"/>
        <item x="35"/>
        <item x="37"/>
        <item x="36"/>
        <item x="25"/>
        <item x="30"/>
        <item x="29"/>
        <item x="32"/>
        <item x="4"/>
        <item x="24"/>
        <item x="20"/>
        <item x="9"/>
        <item x="10"/>
        <item x="11"/>
        <item x="7"/>
        <item x="1"/>
        <item x="34"/>
        <item x="31"/>
        <item x="38"/>
        <item x="39"/>
        <item x="15"/>
        <item x="6"/>
        <item x="26"/>
        <item x="28"/>
        <item x="33"/>
        <item x="5"/>
        <item x="16"/>
        <item x="17"/>
        <item x="18"/>
        <item x="22"/>
        <item x="21"/>
        <item x="2"/>
        <item x="19"/>
        <item x="8"/>
        <item x="3"/>
        <item x="27"/>
        <item x="12"/>
        <item x="13"/>
      </items>
    </pivotField>
    <pivotField axis="axisRow" compact="0" outline="0" showAll="0" defaultSubtotal="0">
      <items count="23">
        <item sd="0" x="4"/>
        <item sd="0" x="3"/>
        <item sd="0" x="17"/>
        <item sd="0" x="6"/>
        <item sd="0" x="11"/>
        <item sd="0" x="7"/>
        <item sd="0" x="8"/>
        <item sd="0" x="16"/>
        <item sd="0" x="9"/>
        <item sd="0" x="2"/>
        <item sd="0" x="10"/>
        <item sd="0" x="5"/>
        <item sd="0" x="1"/>
        <item sd="0" x="22"/>
        <item sd="0" x="20"/>
        <item sd="0" x="12"/>
        <item sd="0" x="21"/>
        <item sd="0" x="13"/>
        <item sd="0" x="14"/>
        <item sd="0" x="19"/>
        <item sd="0" x="18"/>
        <item sd="0" x="15"/>
        <item sd="0" x="0"/>
      </items>
    </pivotField>
    <pivotField compact="0" outline="0" showAll="0" defaultSubtotal="0"/>
    <pivotField axis="axisCol" compact="0" outline="0" showAll="0" defaultSubtotal="0">
      <items count="5">
        <item x="0"/>
        <item x="1"/>
        <item x="2"/>
        <item x="3"/>
        <item x="4"/>
      </items>
    </pivotField>
    <pivotField dataField="1" compact="0" outline="0" subtotalTop="0" showAll="0"/>
  </pivotFields>
  <rowFields count="2">
    <field x="4"/>
    <field x="0"/>
  </rowFields>
  <rowItems count="5">
    <i>
      <x v="3"/>
    </i>
    <i>
      <x v="5"/>
    </i>
    <i>
      <x v="6"/>
    </i>
    <i>
      <x v="8"/>
    </i>
    <i>
      <x v="10"/>
    </i>
  </rowItems>
  <colFields count="1">
    <field x="6"/>
  </colFields>
  <colItems count="4">
    <i>
      <x/>
    </i>
    <i>
      <x v="1"/>
    </i>
    <i>
      <x v="2"/>
    </i>
    <i>
      <x v="3"/>
    </i>
  </colItems>
  <pageFields count="3">
    <pageField fld="1" hier="-1"/>
    <pageField fld="2" hier="-1"/>
    <pageField fld="3" hier="-1"/>
  </pageFields>
  <dataFields count="1">
    <dataField name="Indicador de Actividade do Sector de Serviços" fld="7" baseField="4" baseItem="3" numFmtId="3"/>
  </dataFields>
  <chartFormats count="5">
    <chartFormat chart="3" format="9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9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9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3" format="9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3" format="9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4">
  <location ref="AG29:AL45" firstHeaderRow="1" firstDataRow="2" firstDataCol="2" rowPageCount="3" colPageCount="1"/>
  <pivotFields count="8">
    <pivotField axis="axisRow" compact="0" outline="0" showAll="0" defaultSubtotal="0">
      <items count="20">
        <item sd="0" x="17"/>
        <item sd="0" x="18"/>
        <item sd="0" x="19"/>
        <item sd="0" x="16"/>
        <item sd="0" x="13"/>
        <item sd="0" x="14"/>
        <item sd="0" x="15"/>
        <item sd="0" x="8"/>
        <item sd="0" x="9"/>
        <item sd="0" x="10"/>
        <item sd="0" x="11"/>
        <item sd="0" x="12"/>
        <item sd="0" x="3"/>
        <item sd="0" x="4"/>
        <item sd="0" x="5"/>
        <item sd="0" x="6"/>
        <item sd="0" x="7"/>
        <item sd="0" x="0"/>
        <item sd="0" x="1"/>
        <item sd="0" x="2"/>
      </items>
    </pivotField>
    <pivotField axis="axisPage" compact="0" outline="0" multipleItemSelectionAllowed="1" showAll="0" defaultSubtotal="0">
      <items count="4">
        <item h="1" x="3"/>
        <item h="1" x="2"/>
        <item h="1" x="1"/>
        <item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x="1"/>
        <item h="1" x="3"/>
        <item h="1" x="4"/>
        <item h="1" x="2"/>
        <item h="1" x="8"/>
        <item h="1" x="7"/>
        <item h="1" x="9"/>
        <item h="1" x="13"/>
        <item h="1" x="10"/>
        <item h="1" x="5"/>
      </items>
    </pivotField>
    <pivotField axis="axisPage" compact="0" outline="0" multipleItemSelectionAllowed="1" showAll="0" defaultSubtotal="0">
      <items count="45">
        <item h="1" sd="0" x="23"/>
        <item h="1" sd="0" x="0"/>
        <item h="1" sd="0" x="40"/>
        <item h="1" sd="0" x="14"/>
        <item h="1" sd="0" x="41"/>
        <item h="1" sd="0" x="42"/>
        <item h="1" sd="0" x="43"/>
        <item h="1" sd="0" x="44"/>
        <item h="1" sd="0" x="35"/>
        <item h="1" sd="0" x="37"/>
        <item h="1" sd="0" x="36"/>
        <item h="1" sd="0" x="25"/>
        <item h="1" sd="0" x="30"/>
        <item h="1" sd="0" x="29"/>
        <item h="1" sd="0" x="32"/>
        <item h="1" sd="0" x="4"/>
        <item h="1" sd="0" x="24"/>
        <item h="1" sd="0" x="20"/>
        <item h="1" sd="0" x="9"/>
        <item h="1" sd="0" x="10"/>
        <item h="1" sd="0" x="11"/>
        <item h="1" sd="0" x="7"/>
        <item h="1" sd="0" x="1"/>
        <item h="1" sd="0" x="34"/>
        <item h="1" sd="0" x="31"/>
        <item h="1" sd="0" x="38"/>
        <item h="1" sd="0" x="39"/>
        <item h="1" sd="0" x="15"/>
        <item h="1" sd="0" x="6"/>
        <item h="1" sd="0" x="26"/>
        <item h="1" sd="0" x="28"/>
        <item h="1" sd="0" x="33"/>
        <item sd="0" x="5"/>
        <item h="1" sd="0" x="16"/>
        <item h="1" sd="0" x="17"/>
        <item h="1" sd="0" x="18"/>
        <item h="1" sd="0" x="22"/>
        <item h="1" sd="0" x="21"/>
        <item h="1" sd="0" x="2"/>
        <item h="1" sd="0" x="19"/>
        <item h="1" sd="0" x="8"/>
        <item h="1" sd="0" x="3"/>
        <item h="1" x="27"/>
        <item h="1" x="12"/>
        <item h="1" x="13"/>
      </items>
    </pivotField>
    <pivotField axis="axisRow" compact="0" outline="0" showAll="0" defaultSubtotal="0">
      <items count="23">
        <item x="4"/>
        <item x="3"/>
        <item x="17"/>
        <item x="6"/>
        <item x="11"/>
        <item x="7"/>
        <item x="8"/>
        <item x="16"/>
        <item x="9"/>
        <item x="2"/>
        <item x="10"/>
        <item x="5"/>
        <item x="1"/>
        <item x="22"/>
        <item x="20"/>
        <item x="12"/>
        <item x="21"/>
        <item x="13"/>
        <item x="14"/>
        <item x="19"/>
        <item x="18"/>
        <item x="15"/>
        <item x="0"/>
      </items>
    </pivotField>
    <pivotField compact="0" outline="0" showAll="0" defaultSubtotal="0"/>
    <pivotField axis="axisCol" compact="0" outline="0" showAll="0" defaultSubtotal="0">
      <items count="5">
        <item x="0"/>
        <item x="1"/>
        <item x="2"/>
        <item x="3"/>
        <item x="4"/>
      </items>
    </pivotField>
    <pivotField dataField="1" compact="0" outline="0" subtotalTop="0" showAll="0"/>
  </pivotFields>
  <rowFields count="2">
    <field x="4"/>
    <field x="0"/>
  </rowFields>
  <rowItems count="15">
    <i>
      <x v="3"/>
      <x v="17"/>
    </i>
    <i r="1">
      <x v="18"/>
    </i>
    <i r="1">
      <x v="19"/>
    </i>
    <i>
      <x v="5"/>
      <x v="17"/>
    </i>
    <i r="1">
      <x v="18"/>
    </i>
    <i r="1">
      <x v="19"/>
    </i>
    <i>
      <x v="6"/>
      <x v="17"/>
    </i>
    <i r="1">
      <x v="18"/>
    </i>
    <i r="1">
      <x v="19"/>
    </i>
    <i>
      <x v="8"/>
      <x v="17"/>
    </i>
    <i r="1">
      <x v="18"/>
    </i>
    <i r="1">
      <x v="19"/>
    </i>
    <i>
      <x v="10"/>
      <x v="17"/>
    </i>
    <i r="1">
      <x v="18"/>
    </i>
    <i r="1">
      <x v="19"/>
    </i>
  </rowItems>
  <colFields count="1">
    <field x="6"/>
  </colFields>
  <colItems count="4">
    <i>
      <x/>
    </i>
    <i>
      <x v="1"/>
    </i>
    <i>
      <x v="2"/>
    </i>
    <i>
      <x v="3"/>
    </i>
  </colItems>
  <pageFields count="3">
    <pageField fld="1" hier="-1"/>
    <pageField fld="2" hier="-1"/>
    <pageField fld="3" hier="-1"/>
  </pageFields>
  <dataFields count="1">
    <dataField name="Indicador de Actividade do Sector de Serviços" fld="7" baseField="4" baseItem="3" numFmtId="3"/>
  </dataField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compact="0" compactData="0" gridDropZones="1" multipleFieldFilters="0" chartFormat="8">
  <location ref="A39:F46" firstHeaderRow="1" firstDataRow="2" firstDataCol="2" rowPageCount="2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h="1" x="1"/>
        <item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x="0"/>
        <item h="1" x="11"/>
        <item h="1" x="1"/>
        <item h="1" x="3"/>
        <item h="1" x="4"/>
        <item h="1" x="2"/>
        <item h="1" x="8"/>
        <item h="1" x="7"/>
        <item h="1" x="9"/>
        <item h="1" x="13"/>
        <item h="1" x="10"/>
        <item h="1" x="5"/>
      </items>
    </pivotField>
    <pivotField compact="0" outline="0" showAll="0" defaultSubtotal="0"/>
    <pivotField axis="axisRow" compact="0" outline="0" showAll="0" defaultSubtotal="0">
      <items count="23">
        <item sd="0" x="4"/>
        <item sd="0" x="3"/>
        <item sd="0" x="17"/>
        <item sd="0" x="6"/>
        <item sd="0" x="11"/>
        <item sd="0" x="7"/>
        <item sd="0" x="8"/>
        <item sd="0" x="16"/>
        <item sd="0" x="9"/>
        <item sd="0" x="2"/>
        <item sd="0" x="10"/>
        <item sd="0" x="5"/>
        <item sd="0" x="1"/>
        <item sd="0" x="22"/>
        <item sd="0" x="20"/>
        <item sd="0" x="12"/>
        <item sd="0" x="21"/>
        <item sd="0" x="13"/>
        <item sd="0" x="14"/>
        <item sd="0" x="19"/>
        <item sd="0" x="18"/>
        <item sd="0" x="15"/>
        <item sd="0" x="0"/>
      </items>
    </pivotField>
    <pivotField axis="axisRow" compact="0" outline="0" showAll="0" defaultSubtotal="0">
      <items count="10">
        <item x="9"/>
        <item x="8"/>
        <item x="4"/>
        <item x="3"/>
        <item x="5"/>
        <item x="6"/>
        <item x="2"/>
        <item x="0"/>
        <item x="1"/>
        <item x="7"/>
      </items>
    </pivotField>
    <pivotField compact="0" outline="0" showAll="0" defaultSubtotal="0"/>
    <pivotField dataField="1" compact="0" outline="0" showAll="0" defaultSubtotal="0"/>
  </pivotFields>
  <rowFields count="2">
    <field x="4"/>
    <field x="5"/>
  </rowFields>
  <rowItems count="6">
    <i>
      <x/>
    </i>
    <i>
      <x v="1"/>
    </i>
    <i>
      <x v="9"/>
    </i>
    <i>
      <x v="11"/>
    </i>
    <i>
      <x v="12"/>
    </i>
    <i>
      <x v="22"/>
    </i>
  </rowItems>
  <colFields count="1">
    <field x="0"/>
  </colFields>
  <colItems count="4">
    <i>
      <x v="17"/>
    </i>
    <i>
      <x v="18"/>
    </i>
    <i>
      <x v="19"/>
    </i>
    <i t="grand">
      <x/>
    </i>
  </colItems>
  <pageFields count="2">
    <pageField fld="1" hier="-1"/>
    <pageField fld="2" hier="-1"/>
  </pageFields>
  <dataFields count="1">
    <dataField name="Estatíticas de Transporte" fld="7" baseField="4" baseItem="1" numFmtId="3"/>
  </dataField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Economia Monetária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 chartFormat="3">
  <location ref="B4:J14" firstHeaderRow="1" firstDataRow="2" firstDataCol="1" rowPageCount="2" colPageCount="1"/>
  <pivotFields count="8">
    <pivotField axis="axisCol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multipleItemSelectionAllowed="1" showAll="0" defaultSubtotal="0">
      <items count="4">
        <item x="3"/>
        <item h="1" x="2"/>
        <item h="1" x="1"/>
        <item h="1" x="0"/>
      </items>
    </pivotField>
    <pivotField axis="axisPage" multipleItemSelectionAllowed="1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x="13"/>
        <item h="1" x="10"/>
        <item h="1" x="5"/>
      </items>
    </pivotField>
    <pivotField axis="axisRow" showAll="0" defaultSubtotal="0">
      <items count="45">
        <item x="23"/>
        <item x="0"/>
        <item x="40"/>
        <item x="14"/>
        <item x="41"/>
        <item x="42"/>
        <item x="43"/>
        <item x="44"/>
        <item x="35"/>
        <item x="37"/>
        <item x="36"/>
        <item x="25"/>
        <item x="30"/>
        <item x="29"/>
        <item x="32"/>
        <item x="4"/>
        <item x="24"/>
        <item x="20"/>
        <item x="9"/>
        <item x="10"/>
        <item x="11"/>
        <item x="7"/>
        <item x="1"/>
        <item x="34"/>
        <item x="31"/>
        <item x="38"/>
        <item x="39"/>
        <item x="15"/>
        <item x="6"/>
        <item x="26"/>
        <item x="28"/>
        <item x="33"/>
        <item x="5"/>
        <item x="16"/>
        <item x="17"/>
        <item x="18"/>
        <item x="22"/>
        <item x="21"/>
        <item x="2"/>
        <item x="19"/>
        <item x="8"/>
        <item x="3"/>
        <item x="27"/>
        <item x="12"/>
        <item x="13"/>
      </items>
    </pivotField>
    <pivotField showAll="0" defaultSubtotal="0"/>
    <pivotField showAll="0" defaultSubtotal="0"/>
    <pivotField showAll="0" defaultSubtotal="0"/>
    <pivotField dataField="1" showAll="0"/>
  </pivotFields>
  <rowFields count="1">
    <field x="3"/>
  </rowFields>
  <rowItems count="9">
    <i>
      <x v="2"/>
    </i>
    <i>
      <x v="4"/>
    </i>
    <i>
      <x v="5"/>
    </i>
    <i>
      <x v="8"/>
    </i>
    <i>
      <x v="9"/>
    </i>
    <i>
      <x v="10"/>
    </i>
    <i>
      <x v="23"/>
    </i>
    <i>
      <x v="25"/>
    </i>
    <i>
      <x v="26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2">
    <pageField fld="1" hier="-1"/>
    <pageField fld="2" hier="-1"/>
  </pageFields>
  <dataFields count="1">
    <dataField name="Economia Monetária" fld="7" baseField="3" baseItem="9" numFmtId="3"/>
  </dataFields>
  <chartFormats count="1">
    <chartFormat chart="2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SI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3">
  <location ref="A15:E23" firstHeaderRow="1" firstDataRow="2" firstDataCol="2" rowPageCount="1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x="1"/>
        <item h="1" x="0"/>
      </items>
    </pivotField>
    <pivotField axis="axisRow" compact="0" outline="0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x="9"/>
        <item h="1" x="13"/>
        <item h="1" x="10"/>
        <item h="1" x="5"/>
      </items>
    </pivotField>
    <pivotField axis="axisRow" compact="0" outline="0" showAll="0" defaultSubtotal="0">
      <items count="45">
        <item sd="0" x="24"/>
        <item sd="0" x="23"/>
        <item x="0"/>
        <item x="40"/>
        <item x="14"/>
        <item x="41"/>
        <item x="42"/>
        <item x="43"/>
        <item x="44"/>
        <item x="35"/>
        <item x="37"/>
        <item x="36"/>
        <item sd="0" x="22"/>
        <item sd="0" x="21"/>
        <item sd="0" x="19"/>
        <item sd="0" x="25"/>
        <item x="30"/>
        <item x="29"/>
        <item x="32"/>
        <item x="4"/>
        <item x="20"/>
        <item x="9"/>
        <item x="10"/>
        <item x="11"/>
        <item x="7"/>
        <item x="1"/>
        <item x="34"/>
        <item x="31"/>
        <item x="38"/>
        <item x="39"/>
        <item x="15"/>
        <item x="6"/>
        <item sd="0" x="26"/>
        <item x="28"/>
        <item x="33"/>
        <item x="5"/>
        <item x="16"/>
        <item x="17"/>
        <item x="18"/>
        <item x="2"/>
        <item x="8"/>
        <item x="3"/>
        <item x="27"/>
        <item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3"/>
    <field x="2"/>
  </rowFields>
  <rowItems count="7">
    <i>
      <x/>
    </i>
    <i>
      <x v="1"/>
    </i>
    <i>
      <x v="12"/>
    </i>
    <i>
      <x v="13"/>
    </i>
    <i>
      <x v="14"/>
    </i>
    <i>
      <x v="15"/>
    </i>
    <i>
      <x v="32"/>
    </i>
  </rowItems>
  <colFields count="1">
    <field x="0"/>
  </colFields>
  <colItems count="3">
    <i>
      <x v="14"/>
    </i>
    <i>
      <x v="15"/>
    </i>
    <i>
      <x v="16"/>
    </i>
  </colItems>
  <pageFields count="1">
    <pageField fld="1" hier="-1"/>
  </pageFields>
  <dataFields count="1">
    <dataField name="Sectores Institucionais" fld="7" baseField="3" baseItem="0" numFmtId="3"/>
  </dataFields>
  <chartFormats count="4">
    <chartFormat chart="2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Activos Externos Líquidos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B20:D29" firstHeaderRow="2" firstDataRow="2" firstDataCol="2" rowPageCount="2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x="3"/>
        <item h="1" x="2"/>
        <item h="1" x="1"/>
        <item h="1"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x="13"/>
        <item h="1" x="10"/>
        <item h="1" x="5"/>
      </items>
    </pivotField>
    <pivotField axis="axisRow" compact="0" outline="0" showAll="0" defaultSubtotal="0">
      <items count="45">
        <item h="1" x="23"/>
        <item h="1" x="0"/>
        <item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3"/>
    <field x="0"/>
  </rowFields>
  <rowItems count="8">
    <i>
      <x v="2"/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</rowItems>
  <colItems count="1">
    <i/>
  </colItems>
  <pageFields count="2">
    <pageField fld="1" hier="-1"/>
    <pageField fld="2" hier="-1"/>
  </pageFields>
  <dataFields count="1">
    <dataField name="Activos Externos Líquidos" fld="7" baseField="3" baseItem="2" numFmtId="3"/>
  </dataFields>
  <chartFormats count="11">
    <chartFormat chart="1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3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3" count="1" selected="0">
            <x v="2"/>
          </reference>
        </references>
      </pivotArea>
    </chartFormat>
    <chartFormat chart="2" format="74">
      <pivotArea type="data" outline="0" fieldPosition="0">
        <references count="3">
          <reference field="4294967294" count="1" selected="0">
            <x v="0"/>
          </reference>
          <reference field="0" count="1" selected="0">
            <x v="11"/>
          </reference>
          <reference field="3" count="1" selected="0">
            <x v="2"/>
          </reference>
        </references>
      </pivotArea>
    </chartFormat>
    <chartFormat chart="2" format="75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2"/>
          </reference>
        </references>
      </pivotArea>
    </chartFormat>
    <chartFormat chart="2" format="76">
      <pivotArea type="data"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3" count="1" selected="0">
            <x v="2"/>
          </reference>
        </references>
      </pivotArea>
    </chartFormat>
    <chartFormat chart="2" format="77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2"/>
          </reference>
        </references>
      </pivotArea>
    </chartFormat>
    <chartFormat chart="2" format="78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2"/>
          </reference>
        </references>
      </pivotArea>
    </chartFormat>
    <chartFormat chart="2" format="79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2"/>
          </reference>
        </references>
      </pivotArea>
    </chartFormat>
    <chartFormat chart="2" format="80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Créditos Interno Líquido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B49:D58" firstHeaderRow="2" firstDataRow="2" firstDataCol="2" rowPageCount="2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x="3"/>
        <item h="1" x="2"/>
        <item h="1" x="1"/>
        <item h="1"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x="13"/>
        <item h="1" x="10"/>
        <item h="1" x="5"/>
      </items>
    </pivotField>
    <pivotField axis="axisRow" compact="0" outline="0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3"/>
    <field x="0"/>
  </rowFields>
  <rowItems count="8">
    <i>
      <x v="9"/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</rowItems>
  <colItems count="1">
    <i/>
  </colItems>
  <pageFields count="2">
    <pageField fld="1" hier="-1"/>
    <pageField fld="2" hier="-1"/>
  </pageFields>
  <dataFields count="1">
    <dataField name="Crédito Interno Líquido" fld="7" baseField="3" baseItem="5" numFmtId="3"/>
  </dataFields>
  <chartFormats count="9">
    <chartFormat chart="2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5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3" count="1" selected="0">
            <x v="9"/>
          </reference>
        </references>
      </pivotArea>
    </chartFormat>
    <chartFormat chart="2" format="46">
      <pivotArea type="data" outline="0" fieldPosition="0">
        <references count="3">
          <reference field="4294967294" count="1" selected="0">
            <x v="0"/>
          </reference>
          <reference field="0" count="1" selected="0">
            <x v="11"/>
          </reference>
          <reference field="3" count="1" selected="0">
            <x v="9"/>
          </reference>
        </references>
      </pivotArea>
    </chartFormat>
    <chartFormat chart="2" format="47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9"/>
          </reference>
        </references>
      </pivotArea>
    </chartFormat>
    <chartFormat chart="2" format="48">
      <pivotArea type="data"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3" count="1" selected="0">
            <x v="9"/>
          </reference>
        </references>
      </pivotArea>
    </chartFormat>
    <chartFormat chart="2" format="49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9"/>
          </reference>
        </references>
      </pivotArea>
    </chartFormat>
    <chartFormat chart="2" format="50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9"/>
          </reference>
        </references>
      </pivotArea>
    </chartFormat>
    <chartFormat chart="2" format="51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9"/>
          </reference>
        </references>
      </pivotArea>
    </chartFormat>
    <chartFormat chart="2" format="52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Componentes AEL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7">
  <location ref="B34:J37" firstHeaderRow="1" firstDataRow="2" firstDataCol="1" rowPageCount="1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x="3"/>
        <item h="1" x="2"/>
        <item h="1" x="1"/>
        <item h="1" x="0"/>
      </items>
    </pivotField>
    <pivotField compact="0" outline="0" showAll="0" defaultSubtotal="0"/>
    <pivotField axis="axisRow" compact="0" outline="0" showAll="0" defaultSubtotal="0">
      <items count="45">
        <item h="1" x="23"/>
        <item h="1" x="0"/>
        <item h="1" x="40"/>
        <item h="1" x="14"/>
        <item x="41"/>
        <item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1">
    <field x="3"/>
  </rowFields>
  <rowItems count="2">
    <i>
      <x v="4"/>
    </i>
    <i>
      <x v="5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1">
    <pageField fld="1" hier="-1"/>
  </pageFields>
  <dataFields count="1">
    <dataField name="Componentes dos Activos Externos Líquidos" fld="7" baseField="3" baseItem="2" numFmtId="3"/>
  </dataFields>
  <chartFormats count="9">
    <chartFormat chart="2" format="1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" format="1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" format="1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" format="1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" format="1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1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1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" format="1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17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J101:N109" firstHeaderRow="1" firstDataRow="2" firstDataCol="1" rowPageCount="3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x="3"/>
        <item h="1" x="2"/>
        <item h="1" x="1"/>
        <item h="1" x="0"/>
      </items>
    </pivotField>
    <pivotField axis="axisPage" compact="0" outline="0" multipleItemSelectionAllowed="1" showAll="0" defaultSubtotal="0">
      <items count="15">
        <item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h="1" x="13"/>
        <item h="1" x="10"/>
        <item h="1" x="5"/>
      </items>
    </pivotField>
    <pivotField compact="0" outline="0" showAll="0" defaultSubtotal="0"/>
    <pivotField axis="axisPage" compact="0" outline="0" multipleItemSelectionAllowed="1" showAll="0" defaultSubtotal="0">
      <items count="23">
        <item h="1" x="4"/>
        <item h="1" x="3"/>
        <item h="1" x="17"/>
        <item h="1" x="6"/>
        <item h="1" x="11"/>
        <item h="1" x="7"/>
        <item h="1" x="8"/>
        <item h="1" x="16"/>
        <item h="1" x="9"/>
        <item h="1" x="2"/>
        <item h="1" x="10"/>
        <item h="1" x="5"/>
        <item h="1" x="1"/>
        <item h="1" x="22"/>
        <item h="1" x="20"/>
        <item h="1" x="12"/>
        <item x="21"/>
        <item h="1" x="13"/>
        <item h="1" x="14"/>
        <item h="1" x="19"/>
        <item h="1" x="18"/>
        <item h="1" x="15"/>
        <item h="1" x="0"/>
      </items>
    </pivotField>
    <pivotField compact="0" outline="0" showAll="0" defaultSubtotal="0"/>
    <pivotField axis="axisCol" compact="0" outline="0" showAll="0" defaultSubtotal="0">
      <items count="5">
        <item x="0"/>
        <item x="1"/>
        <item x="2"/>
        <item x="3"/>
        <item x="4"/>
      </items>
    </pivotField>
    <pivotField dataField="1" compact="0" outline="0" showAll="0" defaultSubtotal="0"/>
  </pivotFields>
  <rowFields count="1">
    <field x="0"/>
  </rowFields>
  <rowItems count="7">
    <i>
      <x v="12"/>
    </i>
    <i>
      <x v="13"/>
    </i>
    <i>
      <x v="14"/>
    </i>
    <i>
      <x v="15"/>
    </i>
    <i>
      <x v="16"/>
    </i>
    <i>
      <x v="17"/>
    </i>
    <i>
      <x v="18"/>
    </i>
  </rowItems>
  <colFields count="1">
    <field x="6"/>
  </colFields>
  <colItems count="4">
    <i>
      <x/>
    </i>
    <i>
      <x v="1"/>
    </i>
    <i>
      <x v="2"/>
    </i>
    <i>
      <x v="3"/>
    </i>
  </colItems>
  <pageFields count="3">
    <pageField fld="1" hier="-1"/>
    <pageField fld="2" hier="-1"/>
    <pageField fld="4" hier="-1"/>
  </pageFields>
  <dataFields count="1">
    <dataField name="Remessas de Emigrantes" fld="7" baseField="2" baseItem="0" numFmtId="3"/>
  </dataFields>
  <chartFormats count="1">
    <chartFormat chart="2" format="9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Componentes da MM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B90:J93" firstHeaderRow="1" firstDataRow="2" firstDataCol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x="38"/>
        <item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1">
    <field x="3"/>
  </rowFields>
  <rowItems count="2">
    <i>
      <x v="25"/>
    </i>
    <i>
      <x v="26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dataFields count="1">
    <dataField name="Componentes da Massa Monetária" fld="7" baseField="3" baseItem="25" numFmtId="3"/>
  </dataFields>
  <chartFormats count="9">
    <chartFormat chart="2" format="1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" format="1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" format="1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" format="1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" format="1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1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1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" format="1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1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Componentes CIL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B62:J65" firstHeaderRow="1" firstDataRow="2" firstDataCol="1" rowPageCount="1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x="3"/>
        <item h="1" x="2"/>
        <item h="1" x="1"/>
        <item h="1" x="0"/>
      </items>
    </pivotField>
    <pivotField compact="0" outline="0" showAll="0" defaultSubtotal="0"/>
    <pivotField axis="axisRow" compact="0" outline="0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x="35"/>
        <item h="1" x="37"/>
        <item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1">
    <field x="3"/>
  </rowFields>
  <rowItems count="2">
    <i>
      <x v="8"/>
    </i>
    <i>
      <x v="10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1">
    <pageField fld="1" hier="-1"/>
  </pageFields>
  <dataFields count="1">
    <dataField name="Componentes do Crédito Interno Líquido" fld="7" baseField="3" baseItem="8" numFmtId="3"/>
  </dataFields>
  <chartFormats count="9">
    <chartFormat chart="2" format="1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" format="1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2" format="1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2" format="1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2" format="1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2" format="1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2" format="1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2" format="1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2" format="1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Massa Monetária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B74:D83" firstHeaderRow="2" firstDataRow="2" firstDataCol="2" rowPageCount="2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x="3"/>
        <item h="1" x="2"/>
        <item h="1" x="1"/>
        <item h="1" x="0"/>
      </items>
    </pivotField>
    <pivotField axis="axisPage" compact="0" outline="0" multipleItemSelectionAllowed="1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x="13"/>
        <item h="1" x="10"/>
        <item h="1" x="5"/>
      </items>
    </pivotField>
    <pivotField axis="axisRow" compact="0" outline="0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3"/>
    <field x="0"/>
  </rowFields>
  <rowItems count="8">
    <i>
      <x v="23"/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</rowItems>
  <colItems count="1">
    <i/>
  </colItems>
  <pageFields count="2">
    <pageField fld="1" hier="-1"/>
    <pageField fld="2" hier="-1"/>
  </pageFields>
  <dataFields count="1">
    <dataField name="Massa Monetária" fld="7" baseField="3" baseItem="8" numFmtId="3"/>
  </dataFields>
  <chartFormats count="10">
    <chartFormat chart="2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6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3" count="1" selected="0">
            <x v="23"/>
          </reference>
        </references>
      </pivotArea>
    </chartFormat>
    <chartFormat chart="2" format="37">
      <pivotArea type="data" outline="0" fieldPosition="0">
        <references count="3">
          <reference field="4294967294" count="1" selected="0">
            <x v="0"/>
          </reference>
          <reference field="0" count="1" selected="0">
            <x v="11"/>
          </reference>
          <reference field="3" count="1" selected="0">
            <x v="23"/>
          </reference>
        </references>
      </pivotArea>
    </chartFormat>
    <chartFormat chart="2" format="38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23"/>
          </reference>
        </references>
      </pivotArea>
    </chartFormat>
    <chartFormat chart="2" format="39">
      <pivotArea type="data"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3" count="1" selected="0">
            <x v="23"/>
          </reference>
        </references>
      </pivotArea>
    </chartFormat>
    <chartFormat chart="2" format="40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23"/>
          </reference>
        </references>
      </pivotArea>
    </chartFormat>
    <chartFormat chart="2" format="41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23"/>
          </reference>
        </references>
      </pivotArea>
    </chartFormat>
    <chartFormat chart="2" format="42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23"/>
          </reference>
        </references>
      </pivotArea>
    </chartFormat>
    <chartFormat chart="2" format="43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23"/>
          </reference>
        </references>
      </pivotArea>
    </chartFormat>
    <chartFormat chart="2" format="44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Remessas de Emigrantes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B101:D121" firstHeaderRow="2" firstDataRow="2" firstDataCol="2" rowPageCount="3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x="3"/>
        <item h="1" x="2"/>
        <item h="1" x="1"/>
        <item h="1" x="0"/>
      </items>
    </pivotField>
    <pivotField axis="axisPage" compact="0" outline="0" multipleItemSelectionAllowed="1" showAll="0" defaultSubtotal="0">
      <items count="15">
        <item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h="1" x="13"/>
        <item h="1" x="10"/>
        <item h="1" x="5"/>
      </items>
    </pivotField>
    <pivotField axis="axisRow" compact="0" outline="0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axis="axisPage" compact="0" outline="0" multipleItemSelectionAllowed="1" showAll="0" defaultSubtotal="0">
      <items count="23">
        <item h="1" x="4"/>
        <item h="1" x="3"/>
        <item h="1" x="17"/>
        <item h="1" x="6"/>
        <item h="1" x="11"/>
        <item h="1" x="7"/>
        <item h="1" x="8"/>
        <item h="1" x="16"/>
        <item h="1" x="9"/>
        <item h="1" x="2"/>
        <item h="1" x="10"/>
        <item h="1" x="5"/>
        <item h="1" x="1"/>
        <item x="22"/>
        <item h="1" x="20"/>
        <item h="1" x="12"/>
        <item h="1" x="21"/>
        <item h="1" x="13"/>
        <item h="1" x="14"/>
        <item h="1" x="19"/>
        <item h="1" x="18"/>
        <item h="1" x="15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3"/>
    <field x="0"/>
  </rowFields>
  <rowItems count="19">
    <i>
      <x v="3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</rowItems>
  <colItems count="1">
    <i/>
  </colItems>
  <pageFields count="3">
    <pageField fld="1" hier="-1"/>
    <pageField fld="2" hier="-1"/>
    <pageField fld="4" hier="-1"/>
  </pageFields>
  <dataFields count="1">
    <dataField name="Remessas de Emigrantes" fld="7" baseField="2" baseItem="0" numFmtId="165"/>
  </dataFields>
  <formats count="2">
    <format dxfId="32">
      <pivotArea outline="0" collapsedLevelsAreSubtotals="1" fieldPosition="0"/>
    </format>
    <format dxfId="31">
      <pivotArea outline="0" collapsedLevelsAreSubtotals="1" fieldPosition="0"/>
    </format>
  </formats>
  <chartFormats count="1">
    <chartFormat chart="2" format="9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Tabela Dinâmica12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6">
  <location ref="C26:S29" firstHeaderRow="1" firstDataRow="2" firstDataCol="1" rowPageCount="1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x="2"/>
        <item h="1" x="1"/>
        <item h="1" x="0"/>
      </items>
    </pivotField>
    <pivotField compact="0" outline="0" showAll="0" defaultSubtotal="0"/>
    <pivotField axis="axisRow" compact="0" outline="0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1">
    <field x="3"/>
  </rowFields>
  <rowItems count="2">
    <i>
      <x v="13"/>
    </i>
    <i>
      <x v="30"/>
    </i>
  </rowItems>
  <colFields count="1">
    <field x="0"/>
  </colFields>
  <colItems count="16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colItems>
  <pageFields count="1">
    <pageField fld="1" hier="-1"/>
  </pageFields>
  <dataFields count="1">
    <dataField name="Finanças Públicas" fld="7" baseField="2" baseItem="4" numFmtId="3"/>
  </dataFields>
  <chartFormats count="53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7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8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2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2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2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2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2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2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5" format="2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5" format="2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5" format="2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5" format="2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5" format="2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5" format="2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5" format="2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5" format="2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5" format="2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15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3" count="1" selected="0">
            <x v="13"/>
          </reference>
        </references>
      </pivotArea>
    </chartFormat>
    <chartFormat chart="5" format="216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3" count="1" selected="0">
            <x v="30"/>
          </reference>
        </references>
      </pivotArea>
    </chartFormat>
    <chartFormat chart="5" format="217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13"/>
          </reference>
        </references>
      </pivotArea>
    </chartFormat>
    <chartFormat chart="5" format="218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30"/>
          </reference>
        </references>
      </pivotArea>
    </chartFormat>
    <chartFormat chart="5" format="219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3" count="1" selected="0">
            <x v="13"/>
          </reference>
        </references>
      </pivotArea>
    </chartFormat>
    <chartFormat chart="5" format="220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3" count="1" selected="0">
            <x v="30"/>
          </reference>
        </references>
      </pivotArea>
    </chartFormat>
    <chartFormat chart="5" format="22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3" count="1" selected="0">
            <x v="13"/>
          </reference>
        </references>
      </pivotArea>
    </chartFormat>
    <chartFormat chart="5" format="222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3" count="1" selected="0">
            <x v="30"/>
          </reference>
        </references>
      </pivotArea>
    </chartFormat>
    <chartFormat chart="5" format="223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3" count="1" selected="0">
            <x v="13"/>
          </reference>
        </references>
      </pivotArea>
    </chartFormat>
    <chartFormat chart="5" format="224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3" count="1" selected="0">
            <x v="30"/>
          </reference>
        </references>
      </pivotArea>
    </chartFormat>
    <chartFormat chart="5" format="225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3" count="1" selected="0">
            <x v="13"/>
          </reference>
        </references>
      </pivotArea>
    </chartFormat>
    <chartFormat chart="5" format="226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3" count="1" selected="0">
            <x v="30"/>
          </reference>
        </references>
      </pivotArea>
    </chartFormat>
    <chartFormat chart="5" format="227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3" count="1" selected="0">
            <x v="13"/>
          </reference>
        </references>
      </pivotArea>
    </chartFormat>
    <chartFormat chart="5" format="228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3" count="1" selected="0">
            <x v="30"/>
          </reference>
        </references>
      </pivotArea>
    </chartFormat>
    <chartFormat chart="5" format="229">
      <pivotArea type="data" outline="0" fieldPosition="0">
        <references count="3">
          <reference field="4294967294" count="1" selected="0">
            <x v="0"/>
          </reference>
          <reference field="0" count="1" selected="0">
            <x v="11"/>
          </reference>
          <reference field="3" count="1" selected="0">
            <x v="13"/>
          </reference>
        </references>
      </pivotArea>
    </chartFormat>
    <chartFormat chart="5" format="230">
      <pivotArea type="data" outline="0" fieldPosition="0">
        <references count="3">
          <reference field="4294967294" count="1" selected="0">
            <x v="0"/>
          </reference>
          <reference field="0" count="1" selected="0">
            <x v="11"/>
          </reference>
          <reference field="3" count="1" selected="0">
            <x v="30"/>
          </reference>
        </references>
      </pivotArea>
    </chartFormat>
    <chartFormat chart="5" format="23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13"/>
          </reference>
        </references>
      </pivotArea>
    </chartFormat>
    <chartFormat chart="5" format="232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30"/>
          </reference>
        </references>
      </pivotArea>
    </chartFormat>
    <chartFormat chart="5" format="233">
      <pivotArea type="data"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3" count="1" selected="0">
            <x v="13"/>
          </reference>
        </references>
      </pivotArea>
    </chartFormat>
    <chartFormat chart="5" format="234">
      <pivotArea type="data"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3" count="1" selected="0">
            <x v="30"/>
          </reference>
        </references>
      </pivotArea>
    </chartFormat>
    <chartFormat chart="5" format="235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13"/>
          </reference>
        </references>
      </pivotArea>
    </chartFormat>
    <chartFormat chart="5" format="236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30"/>
          </reference>
        </references>
      </pivotArea>
    </chartFormat>
    <chartFormat chart="5" format="237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13"/>
          </reference>
        </references>
      </pivotArea>
    </chartFormat>
    <chartFormat chart="5" format="238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30"/>
          </reference>
        </references>
      </pivotArea>
    </chartFormat>
    <chartFormat chart="5" format="239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13"/>
          </reference>
        </references>
      </pivotArea>
    </chartFormat>
    <chartFormat chart="5" format="240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30"/>
          </reference>
        </references>
      </pivotArea>
    </chartFormat>
    <chartFormat chart="5" format="241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13"/>
          </reference>
        </references>
      </pivotArea>
    </chartFormat>
    <chartFormat chart="5" format="242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30"/>
          </reference>
        </references>
      </pivotArea>
    </chartFormat>
    <chartFormat chart="5" format="243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3" count="1" selected="0">
            <x v="13"/>
          </reference>
        </references>
      </pivotArea>
    </chartFormat>
    <chartFormat chart="5" format="244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3" count="1" selected="0">
            <x v="30"/>
          </reference>
        </references>
      </pivotArea>
    </chartFormat>
    <chartFormat chart="5" format="245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5" format="246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  <chartFormat chart="5" format="2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5" format="248">
      <pivotArea type="data" outline="0" fieldPosition="0">
        <references count="3">
          <reference field="4294967294" count="1" selected="0">
            <x v="0"/>
          </reference>
          <reference field="0" count="1" selected="0">
            <x v="19"/>
          </reference>
          <reference field="3" count="1" selected="0">
            <x v="3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Tabela Dinâmica3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6">
  <location ref="C3:U9" firstHeaderRow="1" firstDataRow="2" firstDataCol="2" rowPageCount="1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x="2"/>
        <item h="1" x="1"/>
        <item h="1" x="0"/>
      </items>
    </pivotField>
    <pivotField axis="axisRow" compact="0" outline="0" showAll="0" defaultSubtotal="0">
      <items count="15">
        <item x="12"/>
        <item x="6"/>
        <item x="14"/>
        <item x="0"/>
        <item x="11"/>
        <item x="1"/>
        <item x="3"/>
        <item x="4"/>
        <item x="2"/>
        <item x="8"/>
        <item x="7"/>
        <item x="9"/>
        <item x="13"/>
        <item x="10"/>
        <item x="5"/>
      </items>
    </pivotField>
    <pivotField axis="axisRow" compact="0" outline="0" showAll="0" defaultSubtotal="0">
      <items count="45">
        <item x="23"/>
        <item x="0"/>
        <item x="40"/>
        <item x="14"/>
        <item x="41"/>
        <item x="42"/>
        <item x="43"/>
        <item x="44"/>
        <item x="35"/>
        <item x="37"/>
        <item x="36"/>
        <item x="25"/>
        <item x="30"/>
        <item x="29"/>
        <item x="32"/>
        <item x="4"/>
        <item x="24"/>
        <item x="20"/>
        <item x="9"/>
        <item x="10"/>
        <item x="11"/>
        <item x="7"/>
        <item x="1"/>
        <item x="34"/>
        <item x="31"/>
        <item x="38"/>
        <item x="39"/>
        <item x="15"/>
        <item x="6"/>
        <item x="26"/>
        <item x="28"/>
        <item x="33"/>
        <item x="5"/>
        <item x="16"/>
        <item x="17"/>
        <item x="18"/>
        <item x="22"/>
        <item x="21"/>
        <item x="2"/>
        <item x="19"/>
        <item x="8"/>
        <item x="3"/>
        <item x="27"/>
        <item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3"/>
    <field x="2"/>
  </rowFields>
  <rowItems count="5">
    <i>
      <x v="12"/>
      <x v="4"/>
    </i>
    <i>
      <x v="13"/>
      <x v="4"/>
    </i>
    <i>
      <x v="14"/>
      <x v="4"/>
    </i>
    <i>
      <x v="24"/>
      <x v="4"/>
    </i>
    <i>
      <x v="30"/>
      <x v="4"/>
    </i>
  </rowItems>
  <colFields count="1">
    <field x="0"/>
  </colFields>
  <colItems count="17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colItems>
  <pageFields count="1">
    <pageField fld="1" hier="-1"/>
  </pageFields>
  <dataFields count="1">
    <dataField name="Finanças Públicas" fld="7" baseField="2" baseItem="4" numFmtId="3"/>
  </dataFields>
  <chartFormats count="2">
    <chartFormat chart="2" format="1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eso % dos SI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5">
  <location ref="J16:N21" firstHeaderRow="1" firstDataRow="2" firstDataCol="2" rowPageCount="2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x="1"/>
        <item h="1" x="0"/>
      </items>
    </pivotField>
    <pivotField axis="axisRow" compact="0" outline="0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h="1" x="7"/>
        <item x="9"/>
        <item h="1" x="13"/>
        <item h="1" x="10"/>
        <item h="1" x="5"/>
      </items>
    </pivotField>
    <pivotField axis="axisRow" compact="0" outline="0" showAll="0" defaultSubtotal="0">
      <items count="45">
        <item sd="0" x="23"/>
        <item x="0"/>
        <item x="40"/>
        <item x="14"/>
        <item x="41"/>
        <item x="42"/>
        <item x="43"/>
        <item x="44"/>
        <item x="35"/>
        <item x="37"/>
        <item x="36"/>
        <item x="25"/>
        <item x="30"/>
        <item x="29"/>
        <item x="32"/>
        <item x="4"/>
        <item sd="0" x="24"/>
        <item x="20"/>
        <item x="9"/>
        <item x="10"/>
        <item x="11"/>
        <item x="7"/>
        <item x="1"/>
        <item x="34"/>
        <item x="31"/>
        <item x="38"/>
        <item x="39"/>
        <item x="15"/>
        <item x="6"/>
        <item x="26"/>
        <item x="28"/>
        <item x="33"/>
        <item x="5"/>
        <item x="16"/>
        <item x="17"/>
        <item x="18"/>
        <item sd="0" x="22"/>
        <item sd="0" x="21"/>
        <item x="2"/>
        <item x="19"/>
        <item x="8"/>
        <item x="3"/>
        <item x="27"/>
        <item x="12"/>
        <item x="13"/>
      </items>
    </pivotField>
    <pivotField axis="axisPage" compact="0" outline="0" multipleItemSelectionAllowed="1" showAll="0" defaultSubtotal="0">
      <items count="23">
        <item h="1" x="4"/>
        <item h="1" x="3"/>
        <item h="1" x="17"/>
        <item h="1" x="6"/>
        <item h="1" x="11"/>
        <item h="1" x="7"/>
        <item h="1" x="8"/>
        <item h="1" x="16"/>
        <item h="1" x="9"/>
        <item h="1" x="2"/>
        <item h="1" x="10"/>
        <item h="1" x="5"/>
        <item h="1" x="1"/>
        <item x="22"/>
        <item h="1" x="20"/>
        <item h="1" x="12"/>
        <item h="1" x="21"/>
        <item h="1" x="13"/>
        <item h="1" x="14"/>
        <item h="1" x="19"/>
        <item h="1" x="18"/>
        <item h="1" x="15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3"/>
    <field x="2"/>
  </rowFields>
  <rowItems count="4">
    <i>
      <x/>
    </i>
    <i>
      <x v="16"/>
    </i>
    <i>
      <x v="36"/>
    </i>
    <i>
      <x v="37"/>
    </i>
  </rowItems>
  <colFields count="1">
    <field x="0"/>
  </colFields>
  <colItems count="3">
    <i>
      <x v="14"/>
    </i>
    <i>
      <x v="15"/>
    </i>
    <i>
      <x v="16"/>
    </i>
  </colItems>
  <pageFields count="2">
    <pageField fld="1" hier="-1"/>
    <pageField fld="4" hier="-1"/>
  </pageFields>
  <dataFields count="1">
    <dataField name="Peso Percentual dos Sectores" fld="7" baseField="3" baseItem="31" numFmtId="10"/>
  </dataFields>
  <chartFormats count="4">
    <chartFormat chart="4" format="1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4" format="1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4" format="1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4" format="1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0.xml><?xml version="1.0" encoding="utf-8"?>
<pivotTableDefinition xmlns="http://schemas.openxmlformats.org/spreadsheetml/2006/main" name="Tabela Dinâmica14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4">
  <location ref="C14:F21" firstHeaderRow="2" firstDataRow="2" firstDataCol="3" rowPageCount="1" colPageCount="1"/>
  <pivotFields count="8">
    <pivotField axis="axisRow" compact="0" outline="0" showAll="0" defaultSubtotal="0">
      <items count="20">
        <item sd="0" x="17"/>
        <item sd="0" x="18"/>
        <item sd="0" x="19"/>
        <item sd="0" x="16"/>
        <item sd="0" x="13"/>
        <item sd="0" x="14"/>
        <item sd="0" x="15"/>
        <item sd="0" x="8"/>
        <item sd="0" x="9"/>
        <item sd="0" x="10"/>
        <item sd="0" x="11"/>
        <item sd="0" x="12"/>
        <item sd="0" x="3"/>
        <item sd="0" x="4"/>
        <item sd="0" x="5"/>
        <item sd="0" x="6"/>
        <item sd="0" x="7"/>
        <item sd="0" x="0"/>
        <item sd="0" x="1"/>
        <item sd="0" x="2"/>
      </items>
    </pivotField>
    <pivotField axis="axisPage" compact="0" outline="0" multipleItemSelectionAllowed="1" showAll="0" defaultSubtotal="0">
      <items count="4">
        <item h="1" x="3"/>
        <item x="2"/>
        <item h="1" x="1"/>
        <item h="1" x="0"/>
      </items>
    </pivotField>
    <pivotField axis="axisRow" compact="0" outline="0" showAll="0" defaultSubtotal="0">
      <items count="15">
        <item x="12"/>
        <item x="6"/>
        <item x="14"/>
        <item x="0"/>
        <item x="11"/>
        <item x="1"/>
        <item x="3"/>
        <item x="4"/>
        <item x="2"/>
        <item x="8"/>
        <item x="7"/>
        <item x="9"/>
        <item x="13"/>
        <item x="10"/>
        <item x="5"/>
      </items>
    </pivotField>
    <pivotField axis="axisRow" compact="0" outline="0" showAll="0" defaultSubtotal="0">
      <items count="45">
        <item h="1" sd="0" x="23"/>
        <item h="1" sd="0" x="0"/>
        <item h="1" sd="0" x="40"/>
        <item h="1" sd="0" x="14"/>
        <item h="1" sd="0" x="41"/>
        <item h="1" sd="0" x="42"/>
        <item h="1" sd="0" x="43"/>
        <item h="1" sd="0" x="44"/>
        <item h="1" sd="0" x="35"/>
        <item h="1" sd="0" x="37"/>
        <item h="1" sd="0" x="36"/>
        <item h="1" sd="0" x="25"/>
        <item h="1" sd="0" x="30"/>
        <item h="1" sd="0" x="29"/>
        <item x="32"/>
        <item h="1" sd="0" x="4"/>
        <item h="1" sd="0" x="24"/>
        <item h="1" sd="0" x="20"/>
        <item h="1" sd="0" x="9"/>
        <item h="1" sd="0" x="10"/>
        <item h="1" sd="0" x="11"/>
        <item h="1" sd="0" x="7"/>
        <item h="1" sd="0" x="1"/>
        <item h="1" sd="0" x="34"/>
        <item h="1" sd="0" x="31"/>
        <item h="1" sd="0" x="38"/>
        <item h="1" sd="0" x="39"/>
        <item h="1" sd="0" x="15"/>
        <item h="1" sd="0" x="6"/>
        <item h="1" sd="0" x="26"/>
        <item h="1" sd="0" x="28"/>
        <item h="1" sd="0" x="33"/>
        <item h="1" sd="0" x="5"/>
        <item h="1" sd="0" x="16"/>
        <item h="1" sd="0" x="17"/>
        <item h="1" sd="0" x="18"/>
        <item h="1" sd="0" x="22"/>
        <item h="1" sd="0" x="21"/>
        <item h="1" sd="0" x="2"/>
        <item h="1" sd="0" x="19"/>
        <item h="1" sd="0" x="8"/>
        <item h="1" sd="0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3">
    <field x="3"/>
    <field x="0"/>
    <field x="2"/>
  </rowFields>
  <rowItems count="6">
    <i>
      <x v="14"/>
      <x v="12"/>
    </i>
    <i r="1">
      <x v="13"/>
    </i>
    <i r="1">
      <x v="14"/>
    </i>
    <i r="1">
      <x v="15"/>
    </i>
    <i r="1">
      <x v="16"/>
    </i>
    <i r="1">
      <x v="17"/>
    </i>
  </rowItems>
  <colItems count="1">
    <i/>
  </colItems>
  <pageFields count="1">
    <pageField fld="1" hier="-1"/>
  </pageFields>
  <dataFields count="1">
    <dataField name="Finanças Públicas" fld="7" baseField="2" baseItem="4" numFmtId="3"/>
  </dataFields>
  <chartFormats count="9"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0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14"/>
          </reference>
        </references>
      </pivotArea>
    </chartFormat>
    <chartFormat chart="3" format="61">
      <pivotArea type="data"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3" count="1" selected="0">
            <x v="14"/>
          </reference>
        </references>
      </pivotArea>
    </chartFormat>
    <chartFormat chart="3" format="62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14"/>
          </reference>
        </references>
      </pivotArea>
    </chartFormat>
    <chartFormat chart="3" format="63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14"/>
          </reference>
        </references>
      </pivotArea>
    </chartFormat>
    <chartFormat chart="3" format="64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14"/>
          </reference>
        </references>
      </pivotArea>
    </chartFormat>
    <chartFormat chart="3" format="65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14"/>
          </reference>
        </references>
      </pivotArea>
    </chartFormat>
    <chartFormat chart="3" format="66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1.xml><?xml version="1.0" encoding="utf-8"?>
<pivotTableDefinition xmlns="http://schemas.openxmlformats.org/spreadsheetml/2006/main" name="Tabela Dinâmica13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6">
  <location ref="C33:R36" firstHeaderRow="1" firstDataRow="2" firstDataCol="1" rowPageCount="1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x="2"/>
        <item h="1" x="1"/>
        <item h="1" x="0"/>
      </items>
    </pivotField>
    <pivotField compact="0" outline="0" showAll="0" defaultSubtotal="0"/>
    <pivotField axis="axisRow" compact="0" outline="0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1">
    <field x="3"/>
  </rowFields>
  <rowItems count="2">
    <i>
      <x v="12"/>
    </i>
    <i>
      <x v="24"/>
    </i>
  </rowItems>
  <colFields count="1">
    <field x="0"/>
  </colFields>
  <colItems count="15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1">
    <pageField fld="1" hier="-1"/>
  </pageFields>
  <dataFields count="1">
    <dataField name="Finanças Públicas" fld="7" baseField="2" baseItem="4" numFmtId="3"/>
  </dataFields>
  <chartFormats count="49">
    <chartFormat chart="3" format="10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2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2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2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2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2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2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2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5" format="2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5" format="2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5" format="2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5" format="2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5" format="2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5" format="2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5" format="2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5" format="2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47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3" count="1" selected="0">
            <x v="12"/>
          </reference>
        </references>
      </pivotArea>
    </chartFormat>
    <chartFormat chart="5" format="248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3" count="1" selected="0">
            <x v="24"/>
          </reference>
        </references>
      </pivotArea>
    </chartFormat>
    <chartFormat chart="5" format="249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3" count="1" selected="0">
            <x v="12"/>
          </reference>
        </references>
      </pivotArea>
    </chartFormat>
    <chartFormat chart="5" format="250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3" count="1" selected="0">
            <x v="24"/>
          </reference>
        </references>
      </pivotArea>
    </chartFormat>
    <chartFormat chart="5" format="25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12"/>
          </reference>
        </references>
      </pivotArea>
    </chartFormat>
    <chartFormat chart="5" format="252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24"/>
          </reference>
        </references>
      </pivotArea>
    </chartFormat>
    <chartFormat chart="5" format="253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3" count="1" selected="0">
            <x v="12"/>
          </reference>
        </references>
      </pivotArea>
    </chartFormat>
    <chartFormat chart="5" format="254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3" count="1" selected="0">
            <x v="24"/>
          </reference>
        </references>
      </pivotArea>
    </chartFormat>
    <chartFormat chart="5" format="255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3" count="1" selected="0">
            <x v="12"/>
          </reference>
        </references>
      </pivotArea>
    </chartFormat>
    <chartFormat chart="5" format="256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3" count="1" selected="0">
            <x v="24"/>
          </reference>
        </references>
      </pivotArea>
    </chartFormat>
    <chartFormat chart="5" format="257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3" count="1" selected="0">
            <x v="12"/>
          </reference>
        </references>
      </pivotArea>
    </chartFormat>
    <chartFormat chart="5" format="258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3" count="1" selected="0">
            <x v="24"/>
          </reference>
        </references>
      </pivotArea>
    </chartFormat>
    <chartFormat chart="5" format="259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3" count="1" selected="0">
            <x v="12"/>
          </reference>
        </references>
      </pivotArea>
    </chartFormat>
    <chartFormat chart="5" format="260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3" count="1" selected="0">
            <x v="24"/>
          </reference>
        </references>
      </pivotArea>
    </chartFormat>
    <chartFormat chart="5" format="26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3" count="1" selected="0">
            <x v="12"/>
          </reference>
        </references>
      </pivotArea>
    </chartFormat>
    <chartFormat chart="5" format="262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3" count="1" selected="0">
            <x v="24"/>
          </reference>
        </references>
      </pivotArea>
    </chartFormat>
    <chartFormat chart="5" format="263">
      <pivotArea type="data" outline="0" fieldPosition="0">
        <references count="3">
          <reference field="4294967294" count="1" selected="0">
            <x v="0"/>
          </reference>
          <reference field="0" count="1" selected="0">
            <x v="11"/>
          </reference>
          <reference field="3" count="1" selected="0">
            <x v="12"/>
          </reference>
        </references>
      </pivotArea>
    </chartFormat>
    <chartFormat chart="5" format="264">
      <pivotArea type="data" outline="0" fieldPosition="0">
        <references count="3">
          <reference field="4294967294" count="1" selected="0">
            <x v="0"/>
          </reference>
          <reference field="0" count="1" selected="0">
            <x v="11"/>
          </reference>
          <reference field="3" count="1" selected="0">
            <x v="24"/>
          </reference>
        </references>
      </pivotArea>
    </chartFormat>
    <chartFormat chart="5" format="265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12"/>
          </reference>
        </references>
      </pivotArea>
    </chartFormat>
    <chartFormat chart="5" format="266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24"/>
          </reference>
        </references>
      </pivotArea>
    </chartFormat>
    <chartFormat chart="5" format="267">
      <pivotArea type="data"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3" count="1" selected="0">
            <x v="12"/>
          </reference>
        </references>
      </pivotArea>
    </chartFormat>
    <chartFormat chart="5" format="268">
      <pivotArea type="data"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3" count="1" selected="0">
            <x v="24"/>
          </reference>
        </references>
      </pivotArea>
    </chartFormat>
    <chartFormat chart="5" format="269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12"/>
          </reference>
        </references>
      </pivotArea>
    </chartFormat>
    <chartFormat chart="5" format="270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24"/>
          </reference>
        </references>
      </pivotArea>
    </chartFormat>
    <chartFormat chart="5" format="271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12"/>
          </reference>
        </references>
      </pivotArea>
    </chartFormat>
    <chartFormat chart="5" format="272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24"/>
          </reference>
        </references>
      </pivotArea>
    </chartFormat>
    <chartFormat chart="5" format="273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12"/>
          </reference>
        </references>
      </pivotArea>
    </chartFormat>
    <chartFormat chart="5" format="274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24"/>
          </reference>
        </references>
      </pivotArea>
    </chartFormat>
    <chartFormat chart="5" format="275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12"/>
          </reference>
        </references>
      </pivotArea>
    </chartFormat>
    <chartFormat chart="5" format="276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24"/>
          </reference>
        </references>
      </pivotArea>
    </chartFormat>
    <chartFormat chart="5" format="277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5" format="278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2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12">
  <location ref="J5:L15" firstHeaderRow="1" firstDataRow="2" firstDataCol="2"/>
  <pivotFields count="6">
    <pivotField axis="axisRow" compact="0" outline="0" showAll="0" defaultSubtotal="0">
      <items count="9">
        <item sd="0" x="0"/>
        <item sd="0" x="1"/>
        <item sd="0" x="2"/>
        <item sd="0" x="3"/>
        <item sd="0" x="4"/>
        <item sd="0" x="5"/>
        <item sd="0" x="6"/>
        <item sd="0" x="7"/>
        <item sd="0" x="8"/>
      </items>
    </pivotField>
    <pivotField axis="axisRow" compact="0" outline="0" multipleItemSelectionAllowed="1" showAll="0" defaultSubtotal="0">
      <items count="30">
        <item m="1" x="28"/>
        <item x="5"/>
        <item x="6"/>
        <item x="7"/>
        <item x="8"/>
        <item x="1"/>
        <item x="15"/>
        <item x="17"/>
        <item m="1" x="25"/>
        <item x="9"/>
        <item x="10"/>
        <item m="1" x="20"/>
        <item m="1" x="22"/>
        <item x="11"/>
        <item x="3"/>
        <item m="1" x="27"/>
        <item m="1" x="19"/>
        <item x="0"/>
        <item m="1" x="26"/>
        <item x="4"/>
        <item x="12"/>
        <item x="13"/>
        <item x="16"/>
        <item x="14"/>
        <item m="1" x="23"/>
        <item m="1" x="18"/>
        <item x="2"/>
        <item m="1" x="29"/>
        <item m="1" x="24"/>
        <item m="1" x="21"/>
      </items>
    </pivotField>
    <pivotField axis="axisCol" compact="0" outline="0" showAll="0" defaultSubtotal="0">
      <items count="10">
        <item h="1" x="4"/>
        <item h="1" sd="0" x="6"/>
        <item h="1" sd="0" x="5"/>
        <item h="1" sd="0" x="2"/>
        <item h="1" x="1"/>
        <item h="1" sd="0" x="9"/>
        <item h="1" x="0"/>
        <item h="1" x="3"/>
        <item x="8"/>
        <item h="1" x="7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0"/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2"/>
  </colFields>
  <colItems count="1">
    <i>
      <x v="8"/>
    </i>
  </colItems>
  <dataFields count="1">
    <dataField name="Percentagem" fld="5" baseField="1" baseItem="1" numFmtId="10"/>
  </dataFields>
  <formats count="5">
    <format dxfId="4">
      <pivotArea outline="0" collapsedLevelsAreSubtotals="1" fieldPosition="0"/>
    </format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19">
    <chartFormat chart="5" format="37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5" format="38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5" format="39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5" format="40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5" format="41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5" format="42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5" format="43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5" format="44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5" format="45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7">
      <pivotArea type="data" outline="0" fieldPosition="0">
        <references count="4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26"/>
          </reference>
          <reference field="2" count="1" selected="0">
            <x v="4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8" format="9">
      <pivotArea type="data" outline="0" fieldPosition="0">
        <references count="4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26"/>
          </reference>
          <reference field="2" count="1" selected="0">
            <x v="7"/>
          </reference>
        </references>
      </pivotArea>
    </chartFormat>
    <chartFormat chart="8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4"/>
          </reference>
        </references>
      </pivotArea>
    </chartFormat>
    <chartFormat chart="8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7"/>
          </reference>
        </references>
      </pivotArea>
    </chartFormat>
    <chartFormat chart="8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3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12">
  <location ref="F5:H15" firstHeaderRow="1" firstDataRow="2" firstDataCol="2"/>
  <pivotFields count="6">
    <pivotField axis="axisRow" compact="0" outline="0" showAll="0" defaultSubtotal="0">
      <items count="9">
        <item sd="0" x="0"/>
        <item sd="0" x="1"/>
        <item sd="0" x="2"/>
        <item sd="0" x="3"/>
        <item sd="0" x="4"/>
        <item sd="0" x="5"/>
        <item sd="0" x="6"/>
        <item sd="0" x="7"/>
        <item sd="0" x="8"/>
      </items>
    </pivotField>
    <pivotField axis="axisRow" compact="0" outline="0" multipleItemSelectionAllowed="1" showAll="0" defaultSubtotal="0">
      <items count="30">
        <item m="1" x="28"/>
        <item x="5"/>
        <item x="6"/>
        <item x="7"/>
        <item x="8"/>
        <item x="1"/>
        <item x="15"/>
        <item x="17"/>
        <item m="1" x="25"/>
        <item x="9"/>
        <item x="10"/>
        <item m="1" x="20"/>
        <item m="1" x="22"/>
        <item x="11"/>
        <item x="3"/>
        <item m="1" x="27"/>
        <item m="1" x="19"/>
        <item x="0"/>
        <item m="1" x="26"/>
        <item x="4"/>
        <item x="12"/>
        <item x="13"/>
        <item x="16"/>
        <item x="14"/>
        <item m="1" x="23"/>
        <item m="1" x="18"/>
        <item x="2"/>
        <item m="1" x="29"/>
        <item m="1" x="24"/>
        <item m="1" x="21"/>
      </items>
    </pivotField>
    <pivotField axis="axisCol" compact="0" outline="0" showAll="0" defaultSubtotal="0">
      <items count="10">
        <item h="1" x="4"/>
        <item h="1" sd="0" x="6"/>
        <item h="1" sd="0" x="5"/>
        <item h="1" sd="0" x="2"/>
        <item h="1" x="1"/>
        <item h="1" sd="0" x="9"/>
        <item h="1" x="0"/>
        <item x="3"/>
        <item h="1" x="8"/>
        <item h="1" x="7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0"/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2"/>
  </colFields>
  <colItems count="1">
    <i>
      <x v="7"/>
    </i>
  </colItems>
  <dataFields count="1">
    <dataField name="Percentagem" fld="5" baseField="1" baseItem="1" numFmtId="10"/>
  </dataFields>
  <formats count="5"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  <format dxfId="5">
      <pivotArea outline="0" fieldPosition="0">
        <references count="1">
          <reference field="4294967294" count="1">
            <x v="0"/>
          </reference>
        </references>
      </pivotArea>
    </format>
  </formats>
  <chartFormats count="19">
    <chartFormat chart="5" format="37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5" format="38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5" format="39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5" format="40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5" format="41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5" format="42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5" format="43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5" format="44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5" format="45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7">
      <pivotArea type="data" outline="0" fieldPosition="0">
        <references count="4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26"/>
          </reference>
          <reference field="2" count="1" selected="0">
            <x v="4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8" format="9">
      <pivotArea type="data" outline="0" fieldPosition="0">
        <references count="4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26"/>
          </reference>
          <reference field="2" count="1" selected="0">
            <x v="7"/>
          </reference>
        </references>
      </pivotArea>
    </chartFormat>
    <chartFormat chart="8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4"/>
          </reference>
        </references>
      </pivotArea>
    </chartFormat>
    <chartFormat chart="8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7"/>
          </reference>
        </references>
      </pivotArea>
    </chartFormat>
    <chartFormat chart="8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4.xml><?xml version="1.0" encoding="utf-8"?>
<pivotTableDefinition xmlns="http://schemas.openxmlformats.org/spreadsheetml/2006/main" name="BASEWorldEconomicO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3">
  <location ref="B210:D247" firstHeaderRow="2" firstDataRow="2" firstDataCol="2"/>
  <pivotFields count="6">
    <pivotField compact="0" outline="0" showAll="0" defaultSubtotal="0"/>
    <pivotField axis="axisRow" compact="0" outline="0" multipleItemSelectionAllowed="1" showAll="0" defaultSubtotal="0">
      <items count="30">
        <item sd="0" m="1" x="28"/>
        <item sd="0" x="6"/>
        <item sd="0" x="7"/>
        <item sd="0" x="8"/>
        <item sd="0" m="1" x="25"/>
        <item sd="0" x="9"/>
        <item sd="0" m="1" x="20"/>
        <item sd="0" m="1" x="22"/>
        <item sd="0" m="1" x="27"/>
        <item sd="0" m="1" x="19"/>
        <item sd="0" m="1" x="26"/>
        <item sd="0" x="13"/>
        <item sd="0" x="14"/>
        <item sd="0" m="1" x="23"/>
        <item sd="0" m="1" x="18"/>
        <item sd="0" m="1" x="29"/>
        <item sd="0" m="1" x="24"/>
        <item sd="0" m="1" x="21"/>
        <item x="0"/>
        <item x="1"/>
        <item x="2"/>
        <item x="3"/>
        <item x="4"/>
        <item x="5"/>
        <item x="10"/>
        <item x="11"/>
        <item x="12"/>
        <item x="15"/>
        <item x="16"/>
        <item x="17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5">
        <item m="1" x="4"/>
        <item m="1" x="3"/>
        <item x="1"/>
        <item x="0"/>
        <item x="2"/>
      </items>
    </pivotField>
    <pivotField dataField="1" compact="0" outline="0" showAll="0" defaultSubtotal="0"/>
  </pivotFields>
  <rowFields count="2">
    <field x="1"/>
    <field x="4"/>
  </rowFields>
  <rowItems count="36">
    <i>
      <x v="1"/>
    </i>
    <i>
      <x v="2"/>
    </i>
    <i>
      <x v="3"/>
    </i>
    <i>
      <x v="5"/>
    </i>
    <i>
      <x v="11"/>
    </i>
    <i>
      <x v="12"/>
    </i>
    <i>
      <x v="18"/>
      <x v="2"/>
    </i>
    <i r="1">
      <x v="3"/>
    </i>
    <i>
      <x v="19"/>
      <x v="2"/>
    </i>
    <i r="1">
      <x v="3"/>
    </i>
    <i>
      <x v="20"/>
      <x v="2"/>
    </i>
    <i r="1">
      <x v="3"/>
    </i>
    <i>
      <x v="21"/>
      <x v="2"/>
    </i>
    <i r="1">
      <x v="3"/>
    </i>
    <i>
      <x v="22"/>
      <x v="2"/>
    </i>
    <i r="1">
      <x v="3"/>
    </i>
    <i>
      <x v="23"/>
      <x v="2"/>
    </i>
    <i r="1">
      <x v="3"/>
    </i>
    <i>
      <x v="24"/>
      <x v="2"/>
    </i>
    <i r="1">
      <x v="3"/>
    </i>
    <i r="1">
      <x v="4"/>
    </i>
    <i>
      <x v="25"/>
      <x v="2"/>
    </i>
    <i r="1">
      <x v="3"/>
    </i>
    <i r="1">
      <x v="4"/>
    </i>
    <i>
      <x v="26"/>
      <x v="2"/>
    </i>
    <i r="1">
      <x v="3"/>
    </i>
    <i r="1">
      <x v="4"/>
    </i>
    <i>
      <x v="27"/>
      <x v="2"/>
    </i>
    <i r="1">
      <x v="3"/>
    </i>
    <i r="1">
      <x v="4"/>
    </i>
    <i>
      <x v="28"/>
      <x v="2"/>
    </i>
    <i r="1">
      <x v="3"/>
    </i>
    <i r="1">
      <x v="4"/>
    </i>
    <i>
      <x v="29"/>
      <x v="2"/>
    </i>
    <i r="1">
      <x v="3"/>
    </i>
    <i r="1">
      <x v="4"/>
    </i>
  </rowItems>
  <colItems count="1">
    <i/>
  </colItems>
  <dataFields count="1">
    <dataField name=".Valores" fld="5" baseField="4" baseItem="2" numFmtId="10"/>
  </dataFields>
  <formats count="5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5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12">
  <location ref="N5:P15" firstHeaderRow="1" firstDataRow="2" firstDataCol="2"/>
  <pivotFields count="6">
    <pivotField axis="axisRow" compact="0" outline="0" showAll="0" defaultSubtotal="0">
      <items count="9">
        <item sd="0" x="0"/>
        <item sd="0" x="1"/>
        <item sd="0" x="2"/>
        <item sd="0" x="3"/>
        <item sd="0" x="4"/>
        <item sd="0" x="5"/>
        <item sd="0" x="6"/>
        <item sd="0" x="7"/>
        <item sd="0" x="8"/>
      </items>
    </pivotField>
    <pivotField axis="axisRow" compact="0" outline="0" multipleItemSelectionAllowed="1" showAll="0" defaultSubtotal="0">
      <items count="30">
        <item m="1" x="28"/>
        <item x="5"/>
        <item x="6"/>
        <item x="7"/>
        <item x="8"/>
        <item x="1"/>
        <item x="15"/>
        <item x="17"/>
        <item m="1" x="25"/>
        <item x="9"/>
        <item x="10"/>
        <item m="1" x="20"/>
        <item m="1" x="22"/>
        <item x="11"/>
        <item x="3"/>
        <item m="1" x="27"/>
        <item m="1" x="19"/>
        <item x="0"/>
        <item m="1" x="26"/>
        <item x="4"/>
        <item x="12"/>
        <item x="13"/>
        <item x="16"/>
        <item x="14"/>
        <item m="1" x="23"/>
        <item m="1" x="18"/>
        <item x="2"/>
        <item m="1" x="29"/>
        <item m="1" x="24"/>
        <item m="1" x="21"/>
      </items>
    </pivotField>
    <pivotField axis="axisCol" compact="0" outline="0" showAll="0" defaultSubtotal="0">
      <items count="10">
        <item h="1" x="4"/>
        <item h="1" sd="0" x="6"/>
        <item h="1" sd="0" x="5"/>
        <item h="1" sd="0" x="2"/>
        <item h="1" x="1"/>
        <item h="1" sd="0" x="9"/>
        <item h="1" x="0"/>
        <item h="1" x="3"/>
        <item h="1" x="8"/>
        <item x="7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0"/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2"/>
  </colFields>
  <colItems count="1">
    <i>
      <x v="9"/>
    </i>
  </colItems>
  <dataFields count="1">
    <dataField name="Percentagem" fld="5" baseField="1" baseItem="1" numFmtId="10"/>
  </dataFields>
  <formats count="5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</formats>
  <chartFormats count="19">
    <chartFormat chart="5" format="37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5" format="38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5" format="39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5" format="40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5" format="41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5" format="42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5" format="43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5" format="44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5" format="45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7">
      <pivotArea type="data" outline="0" fieldPosition="0">
        <references count="4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26"/>
          </reference>
          <reference field="2" count="1" selected="0">
            <x v="4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8" format="9">
      <pivotArea type="data" outline="0" fieldPosition="0">
        <references count="4">
          <reference field="4294967294" count="1" selected="0">
            <x v="0"/>
          </reference>
          <reference field="0" count="1" selected="0">
            <x v="8"/>
          </reference>
          <reference field="1" count="1" selected="0">
            <x v="26"/>
          </reference>
          <reference field="2" count="1" selected="0">
            <x v="7"/>
          </reference>
        </references>
      </pivotArea>
    </chartFormat>
    <chartFormat chart="8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4"/>
          </reference>
        </references>
      </pivotArea>
    </chartFormat>
    <chartFormat chart="8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7"/>
          </reference>
        </references>
      </pivotArea>
    </chartFormat>
    <chartFormat chart="8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6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9">
  <location ref="W5:AG10" firstHeaderRow="1" firstDataRow="2" firstDataCol="2"/>
  <pivotFields count="6">
    <pivotField axis="axisCol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multipleItemSelectionAllowed="1" showAll="0" defaultSubtotal="0">
      <items count="30">
        <item m="1" x="28"/>
        <item x="5"/>
        <item x="6"/>
        <item x="7"/>
        <item x="8"/>
        <item x="1"/>
        <item x="15"/>
        <item x="17"/>
        <item m="1" x="25"/>
        <item x="9"/>
        <item x="10"/>
        <item m="1" x="20"/>
        <item m="1" x="22"/>
        <item x="11"/>
        <item x="3"/>
        <item m="1" x="27"/>
        <item m="1" x="19"/>
        <item x="0"/>
        <item m="1" x="26"/>
        <item x="4"/>
        <item x="12"/>
        <item x="13"/>
        <item x="16"/>
        <item x="14"/>
        <item m="1" x="23"/>
        <item m="1" x="18"/>
        <item x="2"/>
        <item m="1" x="29"/>
        <item m="1" x="24"/>
        <item m="1" x="21"/>
      </items>
    </pivotField>
    <pivotField axis="axisRow" compact="0" outline="0" showAll="0" defaultSubtotal="0">
      <items count="10">
        <item h="1" sd="0" x="4"/>
        <item sd="0" x="6"/>
        <item sd="0" x="5"/>
        <item h="1" sd="0" x="2"/>
        <item h="1" sd="0" x="1"/>
        <item sd="0" x="9"/>
        <item sd="0" x="0"/>
        <item h="1" sd="0" x="3"/>
        <item h="1" sd="0" x="8"/>
        <item h="1" sd="0" x="7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2"/>
    <field x="1"/>
  </rowFields>
  <rowItems count="4">
    <i>
      <x v="1"/>
    </i>
    <i>
      <x v="2"/>
    </i>
    <i>
      <x v="5"/>
    </i>
    <i>
      <x v="6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name="Val." fld="5" baseField="2" baseItem="4" numFmtId="3"/>
  </dataFields>
  <formats count="6">
    <format dxfId="25">
      <pivotArea outline="0" collapsedLevelsAreSubtotals="1" fieldPosition="0"/>
    </format>
    <format dxfId="24">
      <pivotArea outline="0" collapsedLevelsAreSubtotals="1" fieldPosition="0"/>
    </format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outline="0" fieldPosition="0">
        <references count="1">
          <reference field="4294967294" count="1">
            <x v="0"/>
          </reference>
        </references>
      </pivotArea>
    </format>
  </formats>
  <chartFormats count="73">
    <chartFormat chart="5" format="37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5" format="38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5" format="39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5" format="40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5" format="41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5" format="42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5" format="43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5" format="44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5" format="45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6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6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6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6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6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6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6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6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6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6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6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6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6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7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7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7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7" format="3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7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7" format="4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7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7" format="4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7" format="4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7" format="4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7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7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7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7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7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7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7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7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7" format="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7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7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7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7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8" format="1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8" format="1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1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8" format="1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8" format="1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8" format="1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8" format="1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8" format="1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8" format="1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11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7.xml><?xml version="1.0" encoding="utf-8"?>
<pivotTableDefinition xmlns="http://schemas.openxmlformats.org/spreadsheetml/2006/main" name="PaisesSel.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gridDropZones="1" multipleFieldFilters="0" chartFormat="12">
  <location ref="B5:D15" firstHeaderRow="1" firstDataRow="2" firstDataCol="2"/>
  <pivotFields count="6">
    <pivotField axis="axisRow" compact="0" outline="0" showAll="0" defaultSubtotal="0">
      <items count="9">
        <item sd="0" x="0"/>
        <item sd="0" x="1"/>
        <item sd="0" x="2"/>
        <item sd="0" x="3"/>
        <item sd="0" x="4"/>
        <item sd="0" x="5"/>
        <item sd="0" x="6"/>
        <item sd="0" x="7"/>
        <item sd="0" x="8"/>
      </items>
    </pivotField>
    <pivotField axis="axisRow" compact="0" outline="0" multipleItemSelectionAllowed="1" showAll="0" defaultSubtotal="0">
      <items count="30">
        <item m="1" x="28"/>
        <item x="5"/>
        <item x="6"/>
        <item x="7"/>
        <item x="8"/>
        <item x="1"/>
        <item x="15"/>
        <item x="17"/>
        <item m="1" x="25"/>
        <item x="9"/>
        <item x="10"/>
        <item m="1" x="20"/>
        <item m="1" x="22"/>
        <item x="11"/>
        <item x="3"/>
        <item m="1" x="27"/>
        <item m="1" x="19"/>
        <item x="0"/>
        <item m="1" x="26"/>
        <item x="4"/>
        <item x="12"/>
        <item x="13"/>
        <item x="16"/>
        <item x="14"/>
        <item m="1" x="23"/>
        <item m="1" x="18"/>
        <item x="2"/>
        <item m="1" x="29"/>
        <item m="1" x="24"/>
        <item m="1" x="21"/>
      </items>
    </pivotField>
    <pivotField axis="axisCol" compact="0" outline="0" showAll="0" defaultSubtotal="0">
      <items count="10">
        <item h="1" x="4"/>
        <item h="1" sd="0" x="6"/>
        <item h="1" sd="0" x="5"/>
        <item h="1" sd="0" x="2"/>
        <item x="1"/>
        <item h="1" sd="0" x="9"/>
        <item h="1" x="0"/>
        <item h="1" x="3"/>
        <item h="1" x="8"/>
        <item h="1" x="7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0"/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2"/>
  </colFields>
  <colItems count="1">
    <i>
      <x v="4"/>
    </i>
  </colItems>
  <dataFields count="1">
    <dataField name="Percentagem" fld="5" baseField="1" baseItem="1" numFmtId="10"/>
  </dataFields>
  <formats count="5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</formats>
  <chartFormats count="12">
    <chartFormat chart="5" format="37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5" format="38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5" format="39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5" format="40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5" format="41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5" format="42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5" format="43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5" format="44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5" format="45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IPC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8">
  <location ref="A58:D71" firstHeaderRow="1" firstDataRow="1" firstDataCol="3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sd="0" x="8"/>
        <item sd="0" x="9"/>
        <item sd="0" x="10"/>
        <item sd="0" x="11"/>
        <item sd="0" x="12"/>
        <item sd="0" x="3"/>
        <item sd="0" x="4"/>
        <item sd="0" x="5"/>
        <item sd="0" x="6"/>
        <item sd="0" x="7"/>
        <item sd="0" x="0"/>
        <item sd="0" x="1"/>
        <item sd="0" x="2"/>
      </items>
    </pivotField>
    <pivotField compact="0" outline="0" showAll="0" defaultSubtotal="0"/>
    <pivotField axis="axisRow" compact="0" outline="0" showAll="0" defaultSubtotal="0">
      <items count="15">
        <item h="1" x="12"/>
        <item h="1" x="6"/>
        <item h="1" x="14"/>
        <item h="1" x="0"/>
        <item h="1" x="11"/>
        <item h="1" x="1"/>
        <item x="3"/>
        <item h="1" x="4"/>
        <item h="1" x="2"/>
        <item h="1" x="8"/>
        <item h="1" x="7"/>
        <item h="1" x="9"/>
        <item h="1" x="13"/>
        <item h="1" x="10"/>
        <item h="1" x="5"/>
      </items>
    </pivotField>
    <pivotField axis="axisRow" compact="0" outline="0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sd="0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h="1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3">
    <field x="0"/>
    <field x="3"/>
    <field x="2"/>
  </rowFields>
  <rowItems count="13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Items count="1">
    <i/>
  </colItems>
  <dataFields count="1">
    <dataField name="Índice de Preço no Consumidor" fld="7" baseField="3" baseItem="20" numFmtId="4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B ANUAL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4">
  <location ref="A3:F10" firstHeaderRow="1" firstDataRow="2" firstDataCol="2" rowPageCount="1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x="1"/>
        <item h="1" x="0"/>
      </items>
    </pivotField>
    <pivotField axis="axisRow" compact="0" outline="0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x="8"/>
        <item h="1" x="7"/>
        <item h="1" x="9"/>
        <item h="1" x="13"/>
        <item h="1" x="10"/>
        <item h="1" x="5"/>
      </items>
    </pivotField>
    <pivotField axis="axisRow" compact="0" outline="0" showAll="0" defaultSubtotal="0">
      <items count="45">
        <item x="23"/>
        <item x="0"/>
        <item x="40"/>
        <item x="14"/>
        <item x="41"/>
        <item x="42"/>
        <item x="43"/>
        <item x="44"/>
        <item x="35"/>
        <item x="37"/>
        <item x="36"/>
        <item x="25"/>
        <item x="30"/>
        <item x="29"/>
        <item x="32"/>
        <item x="4"/>
        <item x="24"/>
        <item sd="0" x="16"/>
        <item sd="0" x="17"/>
        <item sd="0" x="18"/>
        <item sd="0" x="19"/>
        <item sd="0" x="20"/>
        <item x="9"/>
        <item x="10"/>
        <item x="11"/>
        <item x="7"/>
        <item x="1"/>
        <item x="34"/>
        <item x="31"/>
        <item x="38"/>
        <item x="39"/>
        <item sd="0" x="15"/>
        <item x="6"/>
        <item x="26"/>
        <item x="28"/>
        <item x="33"/>
        <item x="5"/>
        <item x="22"/>
        <item x="21"/>
        <item x="2"/>
        <item x="8"/>
        <item x="3"/>
        <item x="27"/>
        <item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3"/>
    <field x="2"/>
  </rowFields>
  <rowItems count="6">
    <i>
      <x v="17"/>
    </i>
    <i>
      <x v="18"/>
    </i>
    <i>
      <x v="19"/>
    </i>
    <i>
      <x v="20"/>
    </i>
    <i>
      <x v="21"/>
    </i>
    <i>
      <x v="31"/>
    </i>
  </rowItems>
  <colFields count="1">
    <field x="0"/>
  </colFields>
  <colItems count="4">
    <i>
      <x v="14"/>
    </i>
    <i>
      <x v="15"/>
    </i>
    <i>
      <x v="16"/>
    </i>
    <i>
      <x v="17"/>
    </i>
  </colItems>
  <pageFields count="1">
    <pageField fld="1" hier="-1"/>
  </pageFields>
  <dataFields count="1">
    <dataField name="PIB Anual" fld="7" baseField="2" baseItem="1" numFmtId="3"/>
  </dataFields>
  <chartFormats count="4">
    <chartFormat chart="3" format="6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BT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3">
  <location ref="A29:F43" firstHeaderRow="1" firstDataRow="2" firstDataCol="2" rowPageCount="1" colPageCount="1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sd="0" x="8"/>
        <item sd="0" x="9"/>
        <item sd="0" x="10"/>
        <item sd="0" x="11"/>
        <item sd="0" x="12"/>
        <item sd="0" x="3"/>
        <item sd="0" x="4"/>
        <item sd="0" x="5"/>
        <item sd="0" x="6"/>
        <item sd="0" x="7"/>
        <item sd="0" x="0"/>
        <item sd="0" x="1"/>
        <item sd="0" x="2"/>
      </items>
    </pivotField>
    <pivotField axis="axisPage" compact="0" outline="0" multipleItemSelectionAllowed="1" showAll="0" defaultSubtotal="0">
      <items count="4">
        <item h="1" x="3"/>
        <item h="1" x="2"/>
        <item x="1"/>
        <item h="1" x="0"/>
      </items>
    </pivotField>
    <pivotField axis="axisRow" compact="0" outline="0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h="1" x="8"/>
        <item x="7"/>
        <item h="1" x="9"/>
        <item h="1" x="13"/>
        <item h="1" x="10"/>
        <item h="1" x="5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5">
        <item x="0"/>
        <item x="1"/>
        <item x="2"/>
        <item x="3"/>
        <item x="4"/>
      </items>
    </pivotField>
    <pivotField dataField="1" compact="0" outline="0" showAll="0" defaultSubtotal="0"/>
  </pivotFields>
  <rowFields count="2">
    <field x="0"/>
    <field x="2"/>
  </rowFields>
  <rowItems count="13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Fields count="1">
    <field x="6"/>
  </colFields>
  <colItems count="4">
    <i>
      <x/>
    </i>
    <i>
      <x v="1"/>
    </i>
    <i>
      <x v="2"/>
    </i>
    <i>
      <x v="3"/>
    </i>
  </colItems>
  <pageFields count="1">
    <pageField fld="1" hier="-1"/>
  </pageFields>
  <dataFields count="1">
    <dataField name="PIB Trimestral" fld="7" baseField="2" baseItem="10" numFmtId="3"/>
  </dataFields>
  <chartFormats count="5">
    <chartFormat chart="2" format="12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2" format="127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2" format="128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2" format="129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2" format="13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IPC VAR.%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11">
  <location ref="A74:D87" firstHeaderRow="1" firstDataRow="1" firstDataCol="3"/>
  <pivotFields count="8">
    <pivotField axis="axisRow" compact="0" outline="0" showAll="0" defaultSubtotal="0">
      <items count="20">
        <item x="17"/>
        <item x="18"/>
        <item x="19"/>
        <item x="16"/>
        <item x="13"/>
        <item x="14"/>
        <item x="15"/>
        <item sd="0" x="8"/>
        <item sd="0" x="9"/>
        <item sd="0" x="10"/>
        <item sd="0" x="11"/>
        <item sd="0" x="12"/>
        <item sd="0" x="3"/>
        <item sd="0" x="4"/>
        <item sd="0" x="5"/>
        <item sd="0" x="6"/>
        <item sd="0" x="7"/>
        <item sd="0" x="0"/>
        <item sd="0" x="1"/>
        <item sd="0" x="2"/>
      </items>
    </pivotField>
    <pivotField compact="0" outline="0" showAll="0" defaultSubtotal="0"/>
    <pivotField axis="axisRow" compact="0" outline="0" showAll="0" defaultSubtotal="0">
      <items count="15">
        <item h="1" x="12"/>
        <item h="1" x="6"/>
        <item h="1" x="14"/>
        <item h="1" x="0"/>
        <item h="1" x="11"/>
        <item h="1" x="1"/>
        <item x="3"/>
        <item h="1" x="4"/>
        <item h="1" x="2"/>
        <item h="1" x="8"/>
        <item h="1" x="7"/>
        <item h="1" x="9"/>
        <item h="1" x="13"/>
        <item h="1" x="10"/>
        <item h="1" x="5"/>
      </items>
    </pivotField>
    <pivotField axis="axisRow" compact="0" outline="0" showAll="0" defaultSubtotal="0">
      <items count="45">
        <item h="1" x="23"/>
        <item h="1" x="0"/>
        <item h="1" x="40"/>
        <item h="1" x="14"/>
        <item h="1" x="41"/>
        <item h="1" x="42"/>
        <item h="1" x="43"/>
        <item h="1" x="44"/>
        <item h="1" x="35"/>
        <item h="1" x="37"/>
        <item h="1" x="36"/>
        <item h="1" x="25"/>
        <item h="1" x="30"/>
        <item h="1" x="29"/>
        <item h="1" x="32"/>
        <item h="1" x="4"/>
        <item h="1" x="24"/>
        <item h="1" x="20"/>
        <item h="1" x="9"/>
        <item h="1" x="10"/>
        <item h="1" x="11"/>
        <item h="1" x="7"/>
        <item h="1" x="1"/>
        <item h="1" x="34"/>
        <item h="1" x="31"/>
        <item h="1" x="38"/>
        <item h="1" x="39"/>
        <item h="1" x="15"/>
        <item h="1" x="6"/>
        <item h="1" x="26"/>
        <item h="1" x="28"/>
        <item h="1" x="33"/>
        <item h="1" x="5"/>
        <item h="1" x="16"/>
        <item h="1" x="17"/>
        <item h="1" x="18"/>
        <item h="1" x="22"/>
        <item h="1" x="21"/>
        <item h="1" x="2"/>
        <item h="1" x="19"/>
        <item sd="0" x="8"/>
        <item h="1" x="3"/>
        <item h="1" x="27"/>
        <item h="1" x="12"/>
        <item h="1"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3">
    <field x="0"/>
    <field x="3"/>
    <field x="2"/>
  </rowFields>
  <rowItems count="13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Items count="1">
    <i/>
  </colItems>
  <dataFields count="1">
    <dataField name="Índice de Preço no Consumidor (VAR.%)" fld="7" baseField="0" baseItem="5" numFmtId="10"/>
  </dataField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CE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6">
  <location ref="A48:E53" firstHeaderRow="1" firstDataRow="2" firstDataCol="2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compact="0" outline="0" showAll="0" defaultSubtotal="0"/>
    <pivotField axis="axisRow" compact="0" outline="0" showAll="0" defaultSubtotal="0">
      <items count="15">
        <item h="1" x="12"/>
        <item x="6"/>
        <item h="1" x="14"/>
        <item h="1" x="0"/>
        <item h="1" x="11"/>
        <item h="1" x="1"/>
        <item h="1" x="3"/>
        <item h="1" x="4"/>
        <item h="1" x="2"/>
        <item h="1" x="8"/>
        <item h="1" x="7"/>
        <item h="1" x="9"/>
        <item h="1" x="13"/>
        <item h="1" x="10"/>
        <item h="1" x="5"/>
      </items>
    </pivotField>
    <pivotField compact="0" outline="0" showAll="0" defaultSubtotal="0"/>
    <pivotField axis="axisRow" compact="0" outline="0" showAll="0" defaultSubtotal="0">
      <items count="23">
        <item x="4"/>
        <item x="3"/>
        <item sd="0" x="17"/>
        <item x="6"/>
        <item x="11"/>
        <item x="7"/>
        <item x="8"/>
        <item sd="0" x="16"/>
        <item x="9"/>
        <item x="2"/>
        <item x="10"/>
        <item x="5"/>
        <item x="1"/>
        <item x="22"/>
        <item x="20"/>
        <item x="12"/>
        <item x="21"/>
        <item x="13"/>
        <item x="14"/>
        <item sd="0" x="19"/>
        <item sd="0" x="18"/>
        <item x="15"/>
        <item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4"/>
    <field x="2"/>
  </rowFields>
  <rowItems count="4">
    <i>
      <x v="2"/>
    </i>
    <i>
      <x v="7"/>
    </i>
    <i>
      <x v="19"/>
    </i>
    <i>
      <x v="20"/>
    </i>
  </rowItems>
  <colFields count="1">
    <field x="0"/>
  </colFields>
  <colItems count="3">
    <i>
      <x v="17"/>
    </i>
    <i>
      <x v="18"/>
    </i>
    <i>
      <x v="19"/>
    </i>
  </colItems>
  <dataFields count="1">
    <dataField name="Comercio Externo" fld="7" baseField="2" baseItem="1" numFmtId="3"/>
  </dataFields>
  <chartFormats count="4">
    <chartFormat chart="5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5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5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eso % dos Sectores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7">
  <location ref="J4:O8" firstHeaderRow="1" firstDataRow="2" firstDataCol="2" rowPageCount="2" colPageCount="1"/>
  <pivotFields count="8">
    <pivotField axis="axisCol" compact="0" outline="0" showAll="0" defaultSubtotal="0">
      <items count="20">
        <item x="17"/>
        <item x="18"/>
        <item x="19"/>
        <item x="16"/>
        <item x="13"/>
        <item x="14"/>
        <item x="15"/>
        <item x="8"/>
        <item x="9"/>
        <item x="10"/>
        <item x="11"/>
        <item x="12"/>
        <item x="3"/>
        <item x="4"/>
        <item x="5"/>
        <item x="6"/>
        <item x="7"/>
        <item x="0"/>
        <item x="1"/>
        <item x="2"/>
      </items>
    </pivotField>
    <pivotField axis="axisPage" compact="0" outline="0" multipleItemSelectionAllowed="1" showAll="0" defaultSubtotal="0">
      <items count="4">
        <item h="1" x="3"/>
        <item h="1" x="2"/>
        <item x="1"/>
        <item h="1" x="0"/>
      </items>
    </pivotField>
    <pivotField axis="axisRow" compact="0" outline="0" showAll="0" defaultSubtotal="0">
      <items count="15">
        <item h="1" x="12"/>
        <item h="1" x="6"/>
        <item h="1" x="14"/>
        <item h="1" x="0"/>
        <item h="1" x="11"/>
        <item h="1" x="1"/>
        <item h="1" x="3"/>
        <item h="1" x="4"/>
        <item h="1" x="2"/>
        <item x="8"/>
        <item h="1" x="7"/>
        <item h="1" x="9"/>
        <item h="1" x="13"/>
        <item h="1" x="10"/>
        <item h="1" x="5"/>
      </items>
    </pivotField>
    <pivotField axis="axisRow" compact="0" outline="0" showAll="0" defaultSubtotal="0">
      <items count="45">
        <item x="23"/>
        <item x="0"/>
        <item x="40"/>
        <item x="14"/>
        <item x="41"/>
        <item x="42"/>
        <item x="43"/>
        <item x="44"/>
        <item x="35"/>
        <item x="37"/>
        <item x="36"/>
        <item x="25"/>
        <item x="30"/>
        <item x="29"/>
        <item x="32"/>
        <item x="4"/>
        <item x="24"/>
        <item x="20"/>
        <item x="9"/>
        <item x="10"/>
        <item x="11"/>
        <item x="7"/>
        <item x="1"/>
        <item x="34"/>
        <item x="31"/>
        <item x="38"/>
        <item x="39"/>
        <item x="15"/>
        <item x="6"/>
        <item x="26"/>
        <item x="28"/>
        <item x="33"/>
        <item x="5"/>
        <item sd="0" x="16"/>
        <item sd="0" x="17"/>
        <item sd="0" x="18"/>
        <item x="22"/>
        <item x="21"/>
        <item x="2"/>
        <item x="19"/>
        <item x="8"/>
        <item x="3"/>
        <item x="27"/>
        <item x="12"/>
        <item x="13"/>
      </items>
    </pivotField>
    <pivotField axis="axisPage" compact="0" outline="0" multipleItemSelectionAllowed="1" showAll="0" defaultSubtotal="0">
      <items count="23">
        <item h="1" x="4"/>
        <item h="1" x="3"/>
        <item h="1" x="17"/>
        <item h="1" x="6"/>
        <item h="1" x="11"/>
        <item h="1" x="7"/>
        <item h="1" x="8"/>
        <item h="1" x="16"/>
        <item h="1" x="9"/>
        <item h="1" x="2"/>
        <item h="1" x="10"/>
        <item h="1" x="5"/>
        <item h="1" x="1"/>
        <item x="22"/>
        <item h="1" x="20"/>
        <item h="1" x="12"/>
        <item h="1" x="21"/>
        <item h="1" x="13"/>
        <item h="1" x="14"/>
        <item h="1" x="19"/>
        <item h="1" x="18"/>
        <item h="1" x="15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3"/>
    <field x="2"/>
  </rowFields>
  <rowItems count="3">
    <i>
      <x v="33"/>
    </i>
    <i>
      <x v="34"/>
    </i>
    <i>
      <x v="35"/>
    </i>
  </rowItems>
  <colFields count="1">
    <field x="0"/>
  </colFields>
  <colItems count="4">
    <i>
      <x v="14"/>
    </i>
    <i>
      <x v="15"/>
    </i>
    <i>
      <x v="16"/>
    </i>
    <i>
      <x v="17"/>
    </i>
  </colItems>
  <pageFields count="2">
    <pageField fld="1" hier="-1"/>
    <pageField fld="4" hier="-1"/>
  </pageFields>
  <dataFields count="1">
    <dataField name="Peso Percentual dos Sectores" fld="7" baseField="3" baseItem="31" numFmtId="10"/>
  </dataFields>
  <formats count="4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outline="0" collapsedLevelsAreSubtotals="1" fieldPosition="0"/>
    </format>
  </formats>
  <chartFormats count="19">
    <chartFormat chart="6" format="1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6" format="1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6" format="1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6" format="119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33"/>
          </reference>
        </references>
      </pivotArea>
    </chartFormat>
    <chartFormat chart="6" format="120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34"/>
          </reference>
        </references>
      </pivotArea>
    </chartFormat>
    <chartFormat chart="6" format="121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3" count="1" selected="0">
            <x v="35"/>
          </reference>
        </references>
      </pivotArea>
    </chartFormat>
    <chartFormat chart="6" format="122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33"/>
          </reference>
        </references>
      </pivotArea>
    </chartFormat>
    <chartFormat chart="6" format="123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34"/>
          </reference>
        </references>
      </pivotArea>
    </chartFormat>
    <chartFormat chart="6" format="124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3" count="1" selected="0">
            <x v="35"/>
          </reference>
        </references>
      </pivotArea>
    </chartFormat>
    <chartFormat chart="6" format="125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33"/>
          </reference>
        </references>
      </pivotArea>
    </chartFormat>
    <chartFormat chart="6" format="126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34"/>
          </reference>
        </references>
      </pivotArea>
    </chartFormat>
    <chartFormat chart="6" format="127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3" count="1" selected="0">
            <x v="35"/>
          </reference>
        </references>
      </pivotArea>
    </chartFormat>
    <chartFormat chart="6" format="128">
      <pivotArea type="data" outline="0" fieldPosition="0">
        <references count="2">
          <reference field="4294967294" count="1" selected="0">
            <x v="0"/>
          </reference>
          <reference field="3" count="1" selected="0">
            <x v="33"/>
          </reference>
        </references>
      </pivotArea>
    </chartFormat>
    <chartFormat chart="6" format="129">
      <pivotArea type="data" outline="0" fieldPosition="0">
        <references count="2">
          <reference field="4294967294" count="1" selected="0">
            <x v="0"/>
          </reference>
          <reference field="3" count="1" selected="0">
            <x v="34"/>
          </reference>
        </references>
      </pivotArea>
    </chartFormat>
    <chartFormat chart="6" format="130">
      <pivotArea type="data" outline="0" fieldPosition="0">
        <references count="2">
          <reference field="4294967294" count="1" selected="0">
            <x v="0"/>
          </reference>
          <reference field="3" count="1" selected="0">
            <x v="35"/>
          </reference>
        </references>
      </pivotArea>
    </chartFormat>
    <chartFormat chart="6" format="1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6" format="132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34"/>
          </reference>
        </references>
      </pivotArea>
    </chartFormat>
    <chartFormat chart="6" format="133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3" count="1" selected="0">
            <x v="3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ANOS" sourceName="ANOS">
  <pivotTables>
    <pivotTable tabId="14" name="Componentes AEL"/>
    <pivotTable tabId="14" name="Activos Externos Líquidos"/>
    <pivotTable tabId="14" name="Componentes CIL"/>
    <pivotTable tabId="14" name="Componentes da MM"/>
    <pivotTable tabId="14" name="Créditos Interno Líquido"/>
    <pivotTable tabId="14" name="Economia Monetária"/>
    <pivotTable tabId="14" name="Massa Monetária"/>
    <pivotTable tabId="14" name="Remessas de Emigrantes"/>
  </pivotTables>
  <data>
    <tabular pivotCacheId="2">
      <items count="20">
        <i x="17" s="1"/>
        <i x="18" s="1"/>
        <i x="19" s="1"/>
        <i x="16" s="1"/>
        <i x="13" s="1"/>
        <i x="14" s="1"/>
        <i x="15" s="1"/>
        <i x="8" s="1"/>
        <i x="9" s="1"/>
        <i x="10" s="1"/>
        <i x="11" s="1"/>
        <i x="12" s="1"/>
        <i x="3" s="1"/>
        <i x="4" s="1"/>
        <i x="5" s="1"/>
        <i x="6" s="1"/>
        <i x="7" s="1"/>
        <i x="0" s="1"/>
        <i x="1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ANOS4" sourceName="ANOS">
  <pivotTables>
    <pivotTable tabId="17" name="Tabela Dinâmica1"/>
  </pivotTables>
  <data>
    <tabular pivotCacheId="3">
      <items count="9">
        <i x="0" s="1"/>
        <i x="1" s="1"/>
        <i x="2" s="1"/>
        <i x="3" s="1"/>
        <i x="4" s="1"/>
        <i x="5" s="1"/>
        <i x="6" s="1"/>
        <i x="7" s="1"/>
        <i x="8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ANOS1" sourceName="ANOS">
  <pivotTables>
    <pivotTable tabId="2" name="PIB ANUAL"/>
    <pivotTable tabId="2" name="CE"/>
    <pivotTable tabId="2" name="Peso % dos Sectores"/>
    <pivotTable tabId="2" name="Peso % dos SI"/>
    <pivotTable tabId="2" name="PIBT"/>
    <pivotTable tabId="2" name="SI"/>
  </pivotTables>
  <data>
    <tabular pivotCacheId="2">
      <items count="20">
        <i x="8" s="1"/>
        <i x="9" s="1"/>
        <i x="10" s="1"/>
        <i x="11" s="1"/>
        <i x="12" s="1"/>
        <i x="3" s="1"/>
        <i x="4" s="1"/>
        <i x="5" s="1"/>
        <i x="6" s="1"/>
        <i x="7" s="1"/>
        <i x="0" s="1"/>
        <i x="1" s="1"/>
        <i x="2" s="1"/>
        <i x="17" s="1" nd="1"/>
        <i x="18" s="1" nd="1"/>
        <i x="19" s="1" nd="1"/>
        <i x="16" s="1" nd="1"/>
        <i x="13" s="1" nd="1"/>
        <i x="14" s="1" nd="1"/>
        <i x="15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DIMENSÕES" sourceName="DIMENSÕES">
  <pivotTables>
    <pivotTable tabId="2" name="Peso % dos Sectores"/>
    <pivotTable tabId="2" name="Peso % dos SI"/>
  </pivotTables>
  <data>
    <tabular pivotCacheId="2">
      <items count="45">
        <i x="23" s="1"/>
        <i x="24" s="1"/>
        <i x="16" s="1"/>
        <i x="17" s="1"/>
        <i x="18" s="1"/>
        <i x="22" s="1"/>
        <i x="21" s="1"/>
        <i x="0" s="1" nd="1"/>
        <i x="40" s="1" nd="1"/>
        <i x="14" s="1" nd="1"/>
        <i x="41" s="1" nd="1"/>
        <i x="42" s="1" nd="1"/>
        <i x="43" s="1" nd="1"/>
        <i x="44" s="1" nd="1"/>
        <i x="35" s="1" nd="1"/>
        <i x="37" s="1" nd="1"/>
        <i x="36" s="1" nd="1"/>
        <i x="25" s="1" nd="1"/>
        <i x="30" s="1" nd="1"/>
        <i x="29" s="1" nd="1"/>
        <i x="32" s="1" nd="1"/>
        <i x="4" s="1" nd="1"/>
        <i x="20" s="1" nd="1"/>
        <i x="12" s="1" nd="1"/>
        <i x="13" s="1" nd="1"/>
        <i x="9" s="1" nd="1"/>
        <i x="10" s="1" nd="1"/>
        <i x="11" s="1" nd="1"/>
        <i x="7" s="1" nd="1"/>
        <i x="1" s="1" nd="1"/>
        <i x="34" s="1" nd="1"/>
        <i x="31" s="1" nd="1"/>
        <i x="38" s="1" nd="1"/>
        <i x="39" s="1" nd="1"/>
        <i x="15" s="1" nd="1"/>
        <i x="6" s="1" nd="1"/>
        <i x="26" s="1" nd="1"/>
        <i x="28" s="1" nd="1"/>
        <i x="33" s="1" nd="1"/>
        <i x="5" s="1" nd="1"/>
        <i x="27" s="1" nd="1"/>
        <i x="2" s="1" nd="1"/>
        <i x="19" s="1" nd="1"/>
        <i x="8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PERIODICIDADE" sourceName="PERIODICIDADE">
  <pivotTables>
    <pivotTable tabId="2" name="PIBT"/>
  </pivotTables>
  <data>
    <tabular pivotCacheId="2">
      <items count="5">
        <i x="0" s="1"/>
        <i x="1" s="1"/>
        <i x="2" s="1"/>
        <i x="3" s="1"/>
        <i x="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ANOS3" sourceName="ANOS">
  <pivotTables>
    <pivotTable tabId="13" name="Tabela Dinâmica12"/>
    <pivotTable tabId="13" name="Tabela Dinâmica13"/>
    <pivotTable tabId="13" name="Tabela Dinâmica14"/>
    <pivotTable tabId="13" name="Tabela Dinâmica3"/>
  </pivotTables>
  <data>
    <tabular pivotCacheId="2">
      <items count="20">
        <i x="16" s="1"/>
        <i x="13" s="1"/>
        <i x="14" s="1"/>
        <i x="15" s="1"/>
        <i x="8" s="1"/>
        <i x="9" s="1"/>
        <i x="10" s="1"/>
        <i x="11" s="1"/>
        <i x="12" s="1"/>
        <i x="3" s="1"/>
        <i x="4" s="1"/>
        <i x="5" s="1"/>
        <i x="6" s="1"/>
        <i x="7" s="1"/>
        <i x="0" s="1"/>
        <i x="1" s="1"/>
        <i x="2" s="1"/>
        <i x="17" s="1" nd="1"/>
        <i x="18" s="1" nd="1"/>
        <i x="1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ANOS2" sourceName="ANOS">
  <pivotTables>
    <pivotTable tabId="4" name="IASS"/>
    <pivotTable tabId="4" name="Est.Transp."/>
    <pivotTable tabId="4" name="IPCC"/>
    <pivotTable tabId="4" name="IPCE"/>
  </pivotTables>
  <data>
    <tabular pivotCacheId="2">
      <items count="20">
        <i x="3" s="1"/>
        <i x="4" s="1"/>
        <i x="5" s="1"/>
        <i x="6" s="1"/>
        <i x="7" s="1"/>
        <i x="0" s="1"/>
        <i x="1" s="1"/>
        <i x="2" s="1"/>
        <i x="17" s="1" nd="1"/>
        <i x="18" s="1" nd="1"/>
        <i x="19" s="1" nd="1"/>
        <i x="16" s="1" nd="1"/>
        <i x="13" s="1" nd="1"/>
        <i x="14" s="1" nd="1"/>
        <i x="15" s="1" nd="1"/>
        <i x="8" s="1" nd="1"/>
        <i x="9" s="1" nd="1"/>
        <i x="10" s="1" nd="1"/>
        <i x="11" s="1" nd="1"/>
        <i x="1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DIMENSÕES1" sourceName="DIMENSÕES">
  <pivotTables>
    <pivotTable tabId="4" name="IASS"/>
    <pivotTable tabId="4" name="IPCC"/>
    <pivotTable tabId="4" name="IPCE"/>
    <pivotTable tabId="4" name="Est.Transp."/>
  </pivotTables>
  <data>
    <tabular pivotCacheId="2">
      <items count="45">
        <i x="0" s="1"/>
        <i x="4" s="1"/>
        <i x="9" s="1"/>
        <i x="10" s="1"/>
        <i x="11" s="1"/>
        <i x="1" s="1"/>
        <i x="6" s="1"/>
        <i x="5" s="1"/>
        <i x="2" s="1"/>
        <i x="3" s="1"/>
        <i x="23" s="1" nd="1"/>
        <i x="40" s="1" nd="1"/>
        <i x="14" s="1" nd="1"/>
        <i x="41" s="1" nd="1"/>
        <i x="42" s="1" nd="1"/>
        <i x="43" s="1" nd="1"/>
        <i x="44" s="1" nd="1"/>
        <i x="35" s="1" nd="1"/>
        <i x="37" s="1" nd="1"/>
        <i x="36" s="1" nd="1"/>
        <i x="25" s="1" nd="1"/>
        <i x="30" s="1" nd="1"/>
        <i x="29" s="1" nd="1"/>
        <i x="32" s="1" nd="1"/>
        <i x="24" s="1" nd="1"/>
        <i x="20" s="1" nd="1"/>
        <i x="12" s="1" nd="1"/>
        <i x="13" s="1" nd="1"/>
        <i x="7" s="1" nd="1"/>
        <i x="34" s="1" nd="1"/>
        <i x="31" s="1" nd="1"/>
        <i x="38" s="1" nd="1"/>
        <i x="39" s="1" nd="1"/>
        <i x="15" s="1" nd="1"/>
        <i x="26" s="1" nd="1"/>
        <i x="28" s="1" nd="1"/>
        <i x="33" s="1" nd="1"/>
        <i x="16" s="1" nd="1"/>
        <i x="17" s="1" nd="1"/>
        <i x="18" s="1" nd="1"/>
        <i x="22" s="1" nd="1"/>
        <i x="21" s="1" nd="1"/>
        <i x="27" s="1" nd="1"/>
        <i x="19" s="1" nd="1"/>
        <i x="8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PERIODICIDADE1" sourceName="PERIODICIDADE">
  <pivotTables>
    <pivotTable tabId="4" name="IASS"/>
    <pivotTable tabId="4" name="Est.Transp."/>
    <pivotTable tabId="4" name="IPCC"/>
  </pivotTables>
  <data>
    <tabular pivotCacheId="2">
      <items count="5">
        <i x="0" s="1"/>
        <i x="1" s="1"/>
        <i x="2" s="1"/>
        <i x="3" s="1"/>
        <i x="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PAÍS_GRUPO_ECONÓMICO" sourceName="PAÍS/GRUPO ECONÓMICO">
  <pivotTables>
    <pivotTable tabId="17" name="Tabela Dinâmica3"/>
    <pivotTable tabId="17" name="Tabela Dinâmica1"/>
    <pivotTable tabId="17" name="Tabela Dinâmica5"/>
    <pivotTable tabId="17" name="Tabela Dinâmica7"/>
  </pivotTables>
  <data>
    <tabular pivotCacheId="3">
      <items count="30">
        <i x="5" s="1"/>
        <i x="6" s="1"/>
        <i x="7" s="1"/>
        <i x="8" s="1"/>
        <i x="1" s="1"/>
        <i x="15" s="1"/>
        <i x="17" s="1"/>
        <i x="9" s="1"/>
        <i x="10" s="1"/>
        <i x="11" s="1"/>
        <i x="3" s="1"/>
        <i x="0" s="1"/>
        <i x="4" s="1"/>
        <i x="12" s="1"/>
        <i x="13" s="1"/>
        <i x="16" s="1"/>
        <i x="14" s="1"/>
        <i x="2" s="1"/>
        <i x="28" s="1" nd="1"/>
        <i x="25" s="1" nd="1"/>
        <i x="20" s="1" nd="1"/>
        <i x="22" s="1" nd="1"/>
        <i x="27" s="1" nd="1"/>
        <i x="19" s="1" nd="1"/>
        <i x="26" s="1" nd="1"/>
        <i x="23" s="1" nd="1"/>
        <i x="18" s="1" nd="1"/>
        <i x="29" s="1" nd="1"/>
        <i x="24" s="1" nd="1"/>
        <i x="2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PAÍS/GRUPO ECONÓMICO" cache="SegmentaçãoDeDados_PAÍS_GRUPO_ECONÓMICO" caption="PAÍS/GRUPO ECONÓMICO" columnCount="4" rowHeight="360000"/>
  <slicer name="ANOS 4" cache="SegmentaçãoDeDados_ANOS4" caption="ANOS" columnCount="4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NOS 1" cache="SegmentaçãoDeDados_ANOS1" caption="ANOS" columnCount="6" rowHeight="324000"/>
  <slicer name="DIMENSÕES" cache="SegmentaçãoDeDados_DIMENSÕES" caption="DIMENSÕES" columnCount="2" rowHeight="360000"/>
  <slicer name="PERIODICIDADE" cache="SegmentaçãoDeDados_PERIODICIDADE" caption="PERIODICIDADE" columnCount="2" rowHeight="324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NOS 2" cache="SegmentaçãoDeDados_ANOS2" caption="ANOS" columnCount="3" rowHeight="360000"/>
  <slicer name="DIMENSÕES 1" cache="SegmentaçãoDeDados_DIMENSÕES1" caption="DIMENSÕES" rowHeight="360000"/>
  <slicer name="PERIODICIDADE 1" cache="SegmentaçãoDeDados_PERIODICIDADE1" caption="PERIODICIDADE" columnCount="2" rowHeight="360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NOS" cache="SegmentaçãoDeDados_ANOS" caption="ANOS" columnCount="3" rowHeight="5400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NOS 3" cache="SegmentaçãoDeDados_ANOS3" caption="ANOS" columnCount="4" rowHeight="468000"/>
</slicers>
</file>

<file path=xl/tables/table1.xml><?xml version="1.0" encoding="utf-8"?>
<table xmlns="http://schemas.openxmlformats.org/spreadsheetml/2006/main" id="1" name="Fonte_Dados" displayName="Fonte_Dados" ref="A1:H856" totalsRowShown="0" headerRowDxfId="47" tableBorderDxfId="46">
  <autoFilter ref="A1:H856"/>
  <tableColumns count="8">
    <tableColumn id="1" name="ANOS"/>
    <tableColumn id="2" name="TIPOS DE AGREGADOS"/>
    <tableColumn id="3" name="INDICADORES"/>
    <tableColumn id="4" name="DIMENSÕES"/>
    <tableColumn id="5" name="VARIAVEIS/TIPO"/>
    <tableColumn id="6" name="UNIDADES"/>
    <tableColumn id="7" name="PERIODICIDADE"/>
    <tableColumn id="8" name="VALORES" dataDxfId="45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3" name="Indicad.Externos" displayName="Indicad.Externos" ref="A1:F1153" totalsRowShown="0" headerRowDxfId="44" dataDxfId="43">
  <autoFilter ref="A1:F1153"/>
  <tableColumns count="6">
    <tableColumn id="1" name="ANOS" dataDxfId="42"/>
    <tableColumn id="2" name="PAÍS/GRUPO ECONÓMICO" dataDxfId="41"/>
    <tableColumn id="3" name="INDICADORES" dataDxfId="40"/>
    <tableColumn id="4" name="UNIDADES" dataDxfId="39"/>
    <tableColumn id="5" name="ESCALA" dataDxfId="38"/>
    <tableColumn id="6" name="DADOS" dataDxfId="37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4.xml"/><Relationship Id="rId7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33.xml"/><Relationship Id="rId1" Type="http://schemas.openxmlformats.org/officeDocument/2006/relationships/pivotTable" Target="../pivotTables/pivotTable32.xml"/><Relationship Id="rId6" Type="http://schemas.openxmlformats.org/officeDocument/2006/relationships/pivotTable" Target="../pivotTables/pivotTable37.xml"/><Relationship Id="rId5" Type="http://schemas.openxmlformats.org/officeDocument/2006/relationships/pivotTable" Target="../pivotTables/pivotTable36.xml"/><Relationship Id="rId4" Type="http://schemas.openxmlformats.org/officeDocument/2006/relationships/pivotTable" Target="../pivotTables/pivotTable3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microsoft.com/office/2007/relationships/slicer" Target="../slicers/slicer5.xml"/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7.xml"/><Relationship Id="rId3" Type="http://schemas.openxmlformats.org/officeDocument/2006/relationships/pivotTable" Target="../pivotTables/pivotTable12.xml"/><Relationship Id="rId7" Type="http://schemas.openxmlformats.org/officeDocument/2006/relationships/pivotTable" Target="../pivotTables/pivotTable16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pivotTable" Target="../pivotTables/pivotTable15.xml"/><Relationship Id="rId5" Type="http://schemas.openxmlformats.org/officeDocument/2006/relationships/pivotTable" Target="../pivotTables/pivotTable14.xml"/><Relationship Id="rId10" Type="http://schemas.openxmlformats.org/officeDocument/2006/relationships/printerSettings" Target="../printerSettings/printerSettings5.bin"/><Relationship Id="rId4" Type="http://schemas.openxmlformats.org/officeDocument/2006/relationships/pivotTable" Target="../pivotTables/pivotTable13.xml"/><Relationship Id="rId9" Type="http://schemas.openxmlformats.org/officeDocument/2006/relationships/pivotTable" Target="../pivotTables/pivotTable1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6.xml"/><Relationship Id="rId3" Type="http://schemas.openxmlformats.org/officeDocument/2006/relationships/pivotTable" Target="../pivotTables/pivotTable21.xml"/><Relationship Id="rId7" Type="http://schemas.openxmlformats.org/officeDocument/2006/relationships/pivotTable" Target="../pivotTables/pivotTable25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6" Type="http://schemas.openxmlformats.org/officeDocument/2006/relationships/pivotTable" Target="../pivotTables/pivotTable24.xml"/><Relationship Id="rId5" Type="http://schemas.openxmlformats.org/officeDocument/2006/relationships/pivotTable" Target="../pivotTables/pivotTable23.xml"/><Relationship Id="rId10" Type="http://schemas.openxmlformats.org/officeDocument/2006/relationships/printerSettings" Target="../printerSettings/printerSettings6.bin"/><Relationship Id="rId4" Type="http://schemas.openxmlformats.org/officeDocument/2006/relationships/pivotTable" Target="../pivotTables/pivotTable22.xml"/><Relationship Id="rId9" Type="http://schemas.openxmlformats.org/officeDocument/2006/relationships/pivotTable" Target="../pivotTables/pivotTable2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0.xml"/><Relationship Id="rId2" Type="http://schemas.openxmlformats.org/officeDocument/2006/relationships/pivotTable" Target="../pivotTables/pivotTable29.xml"/><Relationship Id="rId1" Type="http://schemas.openxmlformats.org/officeDocument/2006/relationships/pivotTable" Target="../pivotTables/pivotTable28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3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40" zoomScaleNormal="40" workbookViewId="0">
      <selection activeCell="Z20" sqref="Z20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AG247"/>
  <sheetViews>
    <sheetView showGridLines="0" topLeftCell="O1" zoomScale="55" zoomScaleNormal="55" workbookViewId="0">
      <selection activeCell="G26" sqref="G26"/>
    </sheetView>
  </sheetViews>
  <sheetFormatPr defaultRowHeight="15"/>
  <cols>
    <col min="2" max="2" width="17" customWidth="1"/>
    <col min="3" max="3" width="39.42578125" customWidth="1"/>
    <col min="4" max="4" width="24" customWidth="1"/>
    <col min="5" max="5" width="8.42578125" customWidth="1"/>
    <col min="6" max="6" width="17" customWidth="1"/>
    <col min="7" max="7" width="39.42578125" customWidth="1"/>
    <col min="8" max="8" width="27.140625" customWidth="1"/>
    <col min="9" max="9" width="9.28515625" customWidth="1"/>
    <col min="10" max="10" width="17" customWidth="1"/>
    <col min="11" max="11" width="39.42578125" customWidth="1"/>
    <col min="12" max="12" width="53.42578125" customWidth="1"/>
    <col min="13" max="13" width="9.28515625" customWidth="1"/>
    <col min="14" max="14" width="17" customWidth="1"/>
    <col min="15" max="15" width="39.42578125" customWidth="1"/>
    <col min="16" max="16" width="53.140625" customWidth="1"/>
    <col min="17" max="18" width="9.28515625" customWidth="1"/>
    <col min="23" max="23" width="53.42578125" bestFit="1" customWidth="1"/>
    <col min="24" max="24" width="39.42578125" customWidth="1"/>
    <col min="25" max="26" width="13.7109375" customWidth="1"/>
    <col min="27" max="28" width="13.42578125" customWidth="1"/>
    <col min="29" max="29" width="13.85546875" customWidth="1"/>
    <col min="30" max="32" width="13.140625" customWidth="1"/>
    <col min="33" max="33" width="13.85546875" customWidth="1"/>
    <col min="34" max="34" width="16.28515625" bestFit="1" customWidth="1"/>
    <col min="35" max="35" width="45.28515625" bestFit="1" customWidth="1"/>
    <col min="36" max="36" width="12.85546875" bestFit="1" customWidth="1"/>
    <col min="37" max="37" width="41.42578125" bestFit="1" customWidth="1"/>
    <col min="38" max="38" width="18.85546875" bestFit="1" customWidth="1"/>
    <col min="39" max="39" width="12.28515625" bestFit="1" customWidth="1"/>
    <col min="40" max="40" width="16.7109375" bestFit="1" customWidth="1"/>
    <col min="41" max="41" width="11.28515625" bestFit="1" customWidth="1"/>
    <col min="42" max="42" width="20.85546875" bestFit="1" customWidth="1"/>
  </cols>
  <sheetData>
    <row r="5" spans="2:33">
      <c r="B5" s="2" t="s">
        <v>71</v>
      </c>
      <c r="D5" s="2" t="s">
        <v>280</v>
      </c>
      <c r="F5" s="2" t="s">
        <v>71</v>
      </c>
      <c r="H5" s="2" t="s">
        <v>280</v>
      </c>
      <c r="J5" s="2" t="s">
        <v>71</v>
      </c>
      <c r="L5" s="2" t="s">
        <v>280</v>
      </c>
      <c r="N5" s="2" t="s">
        <v>71</v>
      </c>
      <c r="P5" s="2" t="s">
        <v>280</v>
      </c>
      <c r="W5" s="2" t="s">
        <v>312</v>
      </c>
      <c r="Y5" s="2" t="s">
        <v>278</v>
      </c>
    </row>
    <row r="6" spans="2:33">
      <c r="B6" s="2" t="s">
        <v>278</v>
      </c>
      <c r="C6" s="2" t="s">
        <v>135</v>
      </c>
      <c r="D6" t="s">
        <v>151</v>
      </c>
      <c r="F6" s="2" t="s">
        <v>278</v>
      </c>
      <c r="G6" s="2" t="s">
        <v>135</v>
      </c>
      <c r="H6" t="s">
        <v>153</v>
      </c>
      <c r="J6" s="2" t="s">
        <v>278</v>
      </c>
      <c r="K6" s="2" t="s">
        <v>135</v>
      </c>
      <c r="L6" t="s">
        <v>159</v>
      </c>
      <c r="N6" s="2" t="s">
        <v>278</v>
      </c>
      <c r="O6" s="2" t="s">
        <v>135</v>
      </c>
      <c r="P6" t="s">
        <v>158</v>
      </c>
      <c r="W6" s="2" t="s">
        <v>280</v>
      </c>
      <c r="X6" s="2" t="s">
        <v>135</v>
      </c>
      <c r="Y6">
        <v>2010</v>
      </c>
      <c r="Z6">
        <v>2011</v>
      </c>
      <c r="AA6">
        <v>2012</v>
      </c>
      <c r="AB6">
        <v>2013</v>
      </c>
      <c r="AC6">
        <v>2014</v>
      </c>
      <c r="AD6">
        <v>2015</v>
      </c>
      <c r="AE6">
        <v>2016</v>
      </c>
      <c r="AF6">
        <v>2017</v>
      </c>
      <c r="AG6">
        <v>2018</v>
      </c>
    </row>
    <row r="7" spans="2:33">
      <c r="B7">
        <v>2010</v>
      </c>
      <c r="D7" s="7">
        <v>4.2925000000000004</v>
      </c>
      <c r="F7">
        <v>2010</v>
      </c>
      <c r="H7" s="7">
        <v>1.0675300000000001</v>
      </c>
      <c r="J7">
        <v>2010</v>
      </c>
      <c r="L7" s="7">
        <v>1.1607699999999999</v>
      </c>
      <c r="N7">
        <v>2010</v>
      </c>
      <c r="P7" s="7">
        <v>1.02783</v>
      </c>
      <c r="W7" t="s">
        <v>156</v>
      </c>
      <c r="Y7" s="3">
        <v>22976081</v>
      </c>
      <c r="Z7" s="3">
        <v>26790712</v>
      </c>
      <c r="AA7" s="3">
        <v>26815142</v>
      </c>
      <c r="AB7" s="3">
        <v>27613174</v>
      </c>
      <c r="AC7" s="3">
        <v>28326720</v>
      </c>
      <c r="AD7" s="3">
        <v>25382424</v>
      </c>
      <c r="AE7" s="3">
        <v>25149433</v>
      </c>
      <c r="AF7" s="3">
        <v>27245839</v>
      </c>
      <c r="AG7" s="3">
        <v>25839567</v>
      </c>
    </row>
    <row r="8" spans="2:33">
      <c r="B8">
        <v>2011</v>
      </c>
      <c r="D8" s="7">
        <v>4.2755399999999995</v>
      </c>
      <c r="F8">
        <v>2011</v>
      </c>
      <c r="H8" s="7">
        <v>1.08188</v>
      </c>
      <c r="J8">
        <v>2011</v>
      </c>
      <c r="L8" s="7">
        <v>0.81950999999999996</v>
      </c>
      <c r="N8">
        <v>2011</v>
      </c>
      <c r="P8" s="7">
        <v>0.78071000000000013</v>
      </c>
      <c r="W8" t="s">
        <v>155</v>
      </c>
      <c r="Y8" s="3">
        <v>31201545</v>
      </c>
      <c r="Z8" s="3">
        <v>26844717</v>
      </c>
      <c r="AA8" s="3">
        <v>26653234</v>
      </c>
      <c r="AB8" s="3">
        <v>27034607</v>
      </c>
      <c r="AC8" s="3">
        <v>27801423</v>
      </c>
      <c r="AD8" s="3">
        <v>25001471</v>
      </c>
      <c r="AE8" s="3">
        <v>24641202</v>
      </c>
      <c r="AF8" s="3">
        <v>26593671</v>
      </c>
      <c r="AG8" s="3">
        <v>25671374</v>
      </c>
    </row>
    <row r="9" spans="2:33">
      <c r="B9">
        <v>2012</v>
      </c>
      <c r="D9" s="7">
        <v>4.2113800000000001</v>
      </c>
      <c r="F9">
        <v>2012</v>
      </c>
      <c r="H9" s="7">
        <v>1.17232</v>
      </c>
      <c r="J9">
        <v>2012</v>
      </c>
      <c r="L9" s="7">
        <v>0.22417999999999996</v>
      </c>
      <c r="N9">
        <v>2012</v>
      </c>
      <c r="P9" s="7">
        <v>5.5090000000000014E-2</v>
      </c>
      <c r="W9" t="s">
        <v>157</v>
      </c>
      <c r="Y9" s="3">
        <v>3279459</v>
      </c>
      <c r="Z9" s="3">
        <v>3308684</v>
      </c>
      <c r="AA9" s="3">
        <v>3337705</v>
      </c>
      <c r="AB9" s="3">
        <v>3311897</v>
      </c>
      <c r="AC9" s="3">
        <v>3395813</v>
      </c>
      <c r="AD9" s="3">
        <v>3425064</v>
      </c>
      <c r="AE9" s="3">
        <v>3455740</v>
      </c>
      <c r="AF9" s="3">
        <v>3485724</v>
      </c>
      <c r="AG9" s="3">
        <v>3515574</v>
      </c>
    </row>
    <row r="10" spans="2:33">
      <c r="B10">
        <v>2013</v>
      </c>
      <c r="D10" s="7">
        <v>4.1305199999999997</v>
      </c>
      <c r="F10">
        <v>2013</v>
      </c>
      <c r="H10" s="7">
        <v>1.2167300000000001</v>
      </c>
      <c r="J10">
        <v>2013</v>
      </c>
      <c r="L10" s="7">
        <v>0.59248000000000001</v>
      </c>
      <c r="N10">
        <v>2013</v>
      </c>
      <c r="P10" s="7">
        <v>0.48011999999999999</v>
      </c>
      <c r="W10" t="s">
        <v>150</v>
      </c>
      <c r="Y10" s="3">
        <v>190995492</v>
      </c>
      <c r="Z10" s="3">
        <v>208045774</v>
      </c>
      <c r="AA10" s="3">
        <v>209767745</v>
      </c>
      <c r="AB10" s="3">
        <v>214826138</v>
      </c>
      <c r="AC10" s="3">
        <v>221636496</v>
      </c>
      <c r="AD10" s="3">
        <v>211008945</v>
      </c>
      <c r="AE10" s="3">
        <v>214843851</v>
      </c>
      <c r="AF10" s="3">
        <v>225567977</v>
      </c>
      <c r="AG10" s="3">
        <v>239966553</v>
      </c>
    </row>
    <row r="11" spans="2:33">
      <c r="B11">
        <v>2014</v>
      </c>
      <c r="D11" s="7">
        <v>4.1951999999999998</v>
      </c>
      <c r="F11">
        <v>2014</v>
      </c>
      <c r="H11" s="7">
        <v>1.1401300000000001</v>
      </c>
      <c r="J11">
        <v>2014</v>
      </c>
      <c r="L11" s="7">
        <v>0.45472999999999997</v>
      </c>
      <c r="N11">
        <v>2014</v>
      </c>
      <c r="P11" s="7">
        <v>0.72056000000000009</v>
      </c>
    </row>
    <row r="12" spans="2:33">
      <c r="B12">
        <v>2015</v>
      </c>
      <c r="D12" s="7">
        <v>4.2705799999999998</v>
      </c>
      <c r="F12">
        <v>2015</v>
      </c>
      <c r="H12" s="7">
        <v>1.0641499999999999</v>
      </c>
      <c r="J12">
        <v>2015</v>
      </c>
      <c r="L12" s="7">
        <v>0.36055999999999999</v>
      </c>
      <c r="N12">
        <v>2015</v>
      </c>
      <c r="P12" s="7">
        <v>0.14548999999999998</v>
      </c>
    </row>
    <row r="13" spans="2:33">
      <c r="B13">
        <v>2016</v>
      </c>
      <c r="D13" s="7">
        <v>4.0932599999999999</v>
      </c>
      <c r="F13">
        <v>2016</v>
      </c>
      <c r="H13" s="7">
        <v>1.0146600000000001</v>
      </c>
      <c r="J13">
        <v>2016</v>
      </c>
      <c r="L13" s="7">
        <v>0.34837999999999997</v>
      </c>
      <c r="N13">
        <v>2016</v>
      </c>
      <c r="P13" s="7">
        <v>-5.5570000000000008E-2</v>
      </c>
    </row>
    <row r="14" spans="2:33">
      <c r="B14">
        <v>2017</v>
      </c>
      <c r="D14" s="7">
        <v>4.1801199999999996</v>
      </c>
      <c r="F14">
        <v>2017</v>
      </c>
      <c r="H14" s="7">
        <v>0.93171999999999999</v>
      </c>
      <c r="J14">
        <v>2017</v>
      </c>
      <c r="L14" s="7">
        <v>0.70629999999999993</v>
      </c>
      <c r="N14">
        <v>2017</v>
      </c>
      <c r="P14" s="7">
        <v>0.79630999999999996</v>
      </c>
    </row>
    <row r="15" spans="2:33">
      <c r="B15">
        <v>2018</v>
      </c>
      <c r="D15" s="7">
        <v>4.1801599999999999</v>
      </c>
      <c r="F15">
        <v>2018</v>
      </c>
      <c r="H15" s="7">
        <v>0.84399000000000002</v>
      </c>
      <c r="J15">
        <v>2018</v>
      </c>
      <c r="L15" s="7">
        <v>0.53527000000000002</v>
      </c>
      <c r="N15">
        <v>2018</v>
      </c>
      <c r="P15" s="7">
        <v>0.85352000000000006</v>
      </c>
    </row>
    <row r="210" spans="2:4">
      <c r="B210" s="2" t="s">
        <v>137</v>
      </c>
    </row>
    <row r="211" spans="2:4">
      <c r="B211" s="2" t="s">
        <v>135</v>
      </c>
      <c r="C211" s="2" t="s">
        <v>136</v>
      </c>
      <c r="D211" t="s">
        <v>102</v>
      </c>
    </row>
    <row r="212" spans="2:4">
      <c r="B212" t="s">
        <v>129</v>
      </c>
      <c r="D212" s="7">
        <v>1176699.95288</v>
      </c>
    </row>
    <row r="213" spans="2:4">
      <c r="B213" t="s">
        <v>130</v>
      </c>
      <c r="D213" s="7">
        <v>21595017.902669996</v>
      </c>
    </row>
    <row r="214" spans="2:4">
      <c r="B214" t="s">
        <v>131</v>
      </c>
      <c r="D214" s="7">
        <v>102563490.29213001</v>
      </c>
    </row>
    <row r="215" spans="2:4">
      <c r="B215" t="s">
        <v>132</v>
      </c>
      <c r="D215" s="7">
        <v>30324606.904920004</v>
      </c>
    </row>
    <row r="216" spans="2:4">
      <c r="B216" t="s">
        <v>133</v>
      </c>
      <c r="D216" s="7">
        <v>2111017.4486699994</v>
      </c>
    </row>
    <row r="217" spans="2:4">
      <c r="B217" t="s">
        <v>134</v>
      </c>
      <c r="D217" s="7">
        <v>304011.32704999996</v>
      </c>
    </row>
    <row r="218" spans="2:4">
      <c r="B218" t="s">
        <v>138</v>
      </c>
      <c r="C218" t="s">
        <v>311</v>
      </c>
      <c r="D218" s="7">
        <v>2.6178499999999998</v>
      </c>
    </row>
    <row r="219" spans="2:4">
      <c r="C219" t="s">
        <v>160</v>
      </c>
      <c r="D219" s="7">
        <v>684583117</v>
      </c>
    </row>
    <row r="220" spans="2:4">
      <c r="B220" t="s">
        <v>139</v>
      </c>
      <c r="C220" t="s">
        <v>311</v>
      </c>
      <c r="D220" s="7">
        <v>949.22414999999978</v>
      </c>
    </row>
    <row r="221" spans="2:4">
      <c r="C221" t="s">
        <v>160</v>
      </c>
      <c r="D221" s="7">
        <v>672783000</v>
      </c>
    </row>
    <row r="222" spans="2:4">
      <c r="B222" t="s">
        <v>140</v>
      </c>
      <c r="C222" t="s">
        <v>311</v>
      </c>
      <c r="D222" s="7">
        <v>933.84411000000023</v>
      </c>
    </row>
    <row r="223" spans="2:4">
      <c r="C223" t="s">
        <v>160</v>
      </c>
      <c r="D223" s="7">
        <v>165367425</v>
      </c>
    </row>
    <row r="224" spans="2:4">
      <c r="B224" t="s">
        <v>141</v>
      </c>
      <c r="C224" t="s">
        <v>311</v>
      </c>
      <c r="D224" s="7">
        <v>942.48618999999997</v>
      </c>
    </row>
    <row r="225" spans="2:4">
      <c r="C225" t="s">
        <v>160</v>
      </c>
      <c r="D225" s="7">
        <v>459681997</v>
      </c>
    </row>
    <row r="226" spans="2:4">
      <c r="B226" t="s">
        <v>142</v>
      </c>
      <c r="C226" t="s">
        <v>311</v>
      </c>
      <c r="D226" s="7">
        <v>3.25543</v>
      </c>
    </row>
    <row r="227" spans="2:4">
      <c r="C227" t="s">
        <v>160</v>
      </c>
      <c r="D227" s="7">
        <v>56673664</v>
      </c>
    </row>
    <row r="228" spans="2:4">
      <c r="B228" t="s">
        <v>143</v>
      </c>
      <c r="C228" t="s">
        <v>311</v>
      </c>
      <c r="D228" s="7">
        <v>2.67041</v>
      </c>
    </row>
    <row r="229" spans="2:4">
      <c r="C229" t="s">
        <v>160</v>
      </c>
      <c r="D229" s="7">
        <v>21674886</v>
      </c>
    </row>
    <row r="230" spans="2:4">
      <c r="B230" t="s">
        <v>144</v>
      </c>
      <c r="C230" t="s">
        <v>311</v>
      </c>
      <c r="D230" s="7">
        <v>3.353229999999999</v>
      </c>
    </row>
    <row r="231" spans="2:4">
      <c r="C231" t="s">
        <v>160</v>
      </c>
      <c r="D231" s="7">
        <v>18487210</v>
      </c>
    </row>
    <row r="232" spans="2:4">
      <c r="C232" t="s">
        <v>161</v>
      </c>
      <c r="D232" s="7">
        <v>489468</v>
      </c>
    </row>
    <row r="233" spans="2:4">
      <c r="B233" t="s">
        <v>145</v>
      </c>
      <c r="C233" t="s">
        <v>311</v>
      </c>
      <c r="D233" s="7">
        <v>3.5062700000000002</v>
      </c>
    </row>
    <row r="234" spans="2:4">
      <c r="C234" t="s">
        <v>160</v>
      </c>
      <c r="D234" s="7">
        <v>546266</v>
      </c>
    </row>
    <row r="235" spans="2:4">
      <c r="C235" t="s">
        <v>161</v>
      </c>
      <c r="D235" s="7">
        <v>4961</v>
      </c>
    </row>
    <row r="236" spans="2:4">
      <c r="B236" t="s">
        <v>146</v>
      </c>
      <c r="C236" t="s">
        <v>311</v>
      </c>
      <c r="D236" s="7">
        <v>3.3301700000000007</v>
      </c>
    </row>
    <row r="237" spans="2:4">
      <c r="C237" t="s">
        <v>160</v>
      </c>
      <c r="D237" s="7">
        <v>7653707</v>
      </c>
    </row>
    <row r="238" spans="2:4">
      <c r="C238" t="s">
        <v>161</v>
      </c>
      <c r="D238" s="7">
        <v>152029</v>
      </c>
    </row>
    <row r="239" spans="2:4">
      <c r="B239" t="s">
        <v>147</v>
      </c>
      <c r="C239" t="s">
        <v>311</v>
      </c>
      <c r="D239" s="7">
        <v>4.5578199999999995</v>
      </c>
    </row>
    <row r="240" spans="2:4">
      <c r="C240" t="s">
        <v>160</v>
      </c>
      <c r="D240" s="7">
        <v>12189011</v>
      </c>
    </row>
    <row r="241" spans="2:4">
      <c r="C241" t="s">
        <v>161</v>
      </c>
      <c r="D241" s="7">
        <v>418522</v>
      </c>
    </row>
    <row r="242" spans="2:4">
      <c r="B242" t="s">
        <v>148</v>
      </c>
      <c r="C242" t="s">
        <v>311</v>
      </c>
      <c r="D242" s="7">
        <v>2.9212100000000003</v>
      </c>
    </row>
    <row r="243" spans="2:4">
      <c r="C243" t="s">
        <v>160</v>
      </c>
      <c r="D243" s="7">
        <v>24563332</v>
      </c>
    </row>
    <row r="244" spans="2:4">
      <c r="C244" t="s">
        <v>161</v>
      </c>
      <c r="D244" s="7">
        <v>581717</v>
      </c>
    </row>
    <row r="245" spans="2:4">
      <c r="B245" t="s">
        <v>149</v>
      </c>
      <c r="C245" t="s">
        <v>311</v>
      </c>
      <c r="D245" s="7">
        <v>3.3823899999999991</v>
      </c>
    </row>
    <row r="246" spans="2:4">
      <c r="C246" t="s">
        <v>160</v>
      </c>
      <c r="D246" s="7">
        <v>157963125</v>
      </c>
    </row>
    <row r="247" spans="2:4">
      <c r="C247" t="s">
        <v>161</v>
      </c>
      <c r="D247" s="7">
        <v>2870187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88"/>
  <sheetViews>
    <sheetView showGridLines="0" topLeftCell="E163" zoomScale="55" zoomScaleNormal="55" workbookViewId="0">
      <selection activeCell="T184" sqref="T184"/>
    </sheetView>
  </sheetViews>
  <sheetFormatPr defaultRowHeight="15"/>
  <cols>
    <col min="2" max="2" width="42.42578125" customWidth="1"/>
    <col min="3" max="3" width="60.7109375" bestFit="1" customWidth="1"/>
    <col min="4" max="4" width="18.5703125" bestFit="1" customWidth="1"/>
    <col min="5" max="5" width="21.7109375" bestFit="1" customWidth="1"/>
    <col min="6" max="6" width="23.5703125" bestFit="1" customWidth="1"/>
    <col min="7" max="7" width="16.140625" bestFit="1" customWidth="1"/>
    <col min="8" max="8" width="15.5703125" bestFit="1" customWidth="1"/>
    <col min="9" max="9" width="18" bestFit="1" customWidth="1"/>
    <col min="10" max="10" width="17.28515625" bestFit="1" customWidth="1"/>
    <col min="11" max="11" width="20.85546875" bestFit="1" customWidth="1"/>
    <col min="12" max="12" width="22.7109375" bestFit="1" customWidth="1"/>
    <col min="13" max="13" width="16.5703125" bestFit="1" customWidth="1"/>
    <col min="14" max="14" width="16.28515625" bestFit="1" customWidth="1"/>
    <col min="15" max="15" width="16.7109375" bestFit="1" customWidth="1"/>
    <col min="16" max="16" width="14.42578125" bestFit="1" customWidth="1"/>
    <col min="17" max="17" width="20.85546875" bestFit="1" customWidth="1"/>
    <col min="18" max="18" width="22.7109375" bestFit="1" customWidth="1"/>
    <col min="19" max="19" width="16.5703125" bestFit="1" customWidth="1"/>
    <col min="20" max="20" width="16.28515625" bestFit="1" customWidth="1"/>
    <col min="21" max="21" width="16.7109375" bestFit="1" customWidth="1"/>
    <col min="22" max="22" width="13" bestFit="1" customWidth="1"/>
    <col min="23" max="23" width="11.85546875" bestFit="1" customWidth="1"/>
    <col min="24" max="24" width="11.28515625" bestFit="1" customWidth="1"/>
    <col min="25" max="25" width="7.7109375" bestFit="1" customWidth="1"/>
    <col min="26" max="26" width="8.5703125" bestFit="1" customWidth="1"/>
    <col min="27" max="27" width="11.28515625" bestFit="1" customWidth="1"/>
  </cols>
  <sheetData>
    <row r="2" spans="2:20" ht="15.75" thickBot="1"/>
    <row r="3" spans="2:20" ht="43.5" customHeight="1" thickBot="1">
      <c r="B3" s="100" t="s">
        <v>127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9"/>
    </row>
    <row r="4" spans="2:20" ht="15.75" thickBot="1"/>
    <row r="5" spans="2:20" ht="24.75" customHeight="1" thickBot="1">
      <c r="B5" s="56" t="s">
        <v>300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8"/>
    </row>
    <row r="6" spans="2:20" ht="15.75" thickBot="1"/>
    <row r="7" spans="2:20" ht="15.75" thickBot="1">
      <c r="B7" s="51" t="s">
        <v>0</v>
      </c>
      <c r="C7" s="51" t="s">
        <v>1</v>
      </c>
      <c r="D7" s="97">
        <v>2014</v>
      </c>
      <c r="E7" s="97">
        <v>2015</v>
      </c>
      <c r="F7" s="97">
        <v>2016</v>
      </c>
      <c r="G7" s="97">
        <v>2017</v>
      </c>
      <c r="H7" s="3"/>
      <c r="I7" s="3"/>
      <c r="J7" s="3"/>
      <c r="K7" s="3"/>
      <c r="L7" s="3"/>
    </row>
    <row r="8" spans="2:20" ht="15.75">
      <c r="B8" s="355" t="s">
        <v>287</v>
      </c>
      <c r="C8" s="178" t="s">
        <v>56</v>
      </c>
      <c r="D8" s="179">
        <v>13089.084753554871</v>
      </c>
      <c r="E8" s="179">
        <v>14432.090939451415</v>
      </c>
      <c r="F8" s="179">
        <v>13847.083525352571</v>
      </c>
      <c r="G8" s="179">
        <v>12185.076138776178</v>
      </c>
      <c r="H8" s="3"/>
      <c r="I8" s="3"/>
      <c r="J8" s="3"/>
      <c r="K8" s="3"/>
      <c r="L8" s="3"/>
    </row>
    <row r="9" spans="2:20" ht="15.75">
      <c r="B9" s="356"/>
      <c r="C9" s="180" t="s">
        <v>58</v>
      </c>
      <c r="D9" s="181">
        <v>28212.182677614026</v>
      </c>
      <c r="E9" s="181">
        <v>28192.177644471609</v>
      </c>
      <c r="F9" s="181">
        <v>27808.167738355191</v>
      </c>
      <c r="G9" s="181">
        <v>30969.235966857006</v>
      </c>
      <c r="H9" s="3"/>
      <c r="I9" s="3"/>
      <c r="J9" s="3"/>
      <c r="K9" s="3"/>
      <c r="L9" s="3"/>
    </row>
    <row r="10" spans="2:20" ht="15.75">
      <c r="B10" s="356"/>
      <c r="C10" s="182" t="s">
        <v>59</v>
      </c>
      <c r="D10" s="183">
        <v>94563.612311896184</v>
      </c>
      <c r="E10" s="183">
        <v>96043.605189698734</v>
      </c>
      <c r="F10" s="183">
        <v>102436.61789579086</v>
      </c>
      <c r="G10" s="183">
        <v>105999.42522244064</v>
      </c>
    </row>
    <row r="11" spans="2:20" ht="15.75">
      <c r="B11" s="356"/>
      <c r="C11" s="180" t="s">
        <v>60</v>
      </c>
      <c r="D11" s="181">
        <v>135865</v>
      </c>
      <c r="E11" s="181">
        <v>138667</v>
      </c>
      <c r="F11" s="181">
        <v>144090</v>
      </c>
      <c r="G11" s="181">
        <v>149153.73732807382</v>
      </c>
    </row>
    <row r="12" spans="2:20" ht="15.75">
      <c r="B12" s="356"/>
      <c r="C12" s="182" t="s">
        <v>61</v>
      </c>
      <c r="D12" s="183">
        <v>18571</v>
      </c>
      <c r="E12" s="183">
        <v>20032</v>
      </c>
      <c r="F12" s="183">
        <v>21692</v>
      </c>
      <c r="G12" s="183">
        <v>23943.663844999992</v>
      </c>
    </row>
    <row r="13" spans="2:20" ht="16.5" thickBot="1">
      <c r="B13" s="357"/>
      <c r="C13" s="184" t="s">
        <v>54</v>
      </c>
      <c r="D13" s="185">
        <v>154436</v>
      </c>
      <c r="E13" s="185">
        <v>158699</v>
      </c>
      <c r="F13" s="185">
        <v>165782</v>
      </c>
      <c r="G13" s="185">
        <v>173097.40117307383</v>
      </c>
    </row>
    <row r="14" spans="2:20">
      <c r="B14" s="47"/>
      <c r="C14" s="47"/>
      <c r="D14" s="47"/>
      <c r="E14" s="47"/>
      <c r="F14" s="47"/>
      <c r="G14" s="47"/>
    </row>
    <row r="15" spans="2:20" ht="15.75" thickBot="1"/>
    <row r="16" spans="2:20" ht="15.75" thickBot="1">
      <c r="B16" s="51" t="s">
        <v>0</v>
      </c>
      <c r="C16" s="51" t="s">
        <v>1</v>
      </c>
      <c r="D16" s="97">
        <v>2014</v>
      </c>
      <c r="E16" s="97">
        <v>2015</v>
      </c>
      <c r="F16" s="97">
        <v>2016</v>
      </c>
      <c r="G16" s="97">
        <v>2017</v>
      </c>
    </row>
    <row r="17" spans="2:7" ht="15.75">
      <c r="B17" s="358" t="s">
        <v>111</v>
      </c>
      <c r="C17" s="178" t="s">
        <v>56</v>
      </c>
      <c r="D17" s="186">
        <v>8.4753554870626024E-2</v>
      </c>
      <c r="E17" s="186">
        <v>9.093945141431263E-2</v>
      </c>
      <c r="F17" s="186">
        <v>8.3525352571449246E-2</v>
      </c>
      <c r="G17" s="186">
        <v>8.1694742331358899E-2</v>
      </c>
    </row>
    <row r="18" spans="2:7" ht="15.75">
      <c r="B18" s="359"/>
      <c r="C18" s="180" t="s">
        <v>58</v>
      </c>
      <c r="D18" s="187">
        <v>0.18267761402781735</v>
      </c>
      <c r="E18" s="187">
        <v>0.177644471609777</v>
      </c>
      <c r="F18" s="187">
        <v>0.16773835518934505</v>
      </c>
      <c r="G18" s="187">
        <v>0.20763298675337954</v>
      </c>
    </row>
    <row r="19" spans="2:7" ht="16.5" thickBot="1">
      <c r="B19" s="360"/>
      <c r="C19" s="188" t="s">
        <v>59</v>
      </c>
      <c r="D19" s="189">
        <v>0.61231189619000748</v>
      </c>
      <c r="E19" s="189">
        <v>0.60518969873786221</v>
      </c>
      <c r="F19" s="189">
        <v>0.61789579085787361</v>
      </c>
      <c r="G19" s="189">
        <v>0.71067227091526153</v>
      </c>
    </row>
    <row r="21" spans="2:7" ht="15.75" thickBot="1"/>
    <row r="22" spans="2:7" ht="15.75" thickBot="1">
      <c r="B22" s="51" t="s">
        <v>0</v>
      </c>
      <c r="C22" s="51" t="s">
        <v>1</v>
      </c>
      <c r="D22" s="97">
        <v>2014</v>
      </c>
      <c r="E22" s="97">
        <v>2015</v>
      </c>
      <c r="F22" s="97">
        <v>2016</v>
      </c>
    </row>
    <row r="23" spans="2:7" ht="15.75">
      <c r="B23" s="355" t="s">
        <v>288</v>
      </c>
      <c r="C23" s="178" t="s">
        <v>65</v>
      </c>
      <c r="D23" s="179">
        <v>24510.158706519207</v>
      </c>
      <c r="E23" s="179">
        <v>25188.158715555863</v>
      </c>
      <c r="F23" s="179">
        <v>25273.152447189685</v>
      </c>
    </row>
    <row r="24" spans="2:7" ht="15.75">
      <c r="B24" s="356"/>
      <c r="C24" s="190" t="s">
        <v>66</v>
      </c>
      <c r="D24" s="191">
        <v>51045.33052526613</v>
      </c>
      <c r="E24" s="191">
        <v>51820.32653009786</v>
      </c>
      <c r="F24" s="191">
        <v>51205.308869479195</v>
      </c>
    </row>
    <row r="25" spans="2:7" ht="15.75">
      <c r="B25" s="356"/>
      <c r="C25" s="192" t="s">
        <v>64</v>
      </c>
      <c r="D25" s="193">
        <v>5986.0387603926547</v>
      </c>
      <c r="E25" s="193">
        <v>6138.0386769922934</v>
      </c>
      <c r="F25" s="193">
        <v>6439.0388401635882</v>
      </c>
    </row>
    <row r="26" spans="2:7" ht="15.75">
      <c r="B26" s="356"/>
      <c r="C26" s="190" t="s">
        <v>63</v>
      </c>
      <c r="D26" s="191">
        <v>54324.351757362274</v>
      </c>
      <c r="E26" s="191">
        <v>55522.349857276982</v>
      </c>
      <c r="F26" s="191">
        <v>61173.368996634134</v>
      </c>
    </row>
    <row r="27" spans="2:7" ht="15.75">
      <c r="B27" s="356"/>
      <c r="C27" s="192" t="s">
        <v>60</v>
      </c>
      <c r="D27" s="193">
        <v>135865</v>
      </c>
      <c r="E27" s="193">
        <v>138667</v>
      </c>
      <c r="F27" s="193">
        <v>144090</v>
      </c>
    </row>
    <row r="28" spans="2:7" ht="15.75">
      <c r="B28" s="356"/>
      <c r="C28" s="190" t="s">
        <v>67</v>
      </c>
      <c r="D28" s="191">
        <v>18571</v>
      </c>
      <c r="E28" s="191">
        <v>20032</v>
      </c>
      <c r="F28" s="191">
        <v>21692</v>
      </c>
    </row>
    <row r="29" spans="2:7" ht="16.5" thickBot="1">
      <c r="B29" s="357"/>
      <c r="C29" s="188" t="s">
        <v>68</v>
      </c>
      <c r="D29" s="194">
        <v>154436</v>
      </c>
      <c r="E29" s="194">
        <v>158699</v>
      </c>
      <c r="F29" s="194">
        <v>165782</v>
      </c>
    </row>
    <row r="30" spans="2:7" ht="15.75" thickBot="1"/>
    <row r="31" spans="2:7" ht="15.75" thickBot="1">
      <c r="B31" s="51" t="s">
        <v>0</v>
      </c>
      <c r="C31" s="51" t="s">
        <v>1</v>
      </c>
      <c r="D31" s="97">
        <v>2014</v>
      </c>
      <c r="E31" s="97">
        <v>2015</v>
      </c>
      <c r="F31" s="97">
        <v>2016</v>
      </c>
    </row>
    <row r="32" spans="2:7" ht="15.75">
      <c r="B32" s="358" t="s">
        <v>112</v>
      </c>
      <c r="C32" s="178" t="s">
        <v>65</v>
      </c>
      <c r="D32" s="195">
        <v>0.15870651920536663</v>
      </c>
      <c r="E32" s="195">
        <v>0.15871555586361602</v>
      </c>
      <c r="F32" s="195">
        <v>0.15244718968283649</v>
      </c>
    </row>
    <row r="33" spans="2:16" ht="15.75">
      <c r="B33" s="359"/>
      <c r="C33" s="190" t="s">
        <v>66</v>
      </c>
      <c r="D33" s="196">
        <v>0.33052526612965888</v>
      </c>
      <c r="E33" s="196">
        <v>0.32653009785820958</v>
      </c>
      <c r="F33" s="196">
        <v>0.30886947919557006</v>
      </c>
    </row>
    <row r="34" spans="2:16" ht="15.75">
      <c r="B34" s="359"/>
      <c r="C34" s="192" t="s">
        <v>64</v>
      </c>
      <c r="D34" s="197">
        <v>3.8760392654562409E-2</v>
      </c>
      <c r="E34" s="197">
        <v>3.8676992293587231E-2</v>
      </c>
      <c r="F34" s="197">
        <v>3.8840163588326836E-2</v>
      </c>
    </row>
    <row r="35" spans="2:16" ht="16.5" thickBot="1">
      <c r="B35" s="360"/>
      <c r="C35" s="184" t="s">
        <v>63</v>
      </c>
      <c r="D35" s="198">
        <v>0.35175736227304516</v>
      </c>
      <c r="E35" s="198">
        <v>0.34985727698347185</v>
      </c>
      <c r="F35" s="198">
        <v>0.3689966341339832</v>
      </c>
    </row>
    <row r="36" spans="2:16" ht="15.75" thickBot="1"/>
    <row r="37" spans="2:16" ht="15.75" thickBot="1">
      <c r="B37" s="51" t="s">
        <v>0</v>
      </c>
      <c r="C37" s="51" t="s">
        <v>118</v>
      </c>
      <c r="D37" s="97">
        <v>2007</v>
      </c>
      <c r="E37" s="97">
        <v>2008</v>
      </c>
      <c r="F37" s="97">
        <v>2009</v>
      </c>
      <c r="G37" s="97">
        <v>2010</v>
      </c>
      <c r="H37" s="97">
        <v>2011</v>
      </c>
      <c r="I37" s="97">
        <v>2012</v>
      </c>
      <c r="J37" s="97">
        <v>2013</v>
      </c>
      <c r="K37" s="97">
        <v>2014</v>
      </c>
      <c r="L37" s="97">
        <v>2015</v>
      </c>
      <c r="M37" s="97">
        <v>2016</v>
      </c>
      <c r="N37" s="97">
        <v>2017</v>
      </c>
      <c r="O37" s="97">
        <v>2018</v>
      </c>
      <c r="P37" s="97">
        <v>2018</v>
      </c>
    </row>
    <row r="38" spans="2:16" ht="15.75">
      <c r="B38" s="358" t="s">
        <v>119</v>
      </c>
      <c r="C38" s="178" t="s">
        <v>7</v>
      </c>
      <c r="D38" s="179">
        <v>29290.338226059492</v>
      </c>
      <c r="E38" s="179">
        <v>32990.569906170647</v>
      </c>
      <c r="F38" s="179">
        <v>34862.245532142733</v>
      </c>
      <c r="G38" s="179">
        <v>34740.61790373105</v>
      </c>
      <c r="H38" s="179">
        <v>35226.163236575056</v>
      </c>
      <c r="I38" s="179">
        <v>38813.812049694148</v>
      </c>
      <c r="J38" s="179">
        <v>38254.364750022803</v>
      </c>
      <c r="K38" s="179">
        <v>38327.270203958411</v>
      </c>
      <c r="L38" s="179">
        <v>39029.8198326239</v>
      </c>
      <c r="M38" s="179">
        <v>41341.331240938744</v>
      </c>
      <c r="N38" s="179">
        <v>43084.761945226637</v>
      </c>
      <c r="O38" s="179">
        <v>44433.920839273735</v>
      </c>
      <c r="P38" s="179">
        <v>47102.231620856597</v>
      </c>
    </row>
    <row r="39" spans="2:16" ht="15.75">
      <c r="B39" s="359"/>
      <c r="C39" s="180" t="s">
        <v>8</v>
      </c>
      <c r="D39" s="181">
        <v>31315.961669934579</v>
      </c>
      <c r="E39" s="181">
        <v>32390.86393889719</v>
      </c>
      <c r="F39" s="181">
        <v>33497.653055519222</v>
      </c>
      <c r="G39" s="181">
        <v>35091.783332381347</v>
      </c>
      <c r="H39" s="181">
        <v>37745.443475621323</v>
      </c>
      <c r="I39" s="181">
        <v>37815.112746174535</v>
      </c>
      <c r="J39" s="181">
        <v>37866.163958149402</v>
      </c>
      <c r="K39" s="181">
        <v>38578.161175797046</v>
      </c>
      <c r="L39" s="181">
        <v>39327.252232785424</v>
      </c>
      <c r="M39" s="181">
        <v>41496.697889000665</v>
      </c>
      <c r="N39" s="181">
        <v>42681.721339873089</v>
      </c>
      <c r="O39" s="181">
        <v>45526.777115651072</v>
      </c>
      <c r="P39" s="181">
        <v>48595.247194265597</v>
      </c>
    </row>
    <row r="40" spans="2:16" ht="15.75">
      <c r="B40" s="359"/>
      <c r="C40" s="182" t="s">
        <v>9</v>
      </c>
      <c r="D40" s="183">
        <v>29064.770317841823</v>
      </c>
      <c r="E40" s="183">
        <v>34813.625748092709</v>
      </c>
      <c r="F40" s="183">
        <v>34136.678307990267</v>
      </c>
      <c r="G40" s="183">
        <v>34168.510681281208</v>
      </c>
      <c r="H40" s="183">
        <v>36960.533319487869</v>
      </c>
      <c r="I40" s="183">
        <v>35945.372923150426</v>
      </c>
      <c r="J40" s="183">
        <v>37081.457526809987</v>
      </c>
      <c r="K40" s="183">
        <v>37377.790070711861</v>
      </c>
      <c r="L40" s="183">
        <v>38321.144713388916</v>
      </c>
      <c r="M40" s="183">
        <v>39662.972502228477</v>
      </c>
      <c r="N40" s="183">
        <v>42628.719214842902</v>
      </c>
      <c r="O40" s="183">
        <v>45484.081821920772</v>
      </c>
      <c r="P40" s="183"/>
    </row>
    <row r="41" spans="2:16" ht="16.5" thickBot="1">
      <c r="B41" s="359"/>
      <c r="C41" s="180" t="s">
        <v>10</v>
      </c>
      <c r="D41" s="181">
        <v>32302.654623795261</v>
      </c>
      <c r="E41" s="181">
        <v>34503.300969703152</v>
      </c>
      <c r="F41" s="181">
        <v>33382.506689430345</v>
      </c>
      <c r="G41" s="181">
        <v>34567.605543179059</v>
      </c>
      <c r="H41" s="181">
        <v>37992.030563090673</v>
      </c>
      <c r="I41" s="181">
        <v>37776.983203515403</v>
      </c>
      <c r="J41" s="181">
        <v>40521.186369792442</v>
      </c>
      <c r="K41" s="181">
        <v>40152.521643554996</v>
      </c>
      <c r="L41" s="181">
        <v>42020.897475195132</v>
      </c>
      <c r="M41" s="181">
        <v>43281.174715999507</v>
      </c>
      <c r="N41" s="181">
        <v>44702.198673131177</v>
      </c>
      <c r="O41" s="181">
        <v>49216.558333503403</v>
      </c>
      <c r="P41" s="181"/>
    </row>
    <row r="42" spans="2:16" ht="17.25" thickTop="1" thickBot="1">
      <c r="B42" s="360"/>
      <c r="C42" s="199" t="s">
        <v>113</v>
      </c>
      <c r="D42" s="200">
        <f>SUM(D38:D41)</f>
        <v>121973.72483763115</v>
      </c>
      <c r="E42" s="200">
        <f t="shared" ref="E42:P42" si="0">SUM(E38:E41)</f>
        <v>134698.3605628637</v>
      </c>
      <c r="F42" s="200">
        <f t="shared" si="0"/>
        <v>135879.08358508255</v>
      </c>
      <c r="G42" s="200">
        <f t="shared" si="0"/>
        <v>138568.51746057268</v>
      </c>
      <c r="H42" s="200">
        <f t="shared" si="0"/>
        <v>147924.17059477491</v>
      </c>
      <c r="I42" s="200">
        <f t="shared" si="0"/>
        <v>150351.28092253453</v>
      </c>
      <c r="J42" s="200">
        <f t="shared" si="0"/>
        <v>153723.17260477465</v>
      </c>
      <c r="K42" s="200">
        <f t="shared" si="0"/>
        <v>154435.74309402233</v>
      </c>
      <c r="L42" s="200">
        <f t="shared" si="0"/>
        <v>158699.11425399338</v>
      </c>
      <c r="M42" s="200">
        <f t="shared" si="0"/>
        <v>165782.17634816741</v>
      </c>
      <c r="N42" s="200">
        <f t="shared" si="0"/>
        <v>173097.4011730738</v>
      </c>
      <c r="O42" s="200">
        <f t="shared" si="0"/>
        <v>184661.338110349</v>
      </c>
      <c r="P42" s="200">
        <f t="shared" si="0"/>
        <v>95697.478815122187</v>
      </c>
    </row>
    <row r="43" spans="2:16" ht="15.75" thickBot="1"/>
    <row r="44" spans="2:16" ht="15.75" thickBot="1">
      <c r="B44" s="51" t="s">
        <v>0</v>
      </c>
      <c r="C44" s="51" t="s">
        <v>1</v>
      </c>
      <c r="D44" s="51" t="s">
        <v>114</v>
      </c>
      <c r="E44" s="51" t="s">
        <v>115</v>
      </c>
    </row>
    <row r="45" spans="2:16" ht="15.75">
      <c r="B45" s="355" t="s">
        <v>116</v>
      </c>
      <c r="C45" s="178" t="s">
        <v>51</v>
      </c>
      <c r="D45" s="201">
        <v>4892</v>
      </c>
      <c r="E45" s="201">
        <v>7060</v>
      </c>
    </row>
    <row r="46" spans="2:16" ht="15.75">
      <c r="B46" s="356"/>
      <c r="C46" s="190" t="s">
        <v>49</v>
      </c>
      <c r="D46" s="202">
        <v>77211</v>
      </c>
      <c r="E46" s="202">
        <v>76254</v>
      </c>
    </row>
    <row r="47" spans="2:16" ht="15.75">
      <c r="B47" s="356"/>
      <c r="C47" s="192" t="s">
        <v>53</v>
      </c>
      <c r="D47" s="203">
        <v>20907</v>
      </c>
      <c r="E47" s="203">
        <v>23767</v>
      </c>
    </row>
    <row r="48" spans="2:16" ht="16.5" thickBot="1">
      <c r="B48" s="357"/>
      <c r="C48" s="184" t="s">
        <v>52</v>
      </c>
      <c r="D48" s="204">
        <v>-72319</v>
      </c>
      <c r="E48" s="204">
        <v>-69195</v>
      </c>
    </row>
    <row r="49" spans="2:22" ht="15.75" thickBot="1"/>
    <row r="50" spans="2:22" ht="15.75" thickBot="1">
      <c r="B50" s="51" t="s">
        <v>0</v>
      </c>
      <c r="C50" s="51" t="s">
        <v>117</v>
      </c>
      <c r="D50" s="97">
        <v>2008</v>
      </c>
      <c r="E50" s="97">
        <v>2009</v>
      </c>
      <c r="F50" s="97">
        <v>2010</v>
      </c>
      <c r="G50" s="97">
        <v>2011</v>
      </c>
      <c r="H50" s="97">
        <v>2012</v>
      </c>
      <c r="I50" s="97">
        <v>2013</v>
      </c>
      <c r="J50" s="97">
        <v>2014</v>
      </c>
      <c r="K50" s="97">
        <v>2015</v>
      </c>
      <c r="L50" s="97">
        <v>2016</v>
      </c>
      <c r="M50" s="97">
        <v>2017</v>
      </c>
      <c r="N50" s="97">
        <v>2018</v>
      </c>
    </row>
    <row r="51" spans="2:22" ht="15.75">
      <c r="B51" s="52" t="s">
        <v>34</v>
      </c>
      <c r="C51" s="178">
        <v>100</v>
      </c>
      <c r="D51" s="178">
        <v>106.8</v>
      </c>
      <c r="E51" s="178">
        <v>107.9</v>
      </c>
      <c r="F51" s="178">
        <v>110.1</v>
      </c>
      <c r="G51" s="178">
        <v>115</v>
      </c>
      <c r="H51" s="178">
        <v>117.9</v>
      </c>
      <c r="I51" s="178">
        <v>119.7</v>
      </c>
      <c r="J51" s="178">
        <v>119.4</v>
      </c>
      <c r="K51" s="178">
        <v>119.6</v>
      </c>
      <c r="L51" s="178">
        <v>117.9</v>
      </c>
      <c r="M51" s="178">
        <v>118.8</v>
      </c>
      <c r="N51" s="178">
        <v>120.3</v>
      </c>
    </row>
    <row r="52" spans="2:22" ht="15.75">
      <c r="B52" s="304" t="s">
        <v>317</v>
      </c>
      <c r="C52" s="180"/>
      <c r="D52" s="187">
        <v>6.8000000000000005E-2</v>
      </c>
      <c r="E52" s="187">
        <v>0.01</v>
      </c>
      <c r="F52" s="187">
        <v>2.1000000000000001E-2</v>
      </c>
      <c r="G52" s="187">
        <v>4.4999999999999998E-2</v>
      </c>
      <c r="H52" s="187">
        <v>2.5000000000000001E-2</v>
      </c>
      <c r="I52" s="187">
        <v>1.4999999999999999E-2</v>
      </c>
      <c r="J52" s="187">
        <v>-2E-3</v>
      </c>
      <c r="K52" s="187">
        <v>1E-3</v>
      </c>
      <c r="L52" s="187">
        <v>-1.4E-2</v>
      </c>
      <c r="M52" s="187">
        <v>8.0000000000000002E-3</v>
      </c>
      <c r="N52" s="187">
        <v>1.2999999999999999E-2</v>
      </c>
    </row>
    <row r="53" spans="2:22" ht="16.5" thickBot="1">
      <c r="B53" s="316"/>
      <c r="C53" s="317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</row>
    <row r="54" spans="2:22" ht="15.75">
      <c r="B54" s="304"/>
      <c r="C54" s="180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</row>
    <row r="55" spans="2:22" ht="15.75">
      <c r="B55" s="304"/>
      <c r="C55" s="180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</row>
    <row r="56" spans="2:22" ht="16.5" thickBot="1">
      <c r="B56" s="304"/>
      <c r="C56" s="180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</row>
    <row r="57" spans="2:22">
      <c r="B57" s="51" t="s">
        <v>0</v>
      </c>
      <c r="C57" s="97">
        <v>2011</v>
      </c>
      <c r="D57" s="97">
        <v>2012</v>
      </c>
      <c r="E57" s="97">
        <v>2013</v>
      </c>
      <c r="F57" s="97">
        <v>2014</v>
      </c>
      <c r="G57" s="97">
        <v>2015</v>
      </c>
      <c r="H57" s="97">
        <v>2016</v>
      </c>
      <c r="I57" s="97">
        <v>2017</v>
      </c>
      <c r="J57" s="97">
        <v>2018</v>
      </c>
    </row>
    <row r="58" spans="2:22" ht="16.5" thickBot="1">
      <c r="B58" s="53" t="s">
        <v>153</v>
      </c>
      <c r="C58" s="205">
        <v>0.12248727388039389</v>
      </c>
      <c r="D58" s="205">
        <v>0.16790178422525021</v>
      </c>
      <c r="E58" s="205">
        <v>0.16401153704275129</v>
      </c>
      <c r="F58" s="205">
        <v>0.15807576970069781</v>
      </c>
      <c r="G58" s="205">
        <v>0.12427273678688971</v>
      </c>
      <c r="H58" s="205">
        <v>0.1498088291076016</v>
      </c>
      <c r="I58" s="205">
        <v>0.12241066445921653</v>
      </c>
      <c r="J58" s="205">
        <v>0.12173202127169187</v>
      </c>
    </row>
    <row r="60" spans="2:22" ht="15.75" thickBot="1"/>
    <row r="61" spans="2:22" ht="21.75" thickBot="1">
      <c r="B61" s="59" t="s">
        <v>299</v>
      </c>
      <c r="C61" s="54"/>
      <c r="D61" s="54"/>
      <c r="E61" s="5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5"/>
    </row>
    <row r="63" spans="2:22" ht="15.75" thickBot="1"/>
    <row r="64" spans="2:22" ht="18.75">
      <c r="B64" s="361" t="s">
        <v>0</v>
      </c>
      <c r="C64" s="363" t="s">
        <v>1</v>
      </c>
      <c r="D64" s="365" t="s">
        <v>118</v>
      </c>
      <c r="E64" s="70">
        <v>2017</v>
      </c>
      <c r="F64" s="61"/>
      <c r="G64" s="61"/>
      <c r="H64" s="61"/>
      <c r="I64" s="61"/>
      <c r="J64" s="62"/>
      <c r="K64" s="68">
        <v>2018</v>
      </c>
      <c r="L64" s="61"/>
      <c r="M64" s="61"/>
      <c r="N64" s="61"/>
      <c r="O64" s="61"/>
      <c r="P64" s="62"/>
      <c r="Q64" s="68">
        <v>2019</v>
      </c>
      <c r="R64" s="61"/>
      <c r="S64" s="61"/>
      <c r="T64" s="61"/>
      <c r="U64" s="61"/>
      <c r="V64" s="62"/>
    </row>
    <row r="65" spans="2:22" ht="15.75" thickBot="1">
      <c r="B65" s="362"/>
      <c r="C65" s="364"/>
      <c r="D65" s="366"/>
      <c r="E65" s="71" t="s">
        <v>14</v>
      </c>
      <c r="F65" s="66" t="s">
        <v>12</v>
      </c>
      <c r="G65" s="66" t="s">
        <v>11</v>
      </c>
      <c r="H65" s="66" t="s">
        <v>5</v>
      </c>
      <c r="I65" s="66" t="s">
        <v>16</v>
      </c>
      <c r="J65" s="67" t="s">
        <v>18</v>
      </c>
      <c r="K65" s="69" t="s">
        <v>14</v>
      </c>
      <c r="L65" s="66" t="s">
        <v>12</v>
      </c>
      <c r="M65" s="66" t="s">
        <v>11</v>
      </c>
      <c r="N65" s="66" t="s">
        <v>5</v>
      </c>
      <c r="O65" s="66" t="s">
        <v>16</v>
      </c>
      <c r="P65" s="67" t="s">
        <v>18</v>
      </c>
      <c r="Q65" s="69" t="s">
        <v>14</v>
      </c>
      <c r="R65" s="66" t="s">
        <v>12</v>
      </c>
      <c r="S65" s="66" t="s">
        <v>11</v>
      </c>
      <c r="T65" s="66" t="s">
        <v>5</v>
      </c>
      <c r="U65" s="66" t="s">
        <v>16</v>
      </c>
      <c r="V65" s="67" t="s">
        <v>18</v>
      </c>
    </row>
    <row r="66" spans="2:22" ht="15.75">
      <c r="B66" s="338" t="s">
        <v>122</v>
      </c>
      <c r="C66" s="367" t="s">
        <v>4</v>
      </c>
      <c r="D66" s="206" t="s">
        <v>7</v>
      </c>
      <c r="E66" s="207">
        <v>113045</v>
      </c>
      <c r="F66" s="208">
        <v>634412</v>
      </c>
      <c r="G66" s="209">
        <v>629815</v>
      </c>
      <c r="H66" s="209">
        <v>9290</v>
      </c>
      <c r="I66" s="209"/>
      <c r="J66" s="210"/>
      <c r="K66" s="207">
        <v>105385</v>
      </c>
      <c r="L66" s="208">
        <v>345896</v>
      </c>
      <c r="M66" s="209">
        <v>732068</v>
      </c>
      <c r="N66" s="209">
        <v>8505</v>
      </c>
      <c r="O66" s="209"/>
      <c r="P66" s="210"/>
      <c r="Q66" s="207">
        <v>111828</v>
      </c>
      <c r="R66" s="208">
        <v>317250</v>
      </c>
      <c r="S66" s="209">
        <v>736392</v>
      </c>
      <c r="T66" s="209">
        <v>8689</v>
      </c>
      <c r="U66" s="209"/>
      <c r="V66" s="210"/>
    </row>
    <row r="67" spans="2:22" ht="15.75">
      <c r="B67" s="339"/>
      <c r="C67" s="368"/>
      <c r="D67" s="211" t="s">
        <v>8</v>
      </c>
      <c r="E67" s="212">
        <v>76153</v>
      </c>
      <c r="F67" s="213">
        <v>613417</v>
      </c>
      <c r="G67" s="214">
        <v>558306</v>
      </c>
      <c r="H67" s="214">
        <v>9134</v>
      </c>
      <c r="I67" s="214"/>
      <c r="J67" s="215"/>
      <c r="K67" s="212">
        <v>101697</v>
      </c>
      <c r="L67" s="213">
        <v>307206</v>
      </c>
      <c r="M67" s="214">
        <v>592506</v>
      </c>
      <c r="N67" s="214">
        <v>7958</v>
      </c>
      <c r="O67" s="214"/>
      <c r="P67" s="215"/>
      <c r="Q67" s="212">
        <v>110254</v>
      </c>
      <c r="R67" s="213">
        <v>348997</v>
      </c>
      <c r="S67" s="214">
        <v>610386</v>
      </c>
      <c r="T67" s="214">
        <v>7721</v>
      </c>
      <c r="U67" s="214"/>
      <c r="V67" s="215"/>
    </row>
    <row r="68" spans="2:22" ht="15.75">
      <c r="B68" s="339"/>
      <c r="C68" s="368"/>
      <c r="D68" s="211" t="s">
        <v>9</v>
      </c>
      <c r="E68" s="212">
        <v>92504</v>
      </c>
      <c r="F68" s="213">
        <v>471360</v>
      </c>
      <c r="G68" s="214">
        <v>656352</v>
      </c>
      <c r="H68" s="214">
        <v>9349</v>
      </c>
      <c r="I68" s="214"/>
      <c r="J68" s="215"/>
      <c r="K68" s="212">
        <v>89574</v>
      </c>
      <c r="L68" s="213">
        <v>307488</v>
      </c>
      <c r="M68" s="214">
        <v>672657</v>
      </c>
      <c r="N68" s="214">
        <v>8840</v>
      </c>
      <c r="O68" s="214"/>
      <c r="P68" s="215"/>
      <c r="Q68" s="212"/>
      <c r="R68" s="213"/>
      <c r="S68" s="214"/>
      <c r="T68" s="214"/>
      <c r="U68" s="214"/>
      <c r="V68" s="215"/>
    </row>
    <row r="69" spans="2:22" ht="16.5" thickBot="1">
      <c r="B69" s="339"/>
      <c r="C69" s="368"/>
      <c r="D69" s="217" t="s">
        <v>10</v>
      </c>
      <c r="E69" s="218">
        <v>109639</v>
      </c>
      <c r="F69" s="219">
        <v>407919</v>
      </c>
      <c r="G69" s="220">
        <v>635353</v>
      </c>
      <c r="H69" s="220">
        <v>8439</v>
      </c>
      <c r="I69" s="220"/>
      <c r="J69" s="221"/>
      <c r="K69" s="218">
        <v>108707</v>
      </c>
      <c r="L69" s="223">
        <v>350426</v>
      </c>
      <c r="M69" s="224">
        <v>705001</v>
      </c>
      <c r="N69" s="224">
        <v>8774</v>
      </c>
      <c r="O69" s="224"/>
      <c r="P69" s="225"/>
      <c r="Q69" s="218"/>
      <c r="R69" s="223"/>
      <c r="S69" s="224"/>
      <c r="T69" s="224"/>
      <c r="U69" s="224"/>
      <c r="V69" s="225"/>
    </row>
    <row r="70" spans="2:22" ht="17.25" thickTop="1" thickBot="1">
      <c r="B70" s="339"/>
      <c r="C70" s="369"/>
      <c r="D70" s="226" t="s">
        <v>103</v>
      </c>
      <c r="E70" s="227">
        <f>SUM(E66:E69)</f>
        <v>391341</v>
      </c>
      <c r="F70" s="228">
        <f t="shared" ref="F70:P70" si="1">SUM(F66:F69)</f>
        <v>2127108</v>
      </c>
      <c r="G70" s="229">
        <f t="shared" si="1"/>
        <v>2479826</v>
      </c>
      <c r="H70" s="229">
        <f t="shared" si="1"/>
        <v>36212</v>
      </c>
      <c r="I70" s="229">
        <f t="shared" si="1"/>
        <v>0</v>
      </c>
      <c r="J70" s="230">
        <f t="shared" si="1"/>
        <v>0</v>
      </c>
      <c r="K70" s="227">
        <f t="shared" si="1"/>
        <v>405363</v>
      </c>
      <c r="L70" s="228">
        <f t="shared" si="1"/>
        <v>1311016</v>
      </c>
      <c r="M70" s="229">
        <f t="shared" si="1"/>
        <v>2702232</v>
      </c>
      <c r="N70" s="229">
        <f t="shared" si="1"/>
        <v>34077</v>
      </c>
      <c r="O70" s="229">
        <f t="shared" si="1"/>
        <v>0</v>
      </c>
      <c r="P70" s="230">
        <f t="shared" si="1"/>
        <v>0</v>
      </c>
      <c r="Q70" s="227">
        <f t="shared" ref="Q70:V70" si="2">SUM(Q66:Q69)</f>
        <v>222082</v>
      </c>
      <c r="R70" s="228">
        <f t="shared" si="2"/>
        <v>666247</v>
      </c>
      <c r="S70" s="229">
        <f t="shared" si="2"/>
        <v>1346778</v>
      </c>
      <c r="T70" s="229">
        <f t="shared" si="2"/>
        <v>16410</v>
      </c>
      <c r="U70" s="229">
        <f t="shared" si="2"/>
        <v>0</v>
      </c>
      <c r="V70" s="230">
        <f t="shared" si="2"/>
        <v>0</v>
      </c>
    </row>
    <row r="71" spans="2:22" ht="15.75">
      <c r="B71" s="339"/>
      <c r="C71" s="367" t="s">
        <v>15</v>
      </c>
      <c r="D71" s="206" t="s">
        <v>7</v>
      </c>
      <c r="E71" s="231"/>
      <c r="F71" s="208">
        <v>538821</v>
      </c>
      <c r="G71" s="209">
        <v>208054</v>
      </c>
      <c r="H71" s="209">
        <v>1785</v>
      </c>
      <c r="I71" s="209">
        <v>16831</v>
      </c>
      <c r="J71" s="210"/>
      <c r="K71" s="231"/>
      <c r="L71" s="208">
        <v>585138</v>
      </c>
      <c r="M71" s="209">
        <v>225867</v>
      </c>
      <c r="N71" s="209">
        <v>1933</v>
      </c>
      <c r="O71" s="209">
        <v>16954</v>
      </c>
      <c r="P71" s="210"/>
      <c r="Q71" s="231"/>
      <c r="R71" s="208">
        <v>644038</v>
      </c>
      <c r="S71" s="209">
        <v>236389</v>
      </c>
      <c r="T71" s="209">
        <v>2006</v>
      </c>
      <c r="U71" s="209">
        <v>21818</v>
      </c>
      <c r="V71" s="210"/>
    </row>
    <row r="72" spans="2:22" ht="15.75">
      <c r="B72" s="339"/>
      <c r="C72" s="368"/>
      <c r="D72" s="211" t="s">
        <v>8</v>
      </c>
      <c r="E72" s="216"/>
      <c r="F72" s="213">
        <v>577836</v>
      </c>
      <c r="G72" s="214">
        <v>181066</v>
      </c>
      <c r="H72" s="214">
        <v>1780</v>
      </c>
      <c r="I72" s="214">
        <v>18093</v>
      </c>
      <c r="J72" s="215"/>
      <c r="K72" s="216"/>
      <c r="L72" s="213">
        <v>622066</v>
      </c>
      <c r="M72" s="214">
        <v>227185</v>
      </c>
      <c r="N72" s="214">
        <v>1966</v>
      </c>
      <c r="O72" s="214">
        <v>21808</v>
      </c>
      <c r="P72" s="215"/>
      <c r="Q72" s="216"/>
      <c r="R72" s="213">
        <v>693453.98899999994</v>
      </c>
      <c r="S72" s="214">
        <v>211993</v>
      </c>
      <c r="T72" s="214">
        <v>1705</v>
      </c>
      <c r="U72" s="214">
        <v>23694</v>
      </c>
      <c r="V72" s="215"/>
    </row>
    <row r="73" spans="2:22" ht="15.75">
      <c r="B73" s="339"/>
      <c r="C73" s="368"/>
      <c r="D73" s="211" t="s">
        <v>9</v>
      </c>
      <c r="E73" s="216"/>
      <c r="F73" s="213">
        <v>606323</v>
      </c>
      <c r="G73" s="214">
        <v>271952</v>
      </c>
      <c r="H73" s="214">
        <v>1979</v>
      </c>
      <c r="I73" s="214">
        <v>18183</v>
      </c>
      <c r="J73" s="215"/>
      <c r="K73" s="216"/>
      <c r="L73" s="213">
        <v>762318</v>
      </c>
      <c r="M73" s="214">
        <v>289852</v>
      </c>
      <c r="N73" s="214">
        <v>1813</v>
      </c>
      <c r="O73" s="214">
        <v>26259</v>
      </c>
      <c r="P73" s="215"/>
      <c r="Q73" s="216"/>
      <c r="R73" s="214"/>
      <c r="S73" s="214"/>
      <c r="T73" s="214"/>
      <c r="U73" s="214"/>
      <c r="V73" s="215"/>
    </row>
    <row r="74" spans="2:22" ht="16.5" thickBot="1">
      <c r="B74" s="339"/>
      <c r="C74" s="368"/>
      <c r="D74" s="217" t="s">
        <v>10</v>
      </c>
      <c r="E74" s="222"/>
      <c r="F74" s="223">
        <v>611099</v>
      </c>
      <c r="G74" s="224">
        <v>212843</v>
      </c>
      <c r="H74" s="224">
        <v>1519</v>
      </c>
      <c r="I74" s="224">
        <v>22688</v>
      </c>
      <c r="J74" s="225"/>
      <c r="K74" s="222"/>
      <c r="L74" s="223">
        <v>637293</v>
      </c>
      <c r="M74" s="224">
        <v>235434</v>
      </c>
      <c r="N74" s="224">
        <v>2072</v>
      </c>
      <c r="O74" s="224">
        <v>20974</v>
      </c>
      <c r="P74" s="225"/>
      <c r="Q74" s="222"/>
      <c r="R74" s="224"/>
      <c r="S74" s="224"/>
      <c r="T74" s="224"/>
      <c r="U74" s="224"/>
      <c r="V74" s="225"/>
    </row>
    <row r="75" spans="2:22" ht="17.25" thickTop="1" thickBot="1">
      <c r="B75" s="339"/>
      <c r="C75" s="369"/>
      <c r="D75" s="226" t="s">
        <v>103</v>
      </c>
      <c r="E75" s="232">
        <f>SUM(E71:E74)</f>
        <v>0</v>
      </c>
      <c r="F75" s="228">
        <f t="shared" ref="F75:P75" si="3">SUM(F71:F74)</f>
        <v>2334079</v>
      </c>
      <c r="G75" s="229">
        <f t="shared" si="3"/>
        <v>873915</v>
      </c>
      <c r="H75" s="229">
        <f t="shared" si="3"/>
        <v>7063</v>
      </c>
      <c r="I75" s="229">
        <f t="shared" si="3"/>
        <v>75795</v>
      </c>
      <c r="J75" s="230">
        <f t="shared" si="3"/>
        <v>0</v>
      </c>
      <c r="K75" s="232">
        <f t="shared" si="3"/>
        <v>0</v>
      </c>
      <c r="L75" s="228">
        <f t="shared" si="3"/>
        <v>2606815</v>
      </c>
      <c r="M75" s="229">
        <f t="shared" si="3"/>
        <v>978338</v>
      </c>
      <c r="N75" s="229">
        <f t="shared" si="3"/>
        <v>7784</v>
      </c>
      <c r="O75" s="229">
        <f t="shared" si="3"/>
        <v>85995</v>
      </c>
      <c r="P75" s="230">
        <f t="shared" si="3"/>
        <v>0</v>
      </c>
      <c r="Q75" s="232">
        <f t="shared" ref="Q75:V75" si="4">SUM(Q71:Q74)</f>
        <v>0</v>
      </c>
      <c r="R75" s="228">
        <f t="shared" si="4"/>
        <v>1337491.9890000001</v>
      </c>
      <c r="S75" s="229">
        <f t="shared" si="4"/>
        <v>448382</v>
      </c>
      <c r="T75" s="229">
        <f t="shared" si="4"/>
        <v>3711</v>
      </c>
      <c r="U75" s="229">
        <f t="shared" si="4"/>
        <v>45512</v>
      </c>
      <c r="V75" s="230">
        <f t="shared" si="4"/>
        <v>0</v>
      </c>
    </row>
    <row r="76" spans="2:22" ht="15.75">
      <c r="B76" s="339"/>
      <c r="C76" s="335" t="s">
        <v>17</v>
      </c>
      <c r="D76" s="233" t="s">
        <v>7</v>
      </c>
      <c r="E76" s="231"/>
      <c r="F76" s="209"/>
      <c r="G76" s="209">
        <v>4148214.4750000001</v>
      </c>
      <c r="H76" s="209"/>
      <c r="I76" s="209"/>
      <c r="J76" s="210">
        <v>27</v>
      </c>
      <c r="K76" s="231"/>
      <c r="L76" s="209"/>
      <c r="M76" s="209">
        <v>4182026</v>
      </c>
      <c r="N76" s="209"/>
      <c r="O76" s="209"/>
      <c r="P76" s="210">
        <v>21</v>
      </c>
      <c r="Q76" s="231"/>
      <c r="R76" s="209"/>
      <c r="S76" s="209">
        <v>4851083.5</v>
      </c>
      <c r="T76" s="209"/>
      <c r="U76" s="209"/>
      <c r="V76" s="210">
        <v>22.754139074867101</v>
      </c>
    </row>
    <row r="77" spans="2:22" ht="15.75">
      <c r="B77" s="339"/>
      <c r="C77" s="336"/>
      <c r="D77" s="234" t="s">
        <v>8</v>
      </c>
      <c r="E77" s="216"/>
      <c r="F77" s="214"/>
      <c r="G77" s="214">
        <v>4146416</v>
      </c>
      <c r="H77" s="214"/>
      <c r="I77" s="214"/>
      <c r="J77" s="215">
        <v>26</v>
      </c>
      <c r="K77" s="216"/>
      <c r="L77" s="214"/>
      <c r="M77" s="214">
        <v>4499308</v>
      </c>
      <c r="N77" s="214"/>
      <c r="O77" s="214"/>
      <c r="P77" s="215">
        <v>24</v>
      </c>
      <c r="Q77" s="216"/>
      <c r="R77" s="214"/>
      <c r="S77" s="214">
        <v>4899463.5</v>
      </c>
      <c r="T77" s="214"/>
      <c r="U77" s="214"/>
      <c r="V77" s="215">
        <v>22.374139074867099</v>
      </c>
    </row>
    <row r="78" spans="2:22" ht="15.75">
      <c r="B78" s="339"/>
      <c r="C78" s="336"/>
      <c r="D78" s="234" t="s">
        <v>9</v>
      </c>
      <c r="E78" s="216"/>
      <c r="F78" s="214"/>
      <c r="G78" s="214">
        <v>4018392</v>
      </c>
      <c r="H78" s="214"/>
      <c r="I78" s="214"/>
      <c r="J78" s="215">
        <v>27</v>
      </c>
      <c r="K78" s="216"/>
      <c r="L78" s="214"/>
      <c r="M78" s="214">
        <v>4390637</v>
      </c>
      <c r="N78" s="214"/>
      <c r="O78" s="214"/>
      <c r="P78" s="215">
        <v>22.23</v>
      </c>
      <c r="Q78" s="216"/>
      <c r="R78" s="214"/>
      <c r="S78" s="214"/>
      <c r="T78" s="214"/>
      <c r="U78" s="214"/>
      <c r="V78" s="215"/>
    </row>
    <row r="79" spans="2:22" ht="16.5" thickBot="1">
      <c r="B79" s="339"/>
      <c r="C79" s="336"/>
      <c r="D79" s="235" t="s">
        <v>10</v>
      </c>
      <c r="E79" s="222"/>
      <c r="F79" s="224"/>
      <c r="G79" s="224">
        <v>4373043</v>
      </c>
      <c r="H79" s="224"/>
      <c r="I79" s="224"/>
      <c r="J79" s="225">
        <v>23</v>
      </c>
      <c r="K79" s="222"/>
      <c r="L79" s="224"/>
      <c r="M79" s="224">
        <v>4976316.5</v>
      </c>
      <c r="N79" s="224"/>
      <c r="O79" s="224"/>
      <c r="P79" s="225">
        <v>23.3341390748671</v>
      </c>
      <c r="Q79" s="222"/>
      <c r="R79" s="224"/>
      <c r="S79" s="224"/>
      <c r="T79" s="224"/>
      <c r="U79" s="224"/>
      <c r="V79" s="225"/>
    </row>
    <row r="80" spans="2:22" ht="17.25" thickTop="1" thickBot="1">
      <c r="B80" s="340"/>
      <c r="C80" s="337"/>
      <c r="D80" s="236" t="s">
        <v>103</v>
      </c>
      <c r="E80" s="232">
        <f>SUM(E76:E79)</f>
        <v>0</v>
      </c>
      <c r="F80" s="229">
        <f t="shared" ref="F80:P80" si="5">SUM(F76:F79)</f>
        <v>0</v>
      </c>
      <c r="G80" s="229">
        <f t="shared" si="5"/>
        <v>16686065.475</v>
      </c>
      <c r="H80" s="229">
        <f t="shared" si="5"/>
        <v>0</v>
      </c>
      <c r="I80" s="229">
        <f t="shared" si="5"/>
        <v>0</v>
      </c>
      <c r="J80" s="230">
        <f t="shared" si="5"/>
        <v>103</v>
      </c>
      <c r="K80" s="232">
        <f t="shared" si="5"/>
        <v>0</v>
      </c>
      <c r="L80" s="229">
        <f t="shared" si="5"/>
        <v>0</v>
      </c>
      <c r="M80" s="229">
        <f t="shared" si="5"/>
        <v>18048287.5</v>
      </c>
      <c r="N80" s="229">
        <f t="shared" si="5"/>
        <v>0</v>
      </c>
      <c r="O80" s="229">
        <f t="shared" si="5"/>
        <v>0</v>
      </c>
      <c r="P80" s="230">
        <f t="shared" si="5"/>
        <v>90.5641390748671</v>
      </c>
      <c r="Q80" s="232">
        <f t="shared" ref="Q80:V80" si="6">SUM(Q76:Q79)</f>
        <v>0</v>
      </c>
      <c r="R80" s="229">
        <f t="shared" si="6"/>
        <v>0</v>
      </c>
      <c r="S80" s="229">
        <f t="shared" si="6"/>
        <v>9750547</v>
      </c>
      <c r="T80" s="229">
        <f t="shared" si="6"/>
        <v>0</v>
      </c>
      <c r="U80" s="229">
        <f t="shared" si="6"/>
        <v>0</v>
      </c>
      <c r="V80" s="230">
        <f t="shared" si="6"/>
        <v>45.1282781497342</v>
      </c>
    </row>
    <row r="82" spans="2:19" ht="15.75" thickBot="1"/>
    <row r="83" spans="2:19" ht="18.75">
      <c r="B83" s="361" t="s">
        <v>0</v>
      </c>
      <c r="C83" s="363" t="s">
        <v>1</v>
      </c>
      <c r="D83" s="353" t="s">
        <v>118</v>
      </c>
      <c r="E83" s="70">
        <v>2017</v>
      </c>
      <c r="F83" s="60"/>
      <c r="G83" s="60"/>
      <c r="H83" s="60"/>
      <c r="I83" s="72"/>
      <c r="J83" s="68">
        <v>2018</v>
      </c>
      <c r="K83" s="60"/>
      <c r="L83" s="60"/>
      <c r="M83" s="60"/>
      <c r="N83" s="72"/>
      <c r="O83" s="68">
        <v>2019</v>
      </c>
      <c r="P83" s="60"/>
      <c r="Q83" s="60"/>
      <c r="R83" s="60"/>
      <c r="S83" s="72"/>
    </row>
    <row r="84" spans="2:19" ht="15" customHeight="1" thickBot="1">
      <c r="B84" s="362"/>
      <c r="C84" s="364"/>
      <c r="D84" s="354"/>
      <c r="E84" s="71" t="s">
        <v>21</v>
      </c>
      <c r="F84" s="66" t="s">
        <v>23</v>
      </c>
      <c r="G84" s="66" t="s">
        <v>24</v>
      </c>
      <c r="H84" s="66" t="s">
        <v>25</v>
      </c>
      <c r="I84" s="67" t="s">
        <v>26</v>
      </c>
      <c r="J84" s="69" t="s">
        <v>21</v>
      </c>
      <c r="K84" s="66" t="s">
        <v>23</v>
      </c>
      <c r="L84" s="66" t="s">
        <v>24</v>
      </c>
      <c r="M84" s="66" t="s">
        <v>25</v>
      </c>
      <c r="N84" s="67" t="s">
        <v>26</v>
      </c>
      <c r="O84" s="69" t="s">
        <v>21</v>
      </c>
      <c r="P84" s="66" t="s">
        <v>23</v>
      </c>
      <c r="Q84" s="66" t="s">
        <v>24</v>
      </c>
      <c r="R84" s="66" t="s">
        <v>25</v>
      </c>
      <c r="S84" s="67" t="s">
        <v>26</v>
      </c>
    </row>
    <row r="85" spans="2:19" ht="15.75">
      <c r="B85" s="338" t="s">
        <v>123</v>
      </c>
      <c r="C85" s="335" t="s">
        <v>27</v>
      </c>
      <c r="D85" s="237" t="s">
        <v>7</v>
      </c>
      <c r="E85" s="279">
        <v>3416.2911850267678</v>
      </c>
      <c r="F85" s="287">
        <v>2851.7167722912345</v>
      </c>
      <c r="G85" s="287">
        <v>3509.7394778724602</v>
      </c>
      <c r="H85" s="287">
        <v>1397.3640029325511</v>
      </c>
      <c r="I85" s="282">
        <v>5621.1618538406983</v>
      </c>
      <c r="J85" s="279">
        <v>3387</v>
      </c>
      <c r="K85" s="287">
        <v>2844.1800172209</v>
      </c>
      <c r="L85" s="287">
        <v>3745.7950419035406</v>
      </c>
      <c r="M85" s="287">
        <v>1371.3464146291301</v>
      </c>
      <c r="N85" s="282">
        <v>5532.5412266830772</v>
      </c>
      <c r="O85" s="279">
        <v>3614.3285185205264</v>
      </c>
      <c r="P85" s="287">
        <v>2806.7026505657127</v>
      </c>
      <c r="Q85" s="287">
        <v>3680.0942121272337</v>
      </c>
      <c r="R85" s="287">
        <v>1317.8916771505217</v>
      </c>
      <c r="S85" s="282">
        <v>5830.1660416499008</v>
      </c>
    </row>
    <row r="86" spans="2:19" ht="15.75">
      <c r="B86" s="339"/>
      <c r="C86" s="336"/>
      <c r="D86" s="238" t="s">
        <v>8</v>
      </c>
      <c r="E86" s="280">
        <v>3471.1402013654379</v>
      </c>
      <c r="F86" s="290">
        <v>2809.0958597394756</v>
      </c>
      <c r="G86" s="285">
        <v>3623.7615522114174</v>
      </c>
      <c r="H86" s="285">
        <v>1402.3410007331379</v>
      </c>
      <c r="I86" s="283">
        <v>5595.7624788509565</v>
      </c>
      <c r="J86" s="280">
        <v>3544.2136506372399</v>
      </c>
      <c r="K86" s="290">
        <v>2891.5841968261302</v>
      </c>
      <c r="L86" s="285">
        <v>3711.8812769664951</v>
      </c>
      <c r="M86" s="285">
        <v>1404.858958617275</v>
      </c>
      <c r="N86" s="283">
        <v>5581.6991867807819</v>
      </c>
      <c r="O86" s="280">
        <v>3659.9982755435067</v>
      </c>
      <c r="P86" s="290">
        <v>2722.8591936191438</v>
      </c>
      <c r="Q86" s="285">
        <v>3707.0542834542957</v>
      </c>
      <c r="R86" s="285">
        <v>1290.2572134726456</v>
      </c>
      <c r="S86" s="283">
        <v>5980.5059159830407</v>
      </c>
    </row>
    <row r="87" spans="2:19" ht="15.75">
      <c r="B87" s="339"/>
      <c r="C87" s="336"/>
      <c r="D87" s="238" t="s">
        <v>9</v>
      </c>
      <c r="E87" s="280">
        <v>3327.3836287366198</v>
      </c>
      <c r="F87" s="290">
        <v>2919.6212336032236</v>
      </c>
      <c r="G87" s="285">
        <v>3691.0187453218059</v>
      </c>
      <c r="H87" s="285">
        <v>1374.4181252960548</v>
      </c>
      <c r="I87" s="283">
        <v>5602.9932541710969</v>
      </c>
      <c r="J87" s="280">
        <v>3391.938397425673</v>
      </c>
      <c r="K87" s="290">
        <v>2828.6314783939733</v>
      </c>
      <c r="L87" s="285">
        <v>3755.5578717510284</v>
      </c>
      <c r="M87" s="285">
        <v>1376.4879193121028</v>
      </c>
      <c r="N87" s="283">
        <v>5647.2664373690777</v>
      </c>
      <c r="O87" s="280"/>
      <c r="P87" s="290"/>
      <c r="Q87" s="285"/>
      <c r="R87" s="285"/>
      <c r="S87" s="283"/>
    </row>
    <row r="88" spans="2:19" ht="16.5" thickBot="1">
      <c r="B88" s="339"/>
      <c r="C88" s="336"/>
      <c r="D88" s="242" t="s">
        <v>10</v>
      </c>
      <c r="E88" s="281">
        <v>3362.8212629637196</v>
      </c>
      <c r="F88" s="291">
        <v>2943.0993898917786</v>
      </c>
      <c r="G88" s="286">
        <v>4056.7099297603554</v>
      </c>
      <c r="H88" s="286">
        <v>1367</v>
      </c>
      <c r="I88" s="284">
        <v>5584.9169514528967</v>
      </c>
      <c r="J88" s="281">
        <v>3548.2276563019359</v>
      </c>
      <c r="K88" s="291">
        <v>2845.6876062860783</v>
      </c>
      <c r="L88" s="286">
        <v>3798.5978817765631</v>
      </c>
      <c r="M88" s="286">
        <v>1353.3682063721565</v>
      </c>
      <c r="N88" s="284">
        <v>5703.864212959681</v>
      </c>
      <c r="O88" s="281"/>
      <c r="P88" s="291"/>
      <c r="Q88" s="286"/>
      <c r="R88" s="286"/>
      <c r="S88" s="284"/>
    </row>
    <row r="89" spans="2:19" ht="17.25" thickTop="1" thickBot="1">
      <c r="B89" s="339"/>
      <c r="C89" s="337"/>
      <c r="D89" s="243" t="s">
        <v>103</v>
      </c>
      <c r="E89" s="288">
        <f>SUM(E85:E88)</f>
        <v>13577.636278092545</v>
      </c>
      <c r="F89" s="292">
        <f t="shared" ref="F89:N89" si="7">SUM(F85:F88)</f>
        <v>11523.533255525712</v>
      </c>
      <c r="G89" s="293">
        <f t="shared" si="7"/>
        <v>14881.229705166039</v>
      </c>
      <c r="H89" s="293">
        <f t="shared" si="7"/>
        <v>5541.1231289617444</v>
      </c>
      <c r="I89" s="289">
        <f t="shared" si="7"/>
        <v>22404.834538315648</v>
      </c>
      <c r="J89" s="288">
        <f t="shared" si="7"/>
        <v>13871.379704364848</v>
      </c>
      <c r="K89" s="292">
        <f t="shared" si="7"/>
        <v>11410.083298727084</v>
      </c>
      <c r="L89" s="293">
        <f t="shared" si="7"/>
        <v>15011.832072397627</v>
      </c>
      <c r="M89" s="293">
        <f t="shared" si="7"/>
        <v>5506.0614989306641</v>
      </c>
      <c r="N89" s="289">
        <f t="shared" si="7"/>
        <v>22465.37106379262</v>
      </c>
      <c r="O89" s="288">
        <f t="shared" ref="O89:S89" si="8">SUM(O85:O88)</f>
        <v>7274.3267940640326</v>
      </c>
      <c r="P89" s="292">
        <f t="shared" si="8"/>
        <v>5529.5618441848565</v>
      </c>
      <c r="Q89" s="293">
        <f t="shared" si="8"/>
        <v>7387.1484955815295</v>
      </c>
      <c r="R89" s="293">
        <f t="shared" si="8"/>
        <v>2608.1488906231671</v>
      </c>
      <c r="S89" s="289">
        <f t="shared" si="8"/>
        <v>11810.671957632941</v>
      </c>
    </row>
    <row r="90" spans="2:19" ht="15.75">
      <c r="B90" s="339"/>
      <c r="C90" s="335" t="s">
        <v>28</v>
      </c>
      <c r="D90" s="237" t="s">
        <v>7</v>
      </c>
      <c r="E90" s="244">
        <v>508.63803468028942</v>
      </c>
      <c r="F90" s="245">
        <v>717.63471953970611</v>
      </c>
      <c r="G90" s="245">
        <v>433.84446376814384</v>
      </c>
      <c r="H90" s="245">
        <v>506.81436669028744</v>
      </c>
      <c r="I90" s="246">
        <v>506.26171392308555</v>
      </c>
      <c r="J90" s="247">
        <v>538.26038104354359</v>
      </c>
      <c r="K90" s="245">
        <v>770.01849234517226</v>
      </c>
      <c r="L90" s="245">
        <v>450.27694757192791</v>
      </c>
      <c r="M90" s="245">
        <v>467.04789064900888</v>
      </c>
      <c r="N90" s="246">
        <v>542.50992641444304</v>
      </c>
      <c r="O90" s="247">
        <v>551.89391522091921</v>
      </c>
      <c r="P90" s="245">
        <v>821.32781450094546</v>
      </c>
      <c r="Q90" s="245">
        <v>488.83648997282694</v>
      </c>
      <c r="R90" s="245">
        <v>446.29836611859349</v>
      </c>
      <c r="S90" s="246">
        <v>513.44783699538141</v>
      </c>
    </row>
    <row r="91" spans="2:19" ht="15.75">
      <c r="B91" s="339"/>
      <c r="C91" s="336"/>
      <c r="D91" s="238" t="s">
        <v>8</v>
      </c>
      <c r="E91" s="173">
        <v>533.33639508646775</v>
      </c>
      <c r="F91" s="248">
        <v>807.9876020515934</v>
      </c>
      <c r="G91" s="248">
        <v>443.0794316610677</v>
      </c>
      <c r="H91" s="248">
        <v>490.39776142565421</v>
      </c>
      <c r="I91" s="249">
        <v>519.86129574581582</v>
      </c>
      <c r="J91" s="250">
        <v>538.31078377249719</v>
      </c>
      <c r="K91" s="248">
        <v>860.32128719195248</v>
      </c>
      <c r="L91" s="248">
        <v>469.14247523076159</v>
      </c>
      <c r="M91" s="248">
        <v>448.57332555851264</v>
      </c>
      <c r="N91" s="249">
        <v>564.79755213076839</v>
      </c>
      <c r="O91" s="250">
        <v>545.44362025967621</v>
      </c>
      <c r="P91" s="248">
        <v>867.9467639134507</v>
      </c>
      <c r="Q91" s="248">
        <v>498.35967801465733</v>
      </c>
      <c r="R91" s="248">
        <v>461.1958326348543</v>
      </c>
      <c r="S91" s="249">
        <v>524.56351077372653</v>
      </c>
    </row>
    <row r="92" spans="2:19" ht="15.75">
      <c r="B92" s="339"/>
      <c r="C92" s="336"/>
      <c r="D92" s="238" t="s">
        <v>9</v>
      </c>
      <c r="E92" s="173">
        <v>542.78650171454035</v>
      </c>
      <c r="F92" s="248">
        <v>826.98237915784011</v>
      </c>
      <c r="G92" s="248">
        <v>455.19100189342186</v>
      </c>
      <c r="H92" s="248">
        <v>510.31102124808461</v>
      </c>
      <c r="I92" s="249">
        <v>503.33724436681626</v>
      </c>
      <c r="J92" s="250">
        <v>536.14313588649566</v>
      </c>
      <c r="K92" s="248">
        <v>872.24209054626044</v>
      </c>
      <c r="L92" s="248">
        <v>472.22884789833495</v>
      </c>
      <c r="M92" s="248">
        <v>469.62054953465446</v>
      </c>
      <c r="N92" s="249">
        <v>558.32666274888095</v>
      </c>
      <c r="O92" s="250"/>
      <c r="P92" s="248"/>
      <c r="Q92" s="248"/>
      <c r="R92" s="248"/>
      <c r="S92" s="249"/>
    </row>
    <row r="93" spans="2:19" ht="16.5" thickBot="1">
      <c r="B93" s="339"/>
      <c r="C93" s="336"/>
      <c r="D93" s="242" t="s">
        <v>10</v>
      </c>
      <c r="E93" s="251">
        <v>538.58914552721967</v>
      </c>
      <c r="F93" s="252">
        <v>904.308672125577</v>
      </c>
      <c r="G93" s="252">
        <v>465.37619966720996</v>
      </c>
      <c r="H93" s="252">
        <v>460.44522329457288</v>
      </c>
      <c r="I93" s="253">
        <v>505.26582322369541</v>
      </c>
      <c r="J93" s="254"/>
      <c r="K93" s="252"/>
      <c r="L93" s="252"/>
      <c r="M93" s="252"/>
      <c r="N93" s="253"/>
      <c r="O93" s="254"/>
      <c r="P93" s="252"/>
      <c r="Q93" s="252"/>
      <c r="R93" s="252"/>
      <c r="S93" s="253"/>
    </row>
    <row r="94" spans="2:19" ht="17.25" thickTop="1" thickBot="1">
      <c r="B94" s="339"/>
      <c r="C94" s="337"/>
      <c r="D94" s="255" t="s">
        <v>103</v>
      </c>
      <c r="E94" s="256">
        <f>SUM(E90:E93)</f>
        <v>2123.3500770085175</v>
      </c>
      <c r="F94" s="257">
        <f t="shared" ref="F94:N94" si="9">SUM(F90:F93)</f>
        <v>3256.9133728747165</v>
      </c>
      <c r="G94" s="257">
        <f t="shared" si="9"/>
        <v>1797.4910969898433</v>
      </c>
      <c r="H94" s="257">
        <f t="shared" si="9"/>
        <v>1967.968372658599</v>
      </c>
      <c r="I94" s="258">
        <f t="shared" si="9"/>
        <v>2034.7260772594132</v>
      </c>
      <c r="J94" s="259">
        <f t="shared" si="9"/>
        <v>1612.7143007025365</v>
      </c>
      <c r="K94" s="257">
        <f t="shared" si="9"/>
        <v>2502.5818700833852</v>
      </c>
      <c r="L94" s="257">
        <f t="shared" si="9"/>
        <v>1391.6482707010246</v>
      </c>
      <c r="M94" s="257">
        <f t="shared" si="9"/>
        <v>1385.2417657421759</v>
      </c>
      <c r="N94" s="258">
        <f t="shared" si="9"/>
        <v>1665.6341412940924</v>
      </c>
      <c r="O94" s="259">
        <f t="shared" ref="O94:S94" si="10">SUM(O90:O93)</f>
        <v>1097.3375354805953</v>
      </c>
      <c r="P94" s="257">
        <f t="shared" si="10"/>
        <v>1689.2745784143963</v>
      </c>
      <c r="Q94" s="257">
        <f t="shared" si="10"/>
        <v>987.19616798748427</v>
      </c>
      <c r="R94" s="257">
        <f t="shared" si="10"/>
        <v>907.49419875344779</v>
      </c>
      <c r="S94" s="258">
        <f t="shared" si="10"/>
        <v>1038.0113477691079</v>
      </c>
    </row>
    <row r="95" spans="2:19" ht="15.75">
      <c r="B95" s="339"/>
      <c r="C95" s="335" t="s">
        <v>20</v>
      </c>
      <c r="D95" s="237" t="s">
        <v>7</v>
      </c>
      <c r="E95" s="244">
        <v>17877.126985139115</v>
      </c>
      <c r="F95" s="245">
        <v>4462.6615447534432</v>
      </c>
      <c r="G95" s="245">
        <v>5576.0219071592037</v>
      </c>
      <c r="H95" s="245">
        <v>2512.8724009163288</v>
      </c>
      <c r="I95" s="246">
        <v>2693.6403535621307</v>
      </c>
      <c r="J95" s="247">
        <v>19188.021197192738</v>
      </c>
      <c r="K95" s="245">
        <v>4290.147099011152</v>
      </c>
      <c r="L95" s="245">
        <v>6256.1091327193535</v>
      </c>
      <c r="M95" s="245">
        <v>2268.6061858304465</v>
      </c>
      <c r="N95" s="246">
        <v>2771.1491165214647</v>
      </c>
      <c r="O95" s="247">
        <v>20041.385321592745</v>
      </c>
      <c r="P95" s="245">
        <v>4247.2585069278184</v>
      </c>
      <c r="Q95" s="245">
        <v>6746.374636337162</v>
      </c>
      <c r="R95" s="245">
        <v>2046.8613089378425</v>
      </c>
      <c r="S95" s="246">
        <v>2814.4073941587721</v>
      </c>
    </row>
    <row r="96" spans="2:19" ht="15.75">
      <c r="B96" s="339"/>
      <c r="C96" s="336"/>
      <c r="D96" s="238" t="s">
        <v>8</v>
      </c>
      <c r="E96" s="173">
        <v>17447.595236703361</v>
      </c>
      <c r="F96" s="248">
        <v>4524.8858911066309</v>
      </c>
      <c r="G96" s="248">
        <v>4081.2204245655948</v>
      </c>
      <c r="H96" s="248">
        <v>2453.4125230673321</v>
      </c>
      <c r="I96" s="249">
        <v>2645.63377385275</v>
      </c>
      <c r="J96" s="250">
        <v>19384.387463279971</v>
      </c>
      <c r="K96" s="248">
        <v>4318.7492959899155</v>
      </c>
      <c r="L96" s="248">
        <v>4246.1452082712585</v>
      </c>
      <c r="M96" s="248">
        <v>2204.2033331657599</v>
      </c>
      <c r="N96" s="249">
        <v>2819.6304949956684</v>
      </c>
      <c r="O96" s="250">
        <v>21072.000334361299</v>
      </c>
      <c r="P96" s="248">
        <v>4057.9703974128574</v>
      </c>
      <c r="Q96" s="248">
        <v>4946.4379908959345</v>
      </c>
      <c r="R96" s="248">
        <v>2162.8480339167936</v>
      </c>
      <c r="S96" s="249">
        <v>2718.146469145503</v>
      </c>
    </row>
    <row r="97" spans="2:19" ht="15.75">
      <c r="B97" s="339"/>
      <c r="C97" s="336"/>
      <c r="D97" s="238" t="s">
        <v>9</v>
      </c>
      <c r="E97" s="173">
        <v>18615.929188859624</v>
      </c>
      <c r="F97" s="248">
        <v>4068.6973825773134</v>
      </c>
      <c r="G97" s="248">
        <v>4672.8309256181647</v>
      </c>
      <c r="H97" s="248">
        <v>2306.0080492966254</v>
      </c>
      <c r="I97" s="249">
        <v>2578.4665430602804</v>
      </c>
      <c r="J97" s="250">
        <v>20665.28837830554</v>
      </c>
      <c r="K97" s="248">
        <v>3601.2475224224449</v>
      </c>
      <c r="L97" s="248">
        <v>4894.1171124312395</v>
      </c>
      <c r="M97" s="248">
        <v>2148.8136782582246</v>
      </c>
      <c r="N97" s="249">
        <v>2640.8276655251225</v>
      </c>
      <c r="O97" s="250"/>
      <c r="P97" s="248"/>
      <c r="Q97" s="248"/>
      <c r="R97" s="248"/>
      <c r="S97" s="249"/>
    </row>
    <row r="98" spans="2:19" ht="16.5" thickBot="1">
      <c r="B98" s="339"/>
      <c r="C98" s="336"/>
      <c r="D98" s="242" t="s">
        <v>10</v>
      </c>
      <c r="E98" s="251">
        <v>19625.35499646821</v>
      </c>
      <c r="F98" s="252">
        <v>4137.3166403812811</v>
      </c>
      <c r="G98" s="252">
        <v>5277.3229567629278</v>
      </c>
      <c r="H98" s="252">
        <v>2347.9186996530298</v>
      </c>
      <c r="I98" s="253">
        <v>2809.7206168047087</v>
      </c>
      <c r="J98" s="254"/>
      <c r="K98" s="252"/>
      <c r="L98" s="252"/>
      <c r="M98" s="252"/>
      <c r="N98" s="253"/>
      <c r="O98" s="254"/>
      <c r="P98" s="252"/>
      <c r="Q98" s="252"/>
      <c r="R98" s="252"/>
      <c r="S98" s="253"/>
    </row>
    <row r="99" spans="2:19" ht="17.25" thickTop="1" thickBot="1">
      <c r="B99" s="340"/>
      <c r="C99" s="337"/>
      <c r="D99" s="255" t="s">
        <v>103</v>
      </c>
      <c r="E99" s="256">
        <f>SUM(E95:E98)</f>
        <v>73566.006407170295</v>
      </c>
      <c r="F99" s="257">
        <f t="shared" ref="F99:N99" si="11">SUM(F95:F98)</f>
        <v>17193.561458818665</v>
      </c>
      <c r="G99" s="257">
        <f t="shared" si="11"/>
        <v>19607.396214105891</v>
      </c>
      <c r="H99" s="257">
        <f t="shared" si="11"/>
        <v>9620.2116729333175</v>
      </c>
      <c r="I99" s="258">
        <f t="shared" si="11"/>
        <v>10727.46128727987</v>
      </c>
      <c r="J99" s="259">
        <f t="shared" si="11"/>
        <v>59237.697038778249</v>
      </c>
      <c r="K99" s="257">
        <f t="shared" si="11"/>
        <v>12210.143917423513</v>
      </c>
      <c r="L99" s="257">
        <f t="shared" si="11"/>
        <v>15396.371453421852</v>
      </c>
      <c r="M99" s="257">
        <f t="shared" si="11"/>
        <v>6621.6231972544301</v>
      </c>
      <c r="N99" s="258">
        <f t="shared" si="11"/>
        <v>8231.6072770422561</v>
      </c>
      <c r="O99" s="259">
        <f t="shared" ref="O99:S99" si="12">SUM(O95:O98)</f>
        <v>41113.385655954044</v>
      </c>
      <c r="P99" s="257">
        <f t="shared" si="12"/>
        <v>8305.2289043406763</v>
      </c>
      <c r="Q99" s="257">
        <f t="shared" si="12"/>
        <v>11692.812627233096</v>
      </c>
      <c r="R99" s="257">
        <f t="shared" si="12"/>
        <v>4209.7093428546359</v>
      </c>
      <c r="S99" s="258">
        <f t="shared" si="12"/>
        <v>5532.5538633042752</v>
      </c>
    </row>
    <row r="101" spans="2:19" ht="15.75" thickBot="1"/>
    <row r="102" spans="2:19" ht="19.5" thickBot="1">
      <c r="B102" s="73" t="s">
        <v>0</v>
      </c>
      <c r="C102" s="74" t="s">
        <v>1</v>
      </c>
      <c r="D102" s="76" t="s">
        <v>118</v>
      </c>
      <c r="E102" s="73">
        <v>2012</v>
      </c>
      <c r="F102" s="74">
        <v>2013</v>
      </c>
      <c r="G102" s="74">
        <v>2014</v>
      </c>
      <c r="H102" s="74">
        <v>2015</v>
      </c>
      <c r="I102" s="74">
        <v>2016</v>
      </c>
      <c r="J102" s="74">
        <v>2017</v>
      </c>
      <c r="K102" s="75">
        <v>2018</v>
      </c>
      <c r="L102" s="75">
        <v>2019</v>
      </c>
    </row>
    <row r="103" spans="2:19" ht="15.75">
      <c r="B103" s="350" t="s">
        <v>128</v>
      </c>
      <c r="C103" s="347" t="s">
        <v>30</v>
      </c>
      <c r="D103" s="260" t="s">
        <v>7</v>
      </c>
      <c r="E103" s="261">
        <v>100</v>
      </c>
      <c r="F103" s="262">
        <v>79.736160289711535</v>
      </c>
      <c r="G103" s="262">
        <v>82.118832648598001</v>
      </c>
      <c r="H103" s="262">
        <v>83.33317019000468</v>
      </c>
      <c r="I103" s="262">
        <v>80.705199584378576</v>
      </c>
      <c r="J103" s="262">
        <v>83.068734940645442</v>
      </c>
      <c r="K103" s="263">
        <v>89.830078498624147</v>
      </c>
      <c r="L103" s="263">
        <v>96.513467000489868</v>
      </c>
    </row>
    <row r="104" spans="2:19" ht="15.75">
      <c r="B104" s="351"/>
      <c r="C104" s="348"/>
      <c r="D104" s="234" t="s">
        <v>8</v>
      </c>
      <c r="E104" s="239">
        <v>100</v>
      </c>
      <c r="F104" s="240">
        <v>84.432762955941001</v>
      </c>
      <c r="G104" s="240">
        <v>93.406235739211127</v>
      </c>
      <c r="H104" s="240">
        <v>81.183268749470315</v>
      </c>
      <c r="I104" s="240">
        <v>96.666796071603471</v>
      </c>
      <c r="J104" s="240">
        <v>91.826899441583393</v>
      </c>
      <c r="K104" s="241">
        <v>100.81302085120329</v>
      </c>
      <c r="L104" s="241">
        <v>108.80489624005784</v>
      </c>
    </row>
    <row r="105" spans="2:19" ht="15.75">
      <c r="B105" s="351"/>
      <c r="C105" s="348"/>
      <c r="D105" s="234" t="s">
        <v>9</v>
      </c>
      <c r="E105" s="239">
        <v>100</v>
      </c>
      <c r="F105" s="240">
        <v>89.714080134209155</v>
      </c>
      <c r="G105" s="240">
        <v>92.936711521675662</v>
      </c>
      <c r="H105" s="240">
        <v>81.148202481072602</v>
      </c>
      <c r="I105" s="240">
        <v>92.505748273986143</v>
      </c>
      <c r="J105" s="240">
        <v>97.235395584229195</v>
      </c>
      <c r="K105" s="241">
        <v>98.233666068226228</v>
      </c>
      <c r="L105" s="241"/>
    </row>
    <row r="106" spans="2:19" ht="16.5" thickBot="1">
      <c r="B106" s="352"/>
      <c r="C106" s="349"/>
      <c r="D106" s="264" t="s">
        <v>10</v>
      </c>
      <c r="E106" s="265">
        <v>100</v>
      </c>
      <c r="F106" s="266">
        <v>78.384371310523662</v>
      </c>
      <c r="G106" s="266">
        <v>85.191766163732069</v>
      </c>
      <c r="H106" s="266">
        <v>78.426818284230222</v>
      </c>
      <c r="I106" s="266">
        <v>75.789290913390118</v>
      </c>
      <c r="J106" s="266">
        <v>88.262053290541317</v>
      </c>
      <c r="K106" s="267">
        <v>97.90880831750512</v>
      </c>
      <c r="L106" s="267"/>
    </row>
    <row r="108" spans="2:19" ht="15.75" thickBot="1"/>
    <row r="109" spans="2:19" ht="19.5" thickBot="1">
      <c r="B109" s="73" t="s">
        <v>0</v>
      </c>
      <c r="C109" s="76" t="s">
        <v>1</v>
      </c>
      <c r="D109" s="73">
        <v>2015</v>
      </c>
      <c r="E109" s="74">
        <v>2016</v>
      </c>
      <c r="F109" s="74">
        <v>2017</v>
      </c>
      <c r="G109" s="74">
        <v>2018</v>
      </c>
      <c r="H109" s="75">
        <v>2019</v>
      </c>
    </row>
    <row r="110" spans="2:19" ht="15.75">
      <c r="B110" s="341" t="s">
        <v>124</v>
      </c>
      <c r="C110" s="77" t="s">
        <v>40</v>
      </c>
      <c r="D110" s="261">
        <v>77.70684571621338</v>
      </c>
      <c r="E110" s="262">
        <v>99.594427467163882</v>
      </c>
      <c r="F110" s="262">
        <v>100.64600759650209</v>
      </c>
      <c r="G110" s="262">
        <v>103.25085063081569</v>
      </c>
      <c r="H110" s="238"/>
    </row>
    <row r="111" spans="2:19" ht="15.75">
      <c r="B111" s="342"/>
      <c r="C111" s="77" t="s">
        <v>43</v>
      </c>
      <c r="D111" s="239">
        <v>86.22248154312507</v>
      </c>
      <c r="E111" s="240">
        <v>92.967306527850042</v>
      </c>
      <c r="F111" s="240">
        <v>96.39558151974073</v>
      </c>
      <c r="G111" s="240">
        <v>102.01564218881889</v>
      </c>
      <c r="H111" s="238"/>
    </row>
    <row r="112" spans="2:19" ht="16.5" thickBot="1">
      <c r="B112" s="343"/>
      <c r="C112" s="78" t="s">
        <v>45</v>
      </c>
      <c r="D112" s="265">
        <v>90.276807716420251</v>
      </c>
      <c r="E112" s="266">
        <v>107.15527000992302</v>
      </c>
      <c r="F112" s="266">
        <v>104.45482656647118</v>
      </c>
      <c r="G112" s="266">
        <v>101.22434898494168</v>
      </c>
      <c r="H112" s="268"/>
    </row>
    <row r="115" spans="2:16" ht="15.75" thickBot="1"/>
    <row r="116" spans="2:16" ht="19.5" thickBot="1">
      <c r="B116" s="73" t="s">
        <v>0</v>
      </c>
      <c r="C116" s="74" t="s">
        <v>1</v>
      </c>
      <c r="D116" s="76" t="s">
        <v>118</v>
      </c>
      <c r="E116" s="74">
        <v>2014</v>
      </c>
      <c r="F116" s="74">
        <v>2015</v>
      </c>
      <c r="G116" s="74">
        <v>2016</v>
      </c>
      <c r="H116" s="74">
        <v>2017</v>
      </c>
      <c r="I116" s="74">
        <v>2018</v>
      </c>
      <c r="J116" s="305">
        <v>2019</v>
      </c>
    </row>
    <row r="117" spans="2:16" ht="15.75" customHeight="1">
      <c r="B117" s="350" t="s">
        <v>309</v>
      </c>
      <c r="C117" s="347" t="s">
        <v>307</v>
      </c>
      <c r="D117" s="260" t="s">
        <v>7</v>
      </c>
      <c r="E117" s="312">
        <v>-6.5079910930748293</v>
      </c>
      <c r="F117" s="306">
        <v>-14.580118890828857</v>
      </c>
      <c r="G117" s="306">
        <v>-10.006598988296686</v>
      </c>
      <c r="H117" s="306">
        <v>5</v>
      </c>
      <c r="I117" s="306">
        <v>10.046923434005086</v>
      </c>
      <c r="J117" s="307">
        <v>8.7084766743188364</v>
      </c>
    </row>
    <row r="118" spans="2:16" ht="15.75" customHeight="1">
      <c r="B118" s="351"/>
      <c r="C118" s="348"/>
      <c r="D118" s="234" t="s">
        <v>8</v>
      </c>
      <c r="E118" s="313">
        <v>-7.5439594669021544</v>
      </c>
      <c r="F118" s="308">
        <v>-14.349418916401817</v>
      </c>
      <c r="G118" s="308">
        <v>-6.5329676528732179</v>
      </c>
      <c r="H118" s="308">
        <v>6.8532592958683596</v>
      </c>
      <c r="I118" s="308">
        <v>11</v>
      </c>
      <c r="J118" s="309">
        <v>11.1485721776664</v>
      </c>
    </row>
    <row r="119" spans="2:16" ht="15.75" customHeight="1">
      <c r="B119" s="351"/>
      <c r="C119" s="348"/>
      <c r="D119" s="234" t="s">
        <v>9</v>
      </c>
      <c r="E119" s="313">
        <v>-9.6251599905805634</v>
      </c>
      <c r="F119" s="308">
        <v>-11.427492994567087</v>
      </c>
      <c r="G119" s="308">
        <v>-0.37593397842918402</v>
      </c>
      <c r="H119" s="308">
        <v>9.8922629025443545</v>
      </c>
      <c r="I119" s="308">
        <v>11.682307811335029</v>
      </c>
      <c r="J119" s="309"/>
    </row>
    <row r="120" spans="2:16" ht="16.5" customHeight="1" thickBot="1">
      <c r="B120" s="351"/>
      <c r="C120" s="349"/>
      <c r="D120" s="264" t="s">
        <v>10</v>
      </c>
      <c r="E120" s="314">
        <v>-13.938726093670709</v>
      </c>
      <c r="F120" s="310">
        <v>-12.592303970322968</v>
      </c>
      <c r="G120" s="310">
        <v>3.5009543581933165</v>
      </c>
      <c r="H120" s="310">
        <v>15.660272105353258</v>
      </c>
      <c r="I120" s="310">
        <v>12.737239858680304</v>
      </c>
      <c r="J120" s="311"/>
    </row>
    <row r="121" spans="2:16" ht="15.75" customHeight="1">
      <c r="B121" s="351"/>
      <c r="C121" s="347" t="s">
        <v>310</v>
      </c>
      <c r="D121" s="260" t="s">
        <v>7</v>
      </c>
      <c r="E121" s="312">
        <v>14.666666666666666</v>
      </c>
      <c r="F121" s="306">
        <v>8</v>
      </c>
      <c r="G121" s="306">
        <v>3.8333333333333335</v>
      </c>
      <c r="H121" s="306">
        <v>9.8333333333333339</v>
      </c>
      <c r="I121" s="306">
        <v>12.416666666666666</v>
      </c>
      <c r="J121" s="307">
        <v>15.666666666666666</v>
      </c>
    </row>
    <row r="122" spans="2:16" ht="15.75" customHeight="1">
      <c r="B122" s="351"/>
      <c r="C122" s="348"/>
      <c r="D122" s="234" t="s">
        <v>8</v>
      </c>
      <c r="E122" s="313">
        <v>16.666666666666668</v>
      </c>
      <c r="F122" s="308">
        <v>6.25</v>
      </c>
      <c r="G122" s="308">
        <v>5.833333333333333</v>
      </c>
      <c r="H122" s="308">
        <v>9.1666666666666661</v>
      </c>
      <c r="I122" s="308">
        <v>13.166666666666666</v>
      </c>
      <c r="J122" s="309">
        <v>18</v>
      </c>
    </row>
    <row r="123" spans="2:16" ht="15.75" customHeight="1">
      <c r="B123" s="351"/>
      <c r="C123" s="348"/>
      <c r="D123" s="234" t="s">
        <v>9</v>
      </c>
      <c r="E123" s="313">
        <v>16</v>
      </c>
      <c r="F123" s="308">
        <v>4.75</v>
      </c>
      <c r="G123" s="308">
        <v>8.4166666666666661</v>
      </c>
      <c r="H123" s="308">
        <v>8.8333333333333339</v>
      </c>
      <c r="I123" s="308">
        <v>10.666666666666666</v>
      </c>
      <c r="J123" s="309"/>
    </row>
    <row r="124" spans="2:16" ht="16.5" customHeight="1" thickBot="1">
      <c r="B124" s="352"/>
      <c r="C124" s="349"/>
      <c r="D124" s="264" t="s">
        <v>10</v>
      </c>
      <c r="E124" s="314">
        <v>13.083333333333334</v>
      </c>
      <c r="F124" s="310">
        <v>3.9166666666666665</v>
      </c>
      <c r="G124" s="310">
        <v>10.416666666666666</v>
      </c>
      <c r="H124" s="310">
        <v>11.333333333333334</v>
      </c>
      <c r="I124" s="310">
        <v>13.583333333333334</v>
      </c>
      <c r="J124" s="311"/>
    </row>
    <row r="127" spans="2:16" ht="15.75" thickBot="1"/>
    <row r="128" spans="2:16" ht="21.75" thickBot="1">
      <c r="B128" s="79" t="s">
        <v>297</v>
      </c>
      <c r="C128" s="80"/>
      <c r="D128" s="80"/>
      <c r="E128" s="81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1"/>
    </row>
    <row r="131" spans="2:11" ht="16.5" customHeight="1" thickBot="1"/>
    <row r="132" spans="2:11" ht="19.5" thickBot="1">
      <c r="B132" s="82" t="s">
        <v>0</v>
      </c>
      <c r="C132" s="83" t="s">
        <v>1</v>
      </c>
      <c r="D132" s="82">
        <v>2010</v>
      </c>
      <c r="E132" s="84">
        <v>2011</v>
      </c>
      <c r="F132" s="84">
        <v>2012</v>
      </c>
      <c r="G132" s="84">
        <v>2013</v>
      </c>
      <c r="H132" s="84">
        <v>2014</v>
      </c>
      <c r="I132" s="84">
        <v>2015</v>
      </c>
      <c r="J132" s="84">
        <v>2016</v>
      </c>
      <c r="K132" s="85">
        <v>2017</v>
      </c>
    </row>
    <row r="133" spans="2:11" ht="18.75">
      <c r="B133" s="341" t="s">
        <v>86</v>
      </c>
      <c r="C133" s="86" t="s">
        <v>87</v>
      </c>
      <c r="D133" s="173">
        <v>31055.981217290002</v>
      </c>
      <c r="E133" s="248">
        <v>27659.327738289994</v>
      </c>
      <c r="F133" s="248">
        <v>32288.322558290001</v>
      </c>
      <c r="G133" s="248">
        <v>38005.605957760825</v>
      </c>
      <c r="H133" s="248">
        <v>46365.803082290004</v>
      </c>
      <c r="I133" s="248">
        <v>50018.117335289993</v>
      </c>
      <c r="J133" s="248">
        <v>59717.482614290006</v>
      </c>
      <c r="K133" s="249">
        <v>56992.46248229</v>
      </c>
    </row>
    <row r="134" spans="2:11" ht="19.5" thickBot="1">
      <c r="B134" s="342"/>
      <c r="C134" s="87" t="s">
        <v>88</v>
      </c>
      <c r="D134" s="251">
        <v>-1638.7387957566007</v>
      </c>
      <c r="E134" s="252">
        <v>-6363.5861965900003</v>
      </c>
      <c r="F134" s="252">
        <v>-6091.1558565965788</v>
      </c>
      <c r="G134" s="252">
        <v>-1938.9832227726852</v>
      </c>
      <c r="H134" s="252">
        <v>-2304.3145934496952</v>
      </c>
      <c r="I134" s="252">
        <v>-68.60391669632304</v>
      </c>
      <c r="J134" s="252">
        <v>-453.03998998030102</v>
      </c>
      <c r="K134" s="253">
        <v>3608.0208060435316</v>
      </c>
    </row>
    <row r="135" spans="2:11" ht="20.25" thickTop="1" thickBot="1">
      <c r="B135" s="343"/>
      <c r="C135" s="88" t="s">
        <v>86</v>
      </c>
      <c r="D135" s="269">
        <f>SUM(D133:D134)</f>
        <v>29417.242421533403</v>
      </c>
      <c r="E135" s="270">
        <f t="shared" ref="E135:K135" si="13">SUM(E133:E134)</f>
        <v>21295.741541699994</v>
      </c>
      <c r="F135" s="270">
        <f t="shared" si="13"/>
        <v>26197.166701693423</v>
      </c>
      <c r="G135" s="270">
        <f t="shared" si="13"/>
        <v>36066.622734988137</v>
      </c>
      <c r="H135" s="270">
        <f t="shared" si="13"/>
        <v>44061.48848884031</v>
      </c>
      <c r="I135" s="270">
        <f t="shared" si="13"/>
        <v>49949.513418593669</v>
      </c>
      <c r="J135" s="270">
        <f t="shared" si="13"/>
        <v>59264.442624309704</v>
      </c>
      <c r="K135" s="271">
        <f t="shared" si="13"/>
        <v>60600.483288333533</v>
      </c>
    </row>
    <row r="137" spans="2:11" ht="15.75" thickBot="1"/>
    <row r="138" spans="2:11" ht="19.5" thickBot="1">
      <c r="B138" s="82" t="s">
        <v>0</v>
      </c>
      <c r="C138" s="83" t="s">
        <v>1</v>
      </c>
      <c r="D138" s="82">
        <v>2010</v>
      </c>
      <c r="E138" s="84">
        <v>2011</v>
      </c>
      <c r="F138" s="84">
        <v>2012</v>
      </c>
      <c r="G138" s="84">
        <v>2013</v>
      </c>
      <c r="H138" s="84">
        <v>2014</v>
      </c>
      <c r="I138" s="84">
        <v>2015</v>
      </c>
      <c r="J138" s="84">
        <v>2016</v>
      </c>
      <c r="K138" s="85">
        <v>2017</v>
      </c>
    </row>
    <row r="139" spans="2:11" ht="18.75">
      <c r="B139" s="341" t="s">
        <v>83</v>
      </c>
      <c r="C139" s="86" t="s">
        <v>82</v>
      </c>
      <c r="D139" s="173">
        <v>17467.694777645425</v>
      </c>
      <c r="E139" s="248">
        <v>19942.558704899573</v>
      </c>
      <c r="F139" s="248">
        <v>23775.387030842132</v>
      </c>
      <c r="G139" s="248">
        <v>26194.813269397571</v>
      </c>
      <c r="H139" s="248">
        <v>29347.13843092856</v>
      </c>
      <c r="I139" s="248">
        <v>29494.212437209691</v>
      </c>
      <c r="J139" s="248">
        <v>30684.602485959877</v>
      </c>
      <c r="K139" s="249">
        <v>31431.325740499502</v>
      </c>
    </row>
    <row r="140" spans="2:11" ht="19.5" thickBot="1">
      <c r="B140" s="342"/>
      <c r="C140" s="87" t="s">
        <v>79</v>
      </c>
      <c r="D140" s="251">
        <v>82851.833335789037</v>
      </c>
      <c r="E140" s="252">
        <v>92365.995739041318</v>
      </c>
      <c r="F140" s="252">
        <v>92668.295495020648</v>
      </c>
      <c r="G140" s="252">
        <v>94107.110998816148</v>
      </c>
      <c r="H140" s="252">
        <v>94341.593545386015</v>
      </c>
      <c r="I140" s="252">
        <v>96918.754771109729</v>
      </c>
      <c r="J140" s="252">
        <v>100398.2025294293</v>
      </c>
      <c r="K140" s="253">
        <v>107896.89540983894</v>
      </c>
    </row>
    <row r="141" spans="2:11" ht="20.25" thickTop="1" thickBot="1">
      <c r="B141" s="343"/>
      <c r="C141" s="88" t="s">
        <v>83</v>
      </c>
      <c r="D141" s="269">
        <f t="shared" ref="D141:K141" si="14">SUM(D139:D140)</f>
        <v>100319.52811343447</v>
      </c>
      <c r="E141" s="270">
        <f t="shared" si="14"/>
        <v>112308.5544439409</v>
      </c>
      <c r="F141" s="270">
        <f t="shared" si="14"/>
        <v>116443.68252586278</v>
      </c>
      <c r="G141" s="270">
        <f t="shared" si="14"/>
        <v>120301.92426821371</v>
      </c>
      <c r="H141" s="270">
        <f t="shared" si="14"/>
        <v>123688.73197631458</v>
      </c>
      <c r="I141" s="270">
        <f t="shared" si="14"/>
        <v>126412.96720831942</v>
      </c>
      <c r="J141" s="270">
        <f t="shared" si="14"/>
        <v>131082.80501538917</v>
      </c>
      <c r="K141" s="271">
        <f t="shared" si="14"/>
        <v>139328.22115033845</v>
      </c>
    </row>
    <row r="143" spans="2:11" ht="15.75" thickBot="1"/>
    <row r="144" spans="2:11" ht="19.5" thickBot="1">
      <c r="B144" s="82" t="s">
        <v>0</v>
      </c>
      <c r="C144" s="83" t="s">
        <v>1</v>
      </c>
      <c r="D144" s="82">
        <v>2010</v>
      </c>
      <c r="E144" s="84">
        <v>2011</v>
      </c>
      <c r="F144" s="84">
        <v>2012</v>
      </c>
      <c r="G144" s="84">
        <v>2013</v>
      </c>
      <c r="H144" s="84">
        <v>2014</v>
      </c>
      <c r="I144" s="84">
        <v>2015</v>
      </c>
      <c r="J144" s="84">
        <v>2016</v>
      </c>
      <c r="K144" s="85">
        <v>2017</v>
      </c>
    </row>
    <row r="145" spans="2:11" ht="18.75">
      <c r="B145" s="341" t="s">
        <v>77</v>
      </c>
      <c r="C145" s="86" t="s">
        <v>84</v>
      </c>
      <c r="D145" s="173">
        <v>43564.713537801559</v>
      </c>
      <c r="E145" s="248">
        <v>39131.649546857145</v>
      </c>
      <c r="F145" s="248">
        <v>41073.280842144821</v>
      </c>
      <c r="G145" s="248">
        <v>47565.124422325287</v>
      </c>
      <c r="H145" s="248">
        <v>54174.112335143756</v>
      </c>
      <c r="I145" s="248">
        <v>56469.910250559195</v>
      </c>
      <c r="J145" s="248">
        <v>63516.378822768995</v>
      </c>
      <c r="K145" s="249">
        <v>74898.524818629172</v>
      </c>
    </row>
    <row r="146" spans="2:11" ht="19.5" thickBot="1">
      <c r="B146" s="342"/>
      <c r="C146" s="87" t="s">
        <v>85</v>
      </c>
      <c r="D146" s="251">
        <v>68098.073919756949</v>
      </c>
      <c r="E146" s="252">
        <v>76193.453411632829</v>
      </c>
      <c r="F146" s="252">
        <v>81516.931083935822</v>
      </c>
      <c r="G146" s="252">
        <v>87919.36760968306</v>
      </c>
      <c r="H146" s="252">
        <v>91830.913570271485</v>
      </c>
      <c r="I146" s="252">
        <v>98116.49550138606</v>
      </c>
      <c r="J146" s="252">
        <v>103993.2491106128</v>
      </c>
      <c r="K146" s="253">
        <v>103669.59388731845</v>
      </c>
    </row>
    <row r="147" spans="2:11" ht="20.25" thickTop="1" thickBot="1">
      <c r="B147" s="343"/>
      <c r="C147" s="88" t="s">
        <v>77</v>
      </c>
      <c r="D147" s="269">
        <f t="shared" ref="D147:K147" si="15">SUM(D145:D146)</f>
        <v>111662.7874575585</v>
      </c>
      <c r="E147" s="270">
        <f t="shared" si="15"/>
        <v>115325.10295848997</v>
      </c>
      <c r="F147" s="270">
        <f t="shared" si="15"/>
        <v>122590.21192608064</v>
      </c>
      <c r="G147" s="270">
        <f t="shared" si="15"/>
        <v>135484.49203200836</v>
      </c>
      <c r="H147" s="270">
        <f t="shared" si="15"/>
        <v>146005.02590541524</v>
      </c>
      <c r="I147" s="270">
        <f t="shared" si="15"/>
        <v>154586.40575194525</v>
      </c>
      <c r="J147" s="270">
        <f t="shared" si="15"/>
        <v>167509.62793338179</v>
      </c>
      <c r="K147" s="271">
        <f t="shared" si="15"/>
        <v>178568.11870594762</v>
      </c>
    </row>
    <row r="149" spans="2:11" ht="15.75" thickBot="1"/>
    <row r="150" spans="2:11" ht="19.5" thickBot="1">
      <c r="B150" s="82" t="s">
        <v>0</v>
      </c>
      <c r="C150" s="83" t="s">
        <v>1</v>
      </c>
      <c r="D150" s="82" t="s">
        <v>118</v>
      </c>
      <c r="E150" s="84">
        <v>2012</v>
      </c>
      <c r="F150" s="84">
        <v>2013</v>
      </c>
      <c r="G150" s="84">
        <v>2014</v>
      </c>
      <c r="H150" s="84">
        <v>2015</v>
      </c>
      <c r="I150" s="84">
        <v>2016</v>
      </c>
      <c r="J150" s="84">
        <v>2017</v>
      </c>
      <c r="K150" s="85">
        <v>2018</v>
      </c>
    </row>
    <row r="151" spans="2:11" ht="15.75">
      <c r="B151" s="341" t="s">
        <v>125</v>
      </c>
      <c r="C151" s="344" t="s">
        <v>126</v>
      </c>
      <c r="D151" s="260" t="s">
        <v>7</v>
      </c>
      <c r="E151" s="272">
        <v>3441.1176146000007</v>
      </c>
      <c r="F151" s="273">
        <v>3148.5897608</v>
      </c>
      <c r="G151" s="273">
        <v>3464.7931777028625</v>
      </c>
      <c r="H151" s="273">
        <v>4403.7860186128046</v>
      </c>
      <c r="I151" s="273">
        <v>3803.5074336050357</v>
      </c>
      <c r="J151" s="273">
        <v>3766.9749885068541</v>
      </c>
      <c r="K151" s="274">
        <v>3815.9655870485026</v>
      </c>
    </row>
    <row r="152" spans="2:11" ht="15.75">
      <c r="B152" s="342"/>
      <c r="C152" s="345"/>
      <c r="D152" s="234" t="s">
        <v>8</v>
      </c>
      <c r="E152" s="173">
        <v>3548.1921985999998</v>
      </c>
      <c r="F152" s="248">
        <v>3200.9028424000003</v>
      </c>
      <c r="G152" s="248">
        <v>3752.2811279185526</v>
      </c>
      <c r="H152" s="248">
        <v>4255.9362786254915</v>
      </c>
      <c r="I152" s="248">
        <v>3884.8681085619473</v>
      </c>
      <c r="J152" s="248">
        <v>3950.0191696974643</v>
      </c>
      <c r="K152" s="249">
        <v>4590.2143698526161</v>
      </c>
    </row>
    <row r="153" spans="2:11" ht="15.75">
      <c r="B153" s="342"/>
      <c r="C153" s="345"/>
      <c r="D153" s="234" t="s">
        <v>9</v>
      </c>
      <c r="E153" s="173">
        <v>4108.2524791000014</v>
      </c>
      <c r="F153" s="248">
        <v>3972.0275077999991</v>
      </c>
      <c r="G153" s="248">
        <v>4133.9698896528989</v>
      </c>
      <c r="H153" s="248">
        <v>5220.0874467390013</v>
      </c>
      <c r="I153" s="248">
        <v>4851.097266523986</v>
      </c>
      <c r="J153" s="248">
        <v>4635.4688307892138</v>
      </c>
      <c r="K153" s="249">
        <v>4970.9261016139917</v>
      </c>
    </row>
    <row r="154" spans="2:11" ht="16.5" thickBot="1">
      <c r="B154" s="343"/>
      <c r="C154" s="346"/>
      <c r="D154" s="264" t="s">
        <v>10</v>
      </c>
      <c r="E154" s="275">
        <v>3282.4020805999999</v>
      </c>
      <c r="F154" s="276">
        <v>3457.8871715</v>
      </c>
      <c r="G154" s="276">
        <v>4134.1785048907195</v>
      </c>
      <c r="H154" s="276">
        <v>4713.4960284653271</v>
      </c>
      <c r="I154" s="276">
        <v>3892.9848962958695</v>
      </c>
      <c r="J154" s="276">
        <v>4324.8663337509824</v>
      </c>
      <c r="K154" s="277"/>
    </row>
    <row r="156" spans="2:11" ht="15.75" thickBot="1"/>
    <row r="157" spans="2:11" ht="19.5" thickBot="1">
      <c r="B157" s="82" t="s">
        <v>0</v>
      </c>
      <c r="C157" s="83" t="s">
        <v>1</v>
      </c>
      <c r="D157" s="84" t="s">
        <v>302</v>
      </c>
      <c r="E157" s="174" t="s">
        <v>71</v>
      </c>
    </row>
    <row r="158" spans="2:11" ht="15.75" customHeight="1">
      <c r="B158" s="341" t="s">
        <v>125</v>
      </c>
      <c r="C158" s="370" t="s">
        <v>303</v>
      </c>
      <c r="D158" s="170">
        <v>2000</v>
      </c>
      <c r="E158" s="175">
        <v>0.13500740945081577</v>
      </c>
    </row>
    <row r="159" spans="2:11" ht="15.75" customHeight="1">
      <c r="B159" s="342"/>
      <c r="C159" s="371"/>
      <c r="D159" s="171">
        <v>2001</v>
      </c>
      <c r="E159" s="176">
        <v>0.12185036476527605</v>
      </c>
    </row>
    <row r="160" spans="2:11" ht="15.75" customHeight="1">
      <c r="B160" s="342"/>
      <c r="C160" s="371"/>
      <c r="D160" s="171">
        <v>2002</v>
      </c>
      <c r="E160" s="176">
        <v>0.13267698433297703</v>
      </c>
    </row>
    <row r="161" spans="2:5" ht="16.5" customHeight="1">
      <c r="B161" s="342"/>
      <c r="C161" s="371"/>
      <c r="D161" s="171">
        <v>2003</v>
      </c>
      <c r="E161" s="176">
        <v>0.11448403295208159</v>
      </c>
    </row>
    <row r="162" spans="2:5" ht="15.75" customHeight="1">
      <c r="B162" s="342"/>
      <c r="C162" s="371"/>
      <c r="D162" s="171">
        <v>2004</v>
      </c>
      <c r="E162" s="176">
        <v>0.10519301020899655</v>
      </c>
    </row>
    <row r="163" spans="2:5" ht="15.75" customHeight="1">
      <c r="B163" s="342"/>
      <c r="C163" s="371"/>
      <c r="D163" s="171">
        <v>2005</v>
      </c>
      <c r="E163" s="176">
        <v>0.12212782062355405</v>
      </c>
    </row>
    <row r="164" spans="2:5" ht="15.75" customHeight="1">
      <c r="B164" s="342"/>
      <c r="C164" s="371"/>
      <c r="D164" s="171">
        <v>2006</v>
      </c>
      <c r="E164" s="176">
        <v>0.10750536892786293</v>
      </c>
    </row>
    <row r="165" spans="2:5" ht="16.5" customHeight="1">
      <c r="B165" s="342"/>
      <c r="C165" s="371"/>
      <c r="D165" s="171">
        <v>2007</v>
      </c>
      <c r="E165" s="176">
        <v>9.1291223509184866E-2</v>
      </c>
    </row>
    <row r="166" spans="2:5" ht="15.75" customHeight="1">
      <c r="B166" s="342"/>
      <c r="C166" s="371"/>
      <c r="D166" s="171">
        <v>2008</v>
      </c>
      <c r="E166" s="176">
        <v>8.9922991826222751E-2</v>
      </c>
    </row>
    <row r="167" spans="2:5" ht="15.75" customHeight="1">
      <c r="B167" s="342"/>
      <c r="C167" s="371"/>
      <c r="D167" s="171">
        <v>2009</v>
      </c>
      <c r="E167" s="176">
        <v>8.4321864166280458E-2</v>
      </c>
    </row>
    <row r="168" spans="2:5" ht="15.75" customHeight="1">
      <c r="B168" s="342"/>
      <c r="C168" s="371"/>
      <c r="D168" s="171">
        <v>2010</v>
      </c>
      <c r="E168" s="176">
        <v>8.462424170870203E-2</v>
      </c>
    </row>
    <row r="169" spans="2:5" ht="16.5" customHeight="1">
      <c r="B169" s="342"/>
      <c r="C169" s="371"/>
      <c r="D169" s="171">
        <v>2011</v>
      </c>
      <c r="E169" s="176">
        <v>0.10091796693114131</v>
      </c>
    </row>
    <row r="170" spans="2:5" ht="15.75" customHeight="1">
      <c r="B170" s="342"/>
      <c r="C170" s="371"/>
      <c r="D170" s="171">
        <v>2012</v>
      </c>
      <c r="E170" s="176">
        <v>0.10071673421792841</v>
      </c>
    </row>
    <row r="171" spans="2:5" ht="15.75" customHeight="1">
      <c r="B171" s="342"/>
      <c r="C171" s="371"/>
      <c r="D171" s="171">
        <v>2013</v>
      </c>
      <c r="E171" s="176">
        <v>9.4406001086847505E-2</v>
      </c>
    </row>
    <row r="172" spans="2:5" ht="15.75" customHeight="1">
      <c r="B172" s="342"/>
      <c r="C172" s="371"/>
      <c r="D172" s="171">
        <v>2014</v>
      </c>
      <c r="E172" s="176">
        <v>0.10532205611299052</v>
      </c>
    </row>
    <row r="173" spans="2:5" ht="16.5" customHeight="1">
      <c r="B173" s="342"/>
      <c r="C173" s="371"/>
      <c r="D173" s="171">
        <v>2015</v>
      </c>
      <c r="E173" s="176">
        <v>0.12488469197301326</v>
      </c>
    </row>
    <row r="174" spans="2:5" ht="15.75" customHeight="1">
      <c r="B174" s="342"/>
      <c r="C174" s="371"/>
      <c r="D174" s="171">
        <v>2016</v>
      </c>
      <c r="E174" s="176">
        <v>0.11434468057765698</v>
      </c>
    </row>
    <row r="175" spans="2:5" ht="15.75" customHeight="1">
      <c r="B175" s="342"/>
      <c r="C175" s="371"/>
      <c r="D175" s="171">
        <v>2017</v>
      </c>
      <c r="E175" s="176">
        <v>0.11957607871806453</v>
      </c>
    </row>
    <row r="176" spans="2:5" ht="15.75" customHeight="1" thickBot="1">
      <c r="B176" s="343"/>
      <c r="C176" s="372"/>
      <c r="D176" s="172">
        <v>2018</v>
      </c>
      <c r="E176" s="177">
        <v>0.11984728192425913</v>
      </c>
    </row>
    <row r="179" spans="2:20" ht="15.75" thickBot="1"/>
    <row r="180" spans="2:20" ht="21.75" thickBot="1">
      <c r="B180" s="89" t="s">
        <v>298</v>
      </c>
      <c r="C180" s="90"/>
      <c r="D180" s="90"/>
      <c r="E180" s="91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1"/>
      <c r="Q180" s="90"/>
      <c r="R180" s="90"/>
      <c r="S180" s="91"/>
    </row>
    <row r="182" spans="2:20" ht="15.75" thickBot="1"/>
    <row r="183" spans="2:20" ht="15.75" thickBot="1">
      <c r="B183" s="92" t="s">
        <v>0</v>
      </c>
      <c r="C183" s="93" t="s">
        <v>1</v>
      </c>
      <c r="D183" s="92">
        <v>2003</v>
      </c>
      <c r="E183" s="94">
        <v>2004</v>
      </c>
      <c r="F183" s="94">
        <v>2005</v>
      </c>
      <c r="G183" s="94">
        <v>2006</v>
      </c>
      <c r="H183" s="94">
        <v>2007</v>
      </c>
      <c r="I183" s="94">
        <v>2008</v>
      </c>
      <c r="J183" s="94">
        <v>2009</v>
      </c>
      <c r="K183" s="94">
        <v>2010</v>
      </c>
      <c r="L183" s="94">
        <v>2011</v>
      </c>
      <c r="M183" s="94">
        <v>2012</v>
      </c>
      <c r="N183" s="94">
        <v>2013</v>
      </c>
      <c r="O183" s="94">
        <v>2014</v>
      </c>
      <c r="P183" s="94">
        <v>2015</v>
      </c>
      <c r="Q183" s="94">
        <v>2016</v>
      </c>
      <c r="R183" s="94">
        <v>2017</v>
      </c>
      <c r="S183" s="94">
        <v>2018</v>
      </c>
      <c r="T183" s="95">
        <v>2019</v>
      </c>
    </row>
    <row r="184" spans="2:20" ht="15.75">
      <c r="B184" s="335" t="s">
        <v>72</v>
      </c>
      <c r="C184" s="96" t="s">
        <v>93</v>
      </c>
      <c r="D184" s="272">
        <v>2998.2004688623701</v>
      </c>
      <c r="E184" s="273">
        <v>2371</v>
      </c>
      <c r="F184" s="273">
        <v>4314</v>
      </c>
      <c r="G184" s="273">
        <v>3688.9248693253003</v>
      </c>
      <c r="H184" s="273">
        <v>4146.2445725351999</v>
      </c>
      <c r="I184" s="273">
        <v>5122.3912398938801</v>
      </c>
      <c r="J184" s="273">
        <v>8247.6113872189107</v>
      </c>
      <c r="K184" s="273">
        <v>16520.41165658032</v>
      </c>
      <c r="L184" s="273">
        <v>16051.915337142498</v>
      </c>
      <c r="M184" s="273">
        <v>19473.782034710006</v>
      </c>
      <c r="N184" s="273">
        <v>19391.384260447787</v>
      </c>
      <c r="O184" s="273">
        <v>18911.400463864004</v>
      </c>
      <c r="P184" s="273">
        <v>13075.584304450153</v>
      </c>
      <c r="Q184" s="273">
        <v>6243.5560212340297</v>
      </c>
      <c r="R184" s="273">
        <v>10141.163715869019</v>
      </c>
      <c r="S184" s="273"/>
      <c r="T184" s="274"/>
    </row>
    <row r="185" spans="2:20" ht="15.75">
      <c r="B185" s="336"/>
      <c r="C185" s="77" t="s">
        <v>94</v>
      </c>
      <c r="D185" s="173"/>
      <c r="E185" s="248"/>
      <c r="F185" s="248"/>
      <c r="G185" s="248"/>
      <c r="H185" s="248"/>
      <c r="I185" s="248"/>
      <c r="J185" s="248"/>
      <c r="K185" s="248"/>
      <c r="L185" s="248"/>
      <c r="M185" s="248">
        <v>46234.172529280004</v>
      </c>
      <c r="N185" s="248">
        <v>48560.168454279999</v>
      </c>
      <c r="O185" s="248">
        <v>52978.537432279991</v>
      </c>
      <c r="P185" s="248">
        <v>57386.619592279996</v>
      </c>
      <c r="Q185" s="248">
        <v>64361.171878130001</v>
      </c>
      <c r="R185" s="248">
        <v>67995.118722129992</v>
      </c>
      <c r="S185" s="248"/>
      <c r="T185" s="249"/>
    </row>
    <row r="186" spans="2:20" ht="15.75">
      <c r="B186" s="336"/>
      <c r="C186" s="77" t="s">
        <v>92</v>
      </c>
      <c r="D186" s="173">
        <v>1545.87809212312</v>
      </c>
      <c r="E186" s="248">
        <v>1853.4999999999998</v>
      </c>
      <c r="F186" s="248">
        <v>2674.3999999999996</v>
      </c>
      <c r="G186" s="248">
        <v>1974.3704150064</v>
      </c>
      <c r="H186" s="248">
        <v>1820.2190955889498</v>
      </c>
      <c r="I186" s="248">
        <v>1906.32901008409</v>
      </c>
      <c r="J186" s="248">
        <v>1945.2344401189198</v>
      </c>
      <c r="K186" s="248">
        <v>1984.8398298910515</v>
      </c>
      <c r="L186" s="248">
        <v>1815.153782760543</v>
      </c>
      <c r="M186" s="248">
        <v>1723.2218394376289</v>
      </c>
      <c r="N186" s="248">
        <v>1823.384972561269</v>
      </c>
      <c r="O186" s="248">
        <v>2131.273218126104</v>
      </c>
      <c r="P186" s="248">
        <v>2668.7403215684262</v>
      </c>
      <c r="Q186" s="248">
        <v>2552.7933811427051</v>
      </c>
      <c r="R186" s="248">
        <v>0</v>
      </c>
      <c r="S186" s="248"/>
      <c r="T186" s="249"/>
    </row>
    <row r="187" spans="2:20" ht="15.75">
      <c r="B187" s="336"/>
      <c r="C187" s="77" t="s">
        <v>74</v>
      </c>
      <c r="D187" s="173"/>
      <c r="E187" s="248">
        <v>58827.334434777571</v>
      </c>
      <c r="F187" s="248">
        <v>73319.24869274869</v>
      </c>
      <c r="G187" s="248">
        <v>82691.690127988186</v>
      </c>
      <c r="H187" s="248">
        <v>86032.630709695513</v>
      </c>
      <c r="I187" s="248">
        <v>93331.756641958928</v>
      </c>
      <c r="J187" s="248">
        <v>99953.701702481863</v>
      </c>
      <c r="K187" s="248">
        <v>120015.66582609365</v>
      </c>
      <c r="L187" s="248">
        <v>114197.71419636902</v>
      </c>
      <c r="M187" s="248">
        <v>123169.93262531754</v>
      </c>
      <c r="N187" s="248">
        <v>116015.40561871228</v>
      </c>
      <c r="O187" s="248">
        <v>110424.1689211746</v>
      </c>
      <c r="P187" s="248">
        <v>113674.96206348324</v>
      </c>
      <c r="Q187" s="248">
        <v>115647.97250678582</v>
      </c>
      <c r="R187" s="248">
        <v>121814.62746369001</v>
      </c>
      <c r="S187" s="248">
        <v>121690.88299094133</v>
      </c>
      <c r="T187" s="249"/>
    </row>
    <row r="188" spans="2:20" ht="16.5" thickBot="1">
      <c r="B188" s="337"/>
      <c r="C188" s="78" t="s">
        <v>73</v>
      </c>
      <c r="D188" s="275"/>
      <c r="E188" s="276">
        <v>55745.326133120005</v>
      </c>
      <c r="F188" s="276">
        <v>62903.673302224997</v>
      </c>
      <c r="G188" s="276">
        <v>74475.864321028508</v>
      </c>
      <c r="H188" s="276">
        <v>79627.742426430996</v>
      </c>
      <c r="I188" s="276">
        <v>91949.407783000002</v>
      </c>
      <c r="J188" s="276">
        <v>88938.55077182535</v>
      </c>
      <c r="K188" s="276">
        <v>90673.613223445514</v>
      </c>
      <c r="L188" s="276">
        <v>91659.913700099991</v>
      </c>
      <c r="M188" s="276">
        <v>86258.933520999999</v>
      </c>
      <c r="N188" s="276">
        <v>89017.980042445954</v>
      </c>
      <c r="O188" s="276">
        <v>84909.815059</v>
      </c>
      <c r="P188" s="276">
        <v>99012.303850501659</v>
      </c>
      <c r="Q188" s="276">
        <v>102562.51286263485</v>
      </c>
      <c r="R188" s="276">
        <v>118538.25416776713</v>
      </c>
      <c r="S188" s="276">
        <v>123406.2</v>
      </c>
      <c r="T188" s="277"/>
    </row>
  </sheetData>
  <mergeCells count="34">
    <mergeCell ref="B184:B188"/>
    <mergeCell ref="C103:C106"/>
    <mergeCell ref="B103:B106"/>
    <mergeCell ref="B110:B112"/>
    <mergeCell ref="B133:B135"/>
    <mergeCell ref="B139:B141"/>
    <mergeCell ref="B145:B147"/>
    <mergeCell ref="B158:B176"/>
    <mergeCell ref="C158:C176"/>
    <mergeCell ref="D83:D84"/>
    <mergeCell ref="B8:B13"/>
    <mergeCell ref="B17:B19"/>
    <mergeCell ref="B23:B29"/>
    <mergeCell ref="B32:B35"/>
    <mergeCell ref="B38:B42"/>
    <mergeCell ref="B45:B48"/>
    <mergeCell ref="B64:B65"/>
    <mergeCell ref="C64:C65"/>
    <mergeCell ref="D64:D65"/>
    <mergeCell ref="B66:B80"/>
    <mergeCell ref="C66:C70"/>
    <mergeCell ref="C71:C75"/>
    <mergeCell ref="C76:C80"/>
    <mergeCell ref="B83:B84"/>
    <mergeCell ref="C83:C84"/>
    <mergeCell ref="C85:C89"/>
    <mergeCell ref="C90:C94"/>
    <mergeCell ref="C95:C99"/>
    <mergeCell ref="B85:B99"/>
    <mergeCell ref="B151:B154"/>
    <mergeCell ref="C151:C154"/>
    <mergeCell ref="C117:C120"/>
    <mergeCell ref="C121:C124"/>
    <mergeCell ref="B117:B124"/>
  </mergeCells>
  <pageMargins left="0.7" right="0.7" top="0.75" bottom="0.75" header="0.3" footer="0.3"/>
  <pageSetup paperSize="9" orientation="portrait" horizontalDpi="4294967295" verticalDpi="4294967295" r:id="rId1"/>
  <ignoredErrors>
    <ignoredError sqref="D135:K135 D141:K141 D147:K147 D42 E42:P42" formulaRange="1"/>
    <ignoredError sqref="D44:E44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29" zoomScale="55" zoomScaleNormal="55" workbookViewId="0">
      <selection activeCell="AJ62" sqref="AJ62"/>
    </sheetView>
  </sheetViews>
  <sheetFormatPr defaultRowHeight="15"/>
  <sheetData/>
  <pageMargins left="0.7" right="0.7" top="0.75" bottom="0.75" header="0.3" footer="0.3"/>
  <pageSetup paperSize="9" orientation="portrait" horizontalDpi="4294967295" verticalDpi="4294967295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AT29"/>
  <sheetViews>
    <sheetView showGridLines="0" zoomScale="40" zoomScaleNormal="40" workbookViewId="0">
      <selection activeCell="G40" sqref="G40"/>
    </sheetView>
  </sheetViews>
  <sheetFormatPr defaultRowHeight="15"/>
  <sheetData>
    <row r="3" spans="6:46">
      <c r="F3" s="4"/>
    </row>
    <row r="14" spans="6:46">
      <c r="AP14" s="1"/>
      <c r="AQ14" s="1"/>
      <c r="AR14" s="1"/>
      <c r="AS14" s="1"/>
      <c r="AT14" s="1"/>
    </row>
    <row r="15" spans="6:46">
      <c r="AP15" s="132"/>
      <c r="AQ15" s="132"/>
      <c r="AR15" s="132"/>
      <c r="AS15" s="1"/>
      <c r="AT15" s="1"/>
    </row>
    <row r="16" spans="6:46">
      <c r="AP16" s="1"/>
      <c r="AQ16" s="1"/>
      <c r="AR16" s="1"/>
      <c r="AS16" s="1"/>
      <c r="AT16" s="1"/>
    </row>
    <row r="17" spans="42:46">
      <c r="AP17" s="132"/>
      <c r="AQ17" s="132"/>
      <c r="AR17" s="132"/>
      <c r="AS17" s="1"/>
      <c r="AT17" s="1"/>
    </row>
    <row r="18" spans="42:46">
      <c r="AP18" s="1"/>
      <c r="AQ18" s="1"/>
      <c r="AR18" s="1"/>
      <c r="AS18" s="1"/>
      <c r="AT18" s="1"/>
    </row>
    <row r="19" spans="42:46">
      <c r="AP19" s="132"/>
      <c r="AQ19" s="132"/>
      <c r="AR19" s="132"/>
      <c r="AS19" s="1"/>
      <c r="AT19" s="1"/>
    </row>
    <row r="20" spans="42:46">
      <c r="AP20" s="1"/>
      <c r="AQ20" s="1"/>
      <c r="AR20" s="1"/>
      <c r="AS20" s="1"/>
      <c r="AT20" s="1"/>
    </row>
    <row r="21" spans="42:46">
      <c r="AP21" s="132"/>
      <c r="AQ21" s="132"/>
      <c r="AR21" s="132"/>
      <c r="AS21" s="1"/>
      <c r="AT21" s="1"/>
    </row>
    <row r="22" spans="42:46">
      <c r="AP22" s="1"/>
      <c r="AQ22" s="1"/>
      <c r="AR22" s="1"/>
      <c r="AS22" s="1"/>
      <c r="AT22" s="1"/>
    </row>
    <row r="23" spans="42:46">
      <c r="AP23" s="132"/>
      <c r="AQ23" s="132"/>
      <c r="AR23" s="132"/>
      <c r="AS23" s="1"/>
      <c r="AT23" s="1"/>
    </row>
    <row r="24" spans="42:46">
      <c r="AP24" s="1"/>
      <c r="AQ24" s="1"/>
      <c r="AR24" s="1"/>
      <c r="AS24" s="1"/>
      <c r="AT24" s="1"/>
    </row>
    <row r="25" spans="42:46">
      <c r="AP25" s="1"/>
      <c r="AQ25" s="1"/>
      <c r="AR25" s="1"/>
      <c r="AS25" s="1"/>
      <c r="AT25" s="1"/>
    </row>
    <row r="26" spans="42:46">
      <c r="AP26" s="1"/>
      <c r="AQ26" s="1"/>
      <c r="AR26" s="1"/>
      <c r="AS26" s="1"/>
      <c r="AT26" s="1"/>
    </row>
    <row r="27" spans="42:46">
      <c r="AP27" s="1"/>
      <c r="AQ27" s="1"/>
      <c r="AR27" s="1"/>
      <c r="AS27" s="1"/>
      <c r="AT27" s="1"/>
    </row>
    <row r="28" spans="42:46">
      <c r="AP28" s="1"/>
      <c r="AQ28" s="1"/>
      <c r="AR28" s="1"/>
      <c r="AS28" s="1"/>
      <c r="AT28" s="1"/>
    </row>
    <row r="29" spans="42:46">
      <c r="AP29" s="1"/>
      <c r="AQ29" s="1"/>
      <c r="AR29" s="1"/>
      <c r="AS29" s="1"/>
      <c r="AT29" s="1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"/>
  <sheetViews>
    <sheetView showGridLines="0" topLeftCell="A27" zoomScale="25" zoomScaleNormal="25" workbookViewId="0">
      <selection activeCell="BN107" sqref="BN107"/>
    </sheetView>
  </sheetViews>
  <sheetFormatPr defaultRowHeight="15"/>
  <sheetData>
    <row r="3" spans="6:6">
      <c r="F3" s="4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1"/>
  <sheetViews>
    <sheetView showGridLines="0" topLeftCell="A12" zoomScale="40" zoomScaleNormal="40" workbookViewId="0">
      <selection activeCell="BI56" sqref="BI56"/>
    </sheetView>
  </sheetViews>
  <sheetFormatPr defaultRowHeight="15"/>
  <sheetData>
    <row r="101" ht="12.75" customHeight="1"/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A6" zoomScale="85" zoomScaleNormal="85" workbookViewId="0">
      <selection activeCell="I33" sqref="I33"/>
    </sheetView>
  </sheetViews>
  <sheetFormatPr defaultRowHeight="1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314"/>
  <sheetViews>
    <sheetView showGridLines="0" workbookViewId="0">
      <selection activeCell="F6" sqref="F6"/>
    </sheetView>
  </sheetViews>
  <sheetFormatPr defaultRowHeight="15"/>
  <cols>
    <col min="2" max="2" width="34.28515625" bestFit="1" customWidth="1"/>
    <col min="3" max="3" width="31.42578125" bestFit="1" customWidth="1"/>
    <col min="4" max="4" width="15" bestFit="1" customWidth="1"/>
    <col min="5" max="5" width="23.5703125" bestFit="1" customWidth="1"/>
    <col min="6" max="6" width="34" bestFit="1" customWidth="1"/>
  </cols>
  <sheetData>
    <row r="4" spans="1:12" ht="15.75" thickBot="1"/>
    <row r="5" spans="1:12" ht="15.75" thickBot="1">
      <c r="B5" s="119" t="s">
        <v>168</v>
      </c>
      <c r="C5" s="120"/>
      <c r="D5" s="120"/>
      <c r="E5" s="120"/>
      <c r="F5" s="121"/>
    </row>
    <row r="6" spans="1:12" ht="15.75" thickBot="1">
      <c r="A6" s="1"/>
      <c r="B6" s="129" t="s">
        <v>169</v>
      </c>
      <c r="C6" s="130" t="s">
        <v>233</v>
      </c>
      <c r="D6" s="130" t="s">
        <v>234</v>
      </c>
      <c r="E6" s="130" t="s">
        <v>139</v>
      </c>
      <c r="F6" s="131" t="s">
        <v>235</v>
      </c>
      <c r="G6" s="118"/>
      <c r="H6" s="118"/>
      <c r="I6" s="118"/>
      <c r="J6" s="118"/>
      <c r="K6" s="118"/>
      <c r="L6" s="118"/>
    </row>
    <row r="7" spans="1:12">
      <c r="B7" s="123" t="s">
        <v>129</v>
      </c>
      <c r="C7" s="124" t="s">
        <v>212</v>
      </c>
      <c r="D7" s="124" t="s">
        <v>244</v>
      </c>
      <c r="E7" s="124" t="s">
        <v>243</v>
      </c>
      <c r="F7" s="125" t="s">
        <v>236</v>
      </c>
    </row>
    <row r="8" spans="1:12">
      <c r="B8" s="126" t="s">
        <v>170</v>
      </c>
      <c r="C8" s="122" t="s">
        <v>213</v>
      </c>
      <c r="D8" s="122" t="s">
        <v>245</v>
      </c>
      <c r="E8" s="122" t="s">
        <v>244</v>
      </c>
      <c r="F8" s="127" t="s">
        <v>237</v>
      </c>
    </row>
    <row r="9" spans="1:12">
      <c r="B9" s="126" t="s">
        <v>171</v>
      </c>
      <c r="C9" s="122" t="s">
        <v>214</v>
      </c>
      <c r="D9" s="122" t="s">
        <v>246</v>
      </c>
      <c r="E9" s="122" t="s">
        <v>245</v>
      </c>
      <c r="F9" s="127" t="s">
        <v>238</v>
      </c>
    </row>
    <row r="10" spans="1:12">
      <c r="B10" s="126" t="s">
        <v>172</v>
      </c>
      <c r="C10" s="122" t="s">
        <v>215</v>
      </c>
      <c r="D10" s="122" t="s">
        <v>249</v>
      </c>
      <c r="E10" s="122" t="s">
        <v>236</v>
      </c>
      <c r="F10" s="127" t="s">
        <v>239</v>
      </c>
    </row>
    <row r="11" spans="1:12">
      <c r="B11" s="126" t="s">
        <v>173</v>
      </c>
      <c r="C11" s="122" t="s">
        <v>216</v>
      </c>
      <c r="D11" s="122" t="s">
        <v>250</v>
      </c>
      <c r="E11" s="122" t="s">
        <v>246</v>
      </c>
      <c r="F11" s="127" t="s">
        <v>240</v>
      </c>
    </row>
    <row r="12" spans="1:12">
      <c r="B12" s="126" t="s">
        <v>174</v>
      </c>
      <c r="C12" s="122" t="s">
        <v>217</v>
      </c>
      <c r="D12" s="122" t="s">
        <v>237</v>
      </c>
      <c r="E12" s="122" t="s">
        <v>247</v>
      </c>
      <c r="F12" s="127" t="s">
        <v>241</v>
      </c>
    </row>
    <row r="13" spans="1:12">
      <c r="B13" s="126" t="s">
        <v>175</v>
      </c>
      <c r="C13" s="122" t="s">
        <v>218</v>
      </c>
      <c r="D13" s="122" t="s">
        <v>238</v>
      </c>
      <c r="E13" s="122" t="s">
        <v>248</v>
      </c>
      <c r="F13" s="127" t="s">
        <v>242</v>
      </c>
    </row>
    <row r="14" spans="1:12">
      <c r="B14" s="126" t="s">
        <v>176</v>
      </c>
      <c r="C14" s="122" t="s">
        <v>219</v>
      </c>
      <c r="D14" s="122" t="s">
        <v>251</v>
      </c>
      <c r="E14" s="122" t="s">
        <v>249</v>
      </c>
      <c r="F14" s="127"/>
    </row>
    <row r="15" spans="1:12">
      <c r="B15" s="126" t="s">
        <v>177</v>
      </c>
      <c r="C15" s="122" t="s">
        <v>220</v>
      </c>
      <c r="D15" s="122" t="s">
        <v>254</v>
      </c>
      <c r="E15" s="122" t="s">
        <v>250</v>
      </c>
      <c r="F15" s="127"/>
    </row>
    <row r="16" spans="1:12">
      <c r="B16" s="126" t="s">
        <v>178</v>
      </c>
      <c r="C16" s="122" t="s">
        <v>221</v>
      </c>
      <c r="D16" s="122" t="s">
        <v>239</v>
      </c>
      <c r="E16" s="122" t="s">
        <v>237</v>
      </c>
      <c r="F16" s="127"/>
    </row>
    <row r="17" spans="2:6">
      <c r="B17" s="126" t="s">
        <v>179</v>
      </c>
      <c r="C17" s="122" t="s">
        <v>222</v>
      </c>
      <c r="D17" s="122" t="s">
        <v>257</v>
      </c>
      <c r="E17" s="122" t="s">
        <v>238</v>
      </c>
      <c r="F17" s="127"/>
    </row>
    <row r="18" spans="2:6">
      <c r="B18" s="126" t="s">
        <v>180</v>
      </c>
      <c r="C18" s="122" t="s">
        <v>223</v>
      </c>
      <c r="D18" s="122" t="s">
        <v>258</v>
      </c>
      <c r="E18" s="122" t="s">
        <v>251</v>
      </c>
      <c r="F18" s="127"/>
    </row>
    <row r="19" spans="2:6">
      <c r="B19" s="126" t="s">
        <v>181</v>
      </c>
      <c r="C19" s="122" t="s">
        <v>224</v>
      </c>
      <c r="D19" s="122" t="s">
        <v>259</v>
      </c>
      <c r="E19" s="122" t="s">
        <v>252</v>
      </c>
      <c r="F19" s="127"/>
    </row>
    <row r="20" spans="2:6">
      <c r="B20" s="126" t="s">
        <v>182</v>
      </c>
      <c r="C20" s="122" t="s">
        <v>225</v>
      </c>
      <c r="D20" s="122" t="s">
        <v>261</v>
      </c>
      <c r="E20" s="122" t="s">
        <v>253</v>
      </c>
      <c r="F20" s="127"/>
    </row>
    <row r="21" spans="2:6">
      <c r="B21" s="126" t="s">
        <v>183</v>
      </c>
      <c r="C21" s="122" t="s">
        <v>226</v>
      </c>
      <c r="D21" s="122" t="s">
        <v>262</v>
      </c>
      <c r="E21" s="122" t="s">
        <v>254</v>
      </c>
      <c r="F21" s="127"/>
    </row>
    <row r="22" spans="2:6">
      <c r="B22" s="126" t="s">
        <v>184</v>
      </c>
      <c r="C22" s="122" t="s">
        <v>227</v>
      </c>
      <c r="D22" s="122" t="s">
        <v>133</v>
      </c>
      <c r="E22" s="122" t="s">
        <v>255</v>
      </c>
      <c r="F22" s="127"/>
    </row>
    <row r="23" spans="2:6">
      <c r="B23" s="126" t="s">
        <v>185</v>
      </c>
      <c r="C23" s="122" t="s">
        <v>231</v>
      </c>
      <c r="D23" s="122" t="s">
        <v>268</v>
      </c>
      <c r="E23" s="122" t="s">
        <v>239</v>
      </c>
      <c r="F23" s="127"/>
    </row>
    <row r="24" spans="2:6">
      <c r="B24" s="126" t="s">
        <v>186</v>
      </c>
      <c r="C24" s="122" t="s">
        <v>232</v>
      </c>
      <c r="D24" s="122" t="s">
        <v>269</v>
      </c>
      <c r="E24" s="122" t="s">
        <v>240</v>
      </c>
      <c r="F24" s="127"/>
    </row>
    <row r="25" spans="2:6">
      <c r="B25" s="126" t="s">
        <v>187</v>
      </c>
      <c r="C25" s="122" t="s">
        <v>228</v>
      </c>
      <c r="D25" s="122" t="s">
        <v>270</v>
      </c>
      <c r="E25" s="122" t="s">
        <v>256</v>
      </c>
      <c r="F25" s="127"/>
    </row>
    <row r="26" spans="2:6">
      <c r="B26" s="126" t="s">
        <v>188</v>
      </c>
      <c r="C26" s="122" t="s">
        <v>229</v>
      </c>
      <c r="D26" s="122"/>
      <c r="E26" s="122" t="s">
        <v>257</v>
      </c>
      <c r="F26" s="127"/>
    </row>
    <row r="27" spans="2:6">
      <c r="B27" s="126" t="s">
        <v>189</v>
      </c>
      <c r="C27" s="122" t="s">
        <v>230</v>
      </c>
      <c r="D27" s="122"/>
      <c r="E27" s="122" t="s">
        <v>258</v>
      </c>
      <c r="F27" s="127"/>
    </row>
    <row r="28" spans="2:6">
      <c r="B28" s="126" t="s">
        <v>190</v>
      </c>
      <c r="C28" s="50"/>
      <c r="D28" s="50"/>
      <c r="E28" s="50" t="s">
        <v>259</v>
      </c>
      <c r="F28" s="63"/>
    </row>
    <row r="29" spans="2:6">
      <c r="B29" s="126" t="s">
        <v>191</v>
      </c>
      <c r="C29" s="50"/>
      <c r="D29" s="50"/>
      <c r="E29" s="50" t="s">
        <v>260</v>
      </c>
      <c r="F29" s="63"/>
    </row>
    <row r="30" spans="2:6">
      <c r="B30" s="126" t="s">
        <v>192</v>
      </c>
      <c r="C30" s="50"/>
      <c r="D30" s="50"/>
      <c r="E30" s="50" t="s">
        <v>261</v>
      </c>
      <c r="F30" s="63"/>
    </row>
    <row r="31" spans="2:6">
      <c r="B31" s="126" t="s">
        <v>193</v>
      </c>
      <c r="C31" s="50"/>
      <c r="D31" s="50"/>
      <c r="E31" s="50" t="s">
        <v>262</v>
      </c>
      <c r="F31" s="63"/>
    </row>
    <row r="32" spans="2:6">
      <c r="B32" s="126" t="s">
        <v>194</v>
      </c>
      <c r="C32" s="50"/>
      <c r="D32" s="50"/>
      <c r="E32" s="50" t="s">
        <v>263</v>
      </c>
      <c r="F32" s="63"/>
    </row>
    <row r="33" spans="2:6">
      <c r="B33" s="126" t="s">
        <v>195</v>
      </c>
      <c r="C33" s="50"/>
      <c r="D33" s="50"/>
      <c r="E33" s="50" t="s">
        <v>264</v>
      </c>
      <c r="F33" s="63"/>
    </row>
    <row r="34" spans="2:6">
      <c r="B34" s="126" t="s">
        <v>196</v>
      </c>
      <c r="C34" s="50"/>
      <c r="D34" s="50"/>
      <c r="E34" s="50" t="s">
        <v>133</v>
      </c>
      <c r="F34" s="63"/>
    </row>
    <row r="35" spans="2:6">
      <c r="B35" s="126" t="s">
        <v>197</v>
      </c>
      <c r="C35" s="50"/>
      <c r="D35" s="50"/>
      <c r="E35" s="50" t="s">
        <v>265</v>
      </c>
      <c r="F35" s="63"/>
    </row>
    <row r="36" spans="2:6">
      <c r="B36" s="126" t="s">
        <v>198</v>
      </c>
      <c r="C36" s="50"/>
      <c r="D36" s="50"/>
      <c r="E36" s="50" t="s">
        <v>266</v>
      </c>
      <c r="F36" s="63"/>
    </row>
    <row r="37" spans="2:6">
      <c r="B37" s="126" t="s">
        <v>199</v>
      </c>
      <c r="C37" s="50"/>
      <c r="D37" s="50"/>
      <c r="E37" s="50" t="s">
        <v>267</v>
      </c>
      <c r="F37" s="63"/>
    </row>
    <row r="38" spans="2:6">
      <c r="B38" s="126" t="s">
        <v>200</v>
      </c>
      <c r="C38" s="50"/>
      <c r="D38" s="50"/>
      <c r="E38" s="50" t="s">
        <v>268</v>
      </c>
      <c r="F38" s="63"/>
    </row>
    <row r="39" spans="2:6">
      <c r="B39" s="126" t="s">
        <v>201</v>
      </c>
      <c r="C39" s="50"/>
      <c r="D39" s="50"/>
      <c r="E39" s="50" t="s">
        <v>269</v>
      </c>
      <c r="F39" s="63"/>
    </row>
    <row r="40" spans="2:6">
      <c r="B40" s="126" t="s">
        <v>202</v>
      </c>
      <c r="C40" s="50"/>
      <c r="D40" s="50"/>
      <c r="E40" s="50" t="s">
        <v>270</v>
      </c>
      <c r="F40" s="63"/>
    </row>
    <row r="41" spans="2:6">
      <c r="B41" s="126" t="s">
        <v>134</v>
      </c>
      <c r="C41" s="50"/>
      <c r="D41" s="50"/>
      <c r="E41" s="50" t="s">
        <v>271</v>
      </c>
      <c r="F41" s="63"/>
    </row>
    <row r="42" spans="2:6">
      <c r="B42" s="126" t="s">
        <v>203</v>
      </c>
      <c r="C42" s="50"/>
      <c r="D42" s="50"/>
      <c r="E42" s="50" t="s">
        <v>272</v>
      </c>
      <c r="F42" s="63"/>
    </row>
    <row r="43" spans="2:6">
      <c r="B43" s="126" t="s">
        <v>204</v>
      </c>
      <c r="C43" s="50"/>
      <c r="D43" s="50"/>
      <c r="E43" s="50" t="s">
        <v>273</v>
      </c>
      <c r="F43" s="63"/>
    </row>
    <row r="44" spans="2:6">
      <c r="B44" s="126" t="s">
        <v>205</v>
      </c>
      <c r="C44" s="50"/>
      <c r="D44" s="50"/>
      <c r="E44" s="50" t="s">
        <v>241</v>
      </c>
      <c r="F44" s="63"/>
    </row>
    <row r="45" spans="2:6">
      <c r="B45" s="126" t="s">
        <v>206</v>
      </c>
      <c r="C45" s="50"/>
      <c r="D45" s="50"/>
      <c r="E45" s="50" t="s">
        <v>242</v>
      </c>
      <c r="F45" s="63"/>
    </row>
    <row r="46" spans="2:6">
      <c r="B46" s="126" t="s">
        <v>207</v>
      </c>
      <c r="C46" s="50"/>
      <c r="D46" s="50"/>
      <c r="E46" s="50"/>
      <c r="F46" s="63"/>
    </row>
    <row r="47" spans="2:6">
      <c r="B47" s="126" t="s">
        <v>208</v>
      </c>
      <c r="C47" s="50"/>
      <c r="D47" s="50"/>
      <c r="E47" s="50"/>
      <c r="F47" s="63"/>
    </row>
    <row r="48" spans="2:6">
      <c r="B48" s="126" t="s">
        <v>209</v>
      </c>
      <c r="C48" s="50"/>
      <c r="D48" s="50"/>
      <c r="E48" s="50"/>
      <c r="F48" s="63"/>
    </row>
    <row r="49" spans="2:6">
      <c r="B49" s="126" t="s">
        <v>210</v>
      </c>
      <c r="C49" s="50"/>
      <c r="D49" s="50"/>
      <c r="E49" s="50"/>
      <c r="F49" s="63"/>
    </row>
    <row r="50" spans="2:6" ht="15.75" thickBot="1">
      <c r="B50" s="128" t="s">
        <v>211</v>
      </c>
      <c r="C50" s="64"/>
      <c r="D50" s="64"/>
      <c r="E50" s="64"/>
      <c r="F50" s="65"/>
    </row>
    <row r="51" spans="2:6">
      <c r="B51" s="117"/>
    </row>
    <row r="52" spans="2:6">
      <c r="B52" s="117"/>
    </row>
    <row r="53" spans="2:6">
      <c r="B53" s="117"/>
    </row>
    <row r="54" spans="2:6">
      <c r="B54" s="117"/>
    </row>
    <row r="55" spans="2:6">
      <c r="B55" s="117"/>
    </row>
    <row r="56" spans="2:6">
      <c r="B56" s="146" t="s">
        <v>275</v>
      </c>
      <c r="C56" s="147" t="s">
        <v>276</v>
      </c>
    </row>
    <row r="57" spans="2:6">
      <c r="B57" s="148" t="s">
        <v>277</v>
      </c>
      <c r="C57" t="s">
        <v>22</v>
      </c>
    </row>
    <row r="58" spans="2:6">
      <c r="B58" s="148" t="s">
        <v>55</v>
      </c>
      <c r="C58" t="s">
        <v>290</v>
      </c>
    </row>
    <row r="59" spans="2:6">
      <c r="B59" s="148" t="s">
        <v>289</v>
      </c>
      <c r="C59" t="s">
        <v>291</v>
      </c>
    </row>
    <row r="60" spans="2:6">
      <c r="B60" s="148" t="s">
        <v>292</v>
      </c>
    </row>
    <row r="61" spans="2:6">
      <c r="B61" s="148" t="s">
        <v>7</v>
      </c>
      <c r="C61" t="s">
        <v>293</v>
      </c>
    </row>
    <row r="62" spans="2:6">
      <c r="B62" s="148" t="s">
        <v>8</v>
      </c>
      <c r="C62" t="s">
        <v>294</v>
      </c>
    </row>
    <row r="63" spans="2:6">
      <c r="B63" s="148" t="s">
        <v>9</v>
      </c>
      <c r="C63" t="s">
        <v>295</v>
      </c>
    </row>
    <row r="64" spans="2:6">
      <c r="B64" s="148" t="s">
        <v>10</v>
      </c>
      <c r="C64" t="s">
        <v>296</v>
      </c>
    </row>
    <row r="65" spans="2:2">
      <c r="B65" s="117"/>
    </row>
    <row r="66" spans="2:2">
      <c r="B66" s="117"/>
    </row>
    <row r="67" spans="2:2">
      <c r="B67" s="117"/>
    </row>
    <row r="68" spans="2:2">
      <c r="B68" s="117"/>
    </row>
    <row r="69" spans="2:2">
      <c r="B69" s="117"/>
    </row>
    <row r="70" spans="2:2">
      <c r="B70" s="117"/>
    </row>
    <row r="71" spans="2:2">
      <c r="B71" s="117"/>
    </row>
    <row r="72" spans="2:2">
      <c r="B72" s="117"/>
    </row>
    <row r="73" spans="2:2">
      <c r="B73" s="117"/>
    </row>
    <row r="74" spans="2:2">
      <c r="B74" s="117"/>
    </row>
    <row r="75" spans="2:2">
      <c r="B75" s="117"/>
    </row>
    <row r="76" spans="2:2">
      <c r="B76" s="117"/>
    </row>
    <row r="77" spans="2:2">
      <c r="B77" s="117"/>
    </row>
    <row r="78" spans="2:2">
      <c r="B78" s="117"/>
    </row>
    <row r="79" spans="2:2">
      <c r="B79" s="117"/>
    </row>
    <row r="80" spans="2:2">
      <c r="B80" s="117"/>
    </row>
    <row r="81" spans="2:2">
      <c r="B81" s="117"/>
    </row>
    <row r="82" spans="2:2">
      <c r="B82" s="117"/>
    </row>
    <row r="83" spans="2:2">
      <c r="B83" s="117"/>
    </row>
    <row r="84" spans="2:2">
      <c r="B84" s="117"/>
    </row>
    <row r="85" spans="2:2">
      <c r="B85" s="117"/>
    </row>
    <row r="86" spans="2:2">
      <c r="B86" s="117"/>
    </row>
    <row r="87" spans="2:2">
      <c r="B87" s="117"/>
    </row>
    <row r="88" spans="2:2">
      <c r="B88" s="117"/>
    </row>
    <row r="89" spans="2:2">
      <c r="B89" s="117"/>
    </row>
    <row r="90" spans="2:2">
      <c r="B90" s="117"/>
    </row>
    <row r="91" spans="2:2">
      <c r="B91" s="117"/>
    </row>
    <row r="92" spans="2:2">
      <c r="B92" s="117"/>
    </row>
    <row r="93" spans="2:2">
      <c r="B93" s="117"/>
    </row>
    <row r="94" spans="2:2">
      <c r="B94" s="117"/>
    </row>
    <row r="95" spans="2:2">
      <c r="B95" s="117"/>
    </row>
    <row r="96" spans="2:2">
      <c r="B96" s="117"/>
    </row>
    <row r="97" spans="2:2">
      <c r="B97" s="117"/>
    </row>
    <row r="98" spans="2:2">
      <c r="B98" s="117"/>
    </row>
    <row r="99" spans="2:2">
      <c r="B99" s="117"/>
    </row>
    <row r="100" spans="2:2">
      <c r="B100" s="117"/>
    </row>
    <row r="101" spans="2:2">
      <c r="B101" s="117"/>
    </row>
    <row r="102" spans="2:2">
      <c r="B102" s="117"/>
    </row>
    <row r="103" spans="2:2">
      <c r="B103" s="117"/>
    </row>
    <row r="104" spans="2:2">
      <c r="B104" s="117"/>
    </row>
    <row r="105" spans="2:2">
      <c r="B105" s="117"/>
    </row>
    <row r="106" spans="2:2">
      <c r="B106" s="117"/>
    </row>
    <row r="107" spans="2:2">
      <c r="B107" s="117"/>
    </row>
    <row r="108" spans="2:2">
      <c r="B108" s="117"/>
    </row>
    <row r="109" spans="2:2">
      <c r="B109" s="117"/>
    </row>
    <row r="110" spans="2:2">
      <c r="B110" s="117"/>
    </row>
    <row r="111" spans="2:2">
      <c r="B111" s="117"/>
    </row>
    <row r="112" spans="2:2">
      <c r="B112" s="117"/>
    </row>
    <row r="113" spans="2:2">
      <c r="B113" s="117"/>
    </row>
    <row r="114" spans="2:2">
      <c r="B114" s="117"/>
    </row>
    <row r="115" spans="2:2">
      <c r="B115" s="117"/>
    </row>
    <row r="116" spans="2:2">
      <c r="B116" s="117"/>
    </row>
    <row r="117" spans="2:2">
      <c r="B117" s="117"/>
    </row>
    <row r="118" spans="2:2">
      <c r="B118" s="117"/>
    </row>
    <row r="119" spans="2:2">
      <c r="B119" s="117"/>
    </row>
    <row r="120" spans="2:2">
      <c r="B120" s="117"/>
    </row>
    <row r="121" spans="2:2">
      <c r="B121" s="117"/>
    </row>
    <row r="122" spans="2:2">
      <c r="B122" s="117"/>
    </row>
    <row r="123" spans="2:2">
      <c r="B123" s="117"/>
    </row>
    <row r="124" spans="2:2">
      <c r="B124" s="117"/>
    </row>
    <row r="125" spans="2:2">
      <c r="B125" s="117"/>
    </row>
    <row r="126" spans="2:2">
      <c r="B126" s="117"/>
    </row>
    <row r="127" spans="2:2">
      <c r="B127" s="117"/>
    </row>
    <row r="128" spans="2:2">
      <c r="B128" s="117"/>
    </row>
    <row r="129" spans="2:2">
      <c r="B129" s="117"/>
    </row>
    <row r="130" spans="2:2">
      <c r="B130" s="117"/>
    </row>
    <row r="131" spans="2:2">
      <c r="B131" s="117"/>
    </row>
    <row r="132" spans="2:2">
      <c r="B132" s="117"/>
    </row>
    <row r="133" spans="2:2">
      <c r="B133" s="117"/>
    </row>
    <row r="134" spans="2:2">
      <c r="B134" s="117"/>
    </row>
    <row r="135" spans="2:2">
      <c r="B135" s="117"/>
    </row>
    <row r="136" spans="2:2">
      <c r="B136" s="117"/>
    </row>
    <row r="137" spans="2:2">
      <c r="B137" s="117"/>
    </row>
    <row r="138" spans="2:2">
      <c r="B138" s="117"/>
    </row>
    <row r="139" spans="2:2">
      <c r="B139" s="117"/>
    </row>
    <row r="140" spans="2:2">
      <c r="B140" s="117"/>
    </row>
    <row r="141" spans="2:2">
      <c r="B141" s="117"/>
    </row>
    <row r="142" spans="2:2">
      <c r="B142" s="117"/>
    </row>
    <row r="143" spans="2:2">
      <c r="B143" s="117"/>
    </row>
    <row r="144" spans="2:2">
      <c r="B144" s="117"/>
    </row>
    <row r="145" spans="2:2">
      <c r="B145" s="117"/>
    </row>
    <row r="146" spans="2:2">
      <c r="B146" s="117"/>
    </row>
    <row r="147" spans="2:2">
      <c r="B147" s="117"/>
    </row>
    <row r="148" spans="2:2">
      <c r="B148" s="117"/>
    </row>
    <row r="149" spans="2:2">
      <c r="B149" s="117"/>
    </row>
    <row r="150" spans="2:2">
      <c r="B150" s="117"/>
    </row>
    <row r="151" spans="2:2">
      <c r="B151" s="117"/>
    </row>
    <row r="152" spans="2:2">
      <c r="B152" s="117"/>
    </row>
    <row r="153" spans="2:2">
      <c r="B153" s="117"/>
    </row>
    <row r="154" spans="2:2">
      <c r="B154" s="117"/>
    </row>
    <row r="155" spans="2:2">
      <c r="B155" s="117"/>
    </row>
    <row r="156" spans="2:2">
      <c r="B156" s="117"/>
    </row>
    <row r="157" spans="2:2">
      <c r="B157" s="117"/>
    </row>
    <row r="158" spans="2:2">
      <c r="B158" s="117"/>
    </row>
    <row r="159" spans="2:2">
      <c r="B159" s="117"/>
    </row>
    <row r="160" spans="2:2">
      <c r="B160" s="117"/>
    </row>
    <row r="161" spans="2:2">
      <c r="B161" s="117"/>
    </row>
    <row r="162" spans="2:2">
      <c r="B162" s="117"/>
    </row>
    <row r="163" spans="2:2">
      <c r="B163" s="117"/>
    </row>
    <row r="164" spans="2:2">
      <c r="B164" s="117"/>
    </row>
    <row r="165" spans="2:2">
      <c r="B165" s="117"/>
    </row>
    <row r="166" spans="2:2">
      <c r="B166" s="117"/>
    </row>
    <row r="167" spans="2:2">
      <c r="B167" s="117"/>
    </row>
    <row r="168" spans="2:2">
      <c r="B168" s="117"/>
    </row>
    <row r="169" spans="2:2">
      <c r="B169" s="117"/>
    </row>
    <row r="170" spans="2:2">
      <c r="B170" s="117"/>
    </row>
    <row r="171" spans="2:2">
      <c r="B171" s="117"/>
    </row>
    <row r="172" spans="2:2">
      <c r="B172" s="117"/>
    </row>
    <row r="173" spans="2:2">
      <c r="B173" s="117"/>
    </row>
    <row r="174" spans="2:2">
      <c r="B174" s="117"/>
    </row>
    <row r="175" spans="2:2">
      <c r="B175" s="117"/>
    </row>
    <row r="176" spans="2:2">
      <c r="B176" s="117"/>
    </row>
    <row r="177" spans="2:2">
      <c r="B177" s="117"/>
    </row>
    <row r="178" spans="2:2">
      <c r="B178" s="117"/>
    </row>
    <row r="179" spans="2:2">
      <c r="B179" s="117"/>
    </row>
    <row r="180" spans="2:2">
      <c r="B180" s="117"/>
    </row>
    <row r="181" spans="2:2">
      <c r="B181" s="117"/>
    </row>
    <row r="182" spans="2:2">
      <c r="B182" s="117"/>
    </row>
    <row r="183" spans="2:2">
      <c r="B183" s="117"/>
    </row>
    <row r="184" spans="2:2">
      <c r="B184" s="117"/>
    </row>
    <row r="185" spans="2:2">
      <c r="B185" s="117"/>
    </row>
    <row r="186" spans="2:2">
      <c r="B186" s="117"/>
    </row>
    <row r="187" spans="2:2">
      <c r="B187" s="117"/>
    </row>
    <row r="188" spans="2:2">
      <c r="B188" s="117"/>
    </row>
    <row r="189" spans="2:2">
      <c r="B189" s="117"/>
    </row>
    <row r="190" spans="2:2">
      <c r="B190" s="117"/>
    </row>
    <row r="191" spans="2:2">
      <c r="B191" s="117"/>
    </row>
    <row r="192" spans="2:2">
      <c r="B192" s="117"/>
    </row>
    <row r="193" spans="2:2">
      <c r="B193" s="117"/>
    </row>
    <row r="194" spans="2:2">
      <c r="B194" s="117"/>
    </row>
    <row r="195" spans="2:2">
      <c r="B195" s="117"/>
    </row>
    <row r="196" spans="2:2">
      <c r="B196" s="117"/>
    </row>
    <row r="197" spans="2:2">
      <c r="B197" s="117"/>
    </row>
    <row r="198" spans="2:2">
      <c r="B198" s="117"/>
    </row>
    <row r="199" spans="2:2">
      <c r="B199" s="117"/>
    </row>
    <row r="200" spans="2:2">
      <c r="B200" s="117"/>
    </row>
    <row r="201" spans="2:2">
      <c r="B201" s="117"/>
    </row>
    <row r="202" spans="2:2">
      <c r="B202" s="117"/>
    </row>
    <row r="203" spans="2:2">
      <c r="B203" s="117"/>
    </row>
    <row r="204" spans="2:2">
      <c r="B204" s="117"/>
    </row>
    <row r="205" spans="2:2">
      <c r="B205" s="117"/>
    </row>
    <row r="206" spans="2:2">
      <c r="B206" s="117"/>
    </row>
    <row r="207" spans="2:2">
      <c r="B207" s="117"/>
    </row>
    <row r="208" spans="2:2">
      <c r="B208" s="117"/>
    </row>
    <row r="209" spans="2:2">
      <c r="B209" s="117"/>
    </row>
    <row r="210" spans="2:2">
      <c r="B210" s="117"/>
    </row>
    <row r="211" spans="2:2">
      <c r="B211" s="117"/>
    </row>
    <row r="212" spans="2:2">
      <c r="B212" s="117"/>
    </row>
    <row r="213" spans="2:2">
      <c r="B213" s="117"/>
    </row>
    <row r="214" spans="2:2">
      <c r="B214" s="117"/>
    </row>
    <row r="215" spans="2:2">
      <c r="B215" s="117"/>
    </row>
    <row r="216" spans="2:2">
      <c r="B216" s="117"/>
    </row>
    <row r="217" spans="2:2">
      <c r="B217" s="117"/>
    </row>
    <row r="218" spans="2:2">
      <c r="B218" s="117"/>
    </row>
    <row r="219" spans="2:2">
      <c r="B219" s="117"/>
    </row>
    <row r="220" spans="2:2">
      <c r="B220" s="117"/>
    </row>
    <row r="221" spans="2:2">
      <c r="B221" s="117"/>
    </row>
    <row r="222" spans="2:2">
      <c r="B222" s="117"/>
    </row>
    <row r="223" spans="2:2">
      <c r="B223" s="117"/>
    </row>
    <row r="224" spans="2:2">
      <c r="B224" s="117"/>
    </row>
    <row r="225" spans="2:2">
      <c r="B225" s="117"/>
    </row>
    <row r="226" spans="2:2">
      <c r="B226" s="117"/>
    </row>
    <row r="227" spans="2:2">
      <c r="B227" s="117"/>
    </row>
    <row r="228" spans="2:2">
      <c r="B228" s="117"/>
    </row>
    <row r="229" spans="2:2">
      <c r="B229" s="117"/>
    </row>
    <row r="230" spans="2:2">
      <c r="B230" s="117"/>
    </row>
    <row r="231" spans="2:2">
      <c r="B231" s="117"/>
    </row>
    <row r="232" spans="2:2">
      <c r="B232" s="117"/>
    </row>
    <row r="233" spans="2:2">
      <c r="B233" s="117"/>
    </row>
    <row r="234" spans="2:2">
      <c r="B234" s="117"/>
    </row>
    <row r="235" spans="2:2">
      <c r="B235" s="117"/>
    </row>
    <row r="236" spans="2:2">
      <c r="B236" s="117"/>
    </row>
    <row r="237" spans="2:2">
      <c r="B237" s="117"/>
    </row>
    <row r="238" spans="2:2">
      <c r="B238" s="117"/>
    </row>
    <row r="239" spans="2:2">
      <c r="B239" s="117"/>
    </row>
    <row r="240" spans="2:2">
      <c r="B240" s="117"/>
    </row>
    <row r="241" spans="2:2">
      <c r="B241" s="117"/>
    </row>
    <row r="242" spans="2:2">
      <c r="B242" s="117"/>
    </row>
    <row r="243" spans="2:2">
      <c r="B243" s="117"/>
    </row>
    <row r="244" spans="2:2">
      <c r="B244" s="117"/>
    </row>
    <row r="245" spans="2:2">
      <c r="B245" s="117"/>
    </row>
    <row r="246" spans="2:2">
      <c r="B246" s="117"/>
    </row>
    <row r="247" spans="2:2">
      <c r="B247" s="117"/>
    </row>
    <row r="248" spans="2:2">
      <c r="B248" s="117"/>
    </row>
    <row r="249" spans="2:2">
      <c r="B249" s="117"/>
    </row>
    <row r="250" spans="2:2">
      <c r="B250" s="117"/>
    </row>
    <row r="251" spans="2:2">
      <c r="B251" s="117"/>
    </row>
    <row r="252" spans="2:2">
      <c r="B252" s="117"/>
    </row>
    <row r="253" spans="2:2">
      <c r="B253" s="117"/>
    </row>
    <row r="254" spans="2:2">
      <c r="B254" s="117"/>
    </row>
    <row r="255" spans="2:2">
      <c r="B255" s="117"/>
    </row>
    <row r="256" spans="2:2">
      <c r="B256" s="117"/>
    </row>
    <row r="257" spans="2:2">
      <c r="B257" s="117"/>
    </row>
    <row r="258" spans="2:2">
      <c r="B258" s="117"/>
    </row>
    <row r="259" spans="2:2">
      <c r="B259" s="117"/>
    </row>
    <row r="260" spans="2:2">
      <c r="B260" s="117"/>
    </row>
    <row r="261" spans="2:2">
      <c r="B261" s="117"/>
    </row>
    <row r="262" spans="2:2">
      <c r="B262" s="117"/>
    </row>
    <row r="263" spans="2:2">
      <c r="B263" s="117"/>
    </row>
    <row r="264" spans="2:2">
      <c r="B264" s="117"/>
    </row>
    <row r="265" spans="2:2">
      <c r="B265" s="117"/>
    </row>
    <row r="266" spans="2:2">
      <c r="B266" s="117"/>
    </row>
    <row r="267" spans="2:2">
      <c r="B267" s="117"/>
    </row>
    <row r="268" spans="2:2">
      <c r="B268" s="117"/>
    </row>
    <row r="269" spans="2:2">
      <c r="B269" s="117"/>
    </row>
    <row r="270" spans="2:2">
      <c r="B270" s="117"/>
    </row>
    <row r="271" spans="2:2">
      <c r="B271" s="117"/>
    </row>
    <row r="272" spans="2:2">
      <c r="B272" s="117"/>
    </row>
    <row r="273" spans="2:2">
      <c r="B273" s="117"/>
    </row>
    <row r="274" spans="2:2">
      <c r="B274" s="117"/>
    </row>
    <row r="275" spans="2:2">
      <c r="B275" s="117"/>
    </row>
    <row r="276" spans="2:2">
      <c r="B276" s="117"/>
    </row>
    <row r="277" spans="2:2">
      <c r="B277" s="117"/>
    </row>
    <row r="278" spans="2:2">
      <c r="B278" s="117"/>
    </row>
    <row r="279" spans="2:2">
      <c r="B279" s="117"/>
    </row>
    <row r="280" spans="2:2">
      <c r="B280" s="117"/>
    </row>
    <row r="281" spans="2:2">
      <c r="B281" s="117"/>
    </row>
    <row r="282" spans="2:2">
      <c r="B282" s="117"/>
    </row>
    <row r="283" spans="2:2">
      <c r="B283" s="117"/>
    </row>
    <row r="284" spans="2:2">
      <c r="B284" s="117"/>
    </row>
    <row r="285" spans="2:2">
      <c r="B285" s="117"/>
    </row>
    <row r="286" spans="2:2">
      <c r="B286" s="117"/>
    </row>
    <row r="287" spans="2:2">
      <c r="B287" s="117"/>
    </row>
    <row r="288" spans="2:2">
      <c r="B288" s="117"/>
    </row>
    <row r="289" spans="2:2">
      <c r="B289" s="117"/>
    </row>
    <row r="290" spans="2:2">
      <c r="B290" s="117"/>
    </row>
    <row r="291" spans="2:2">
      <c r="B291" s="117"/>
    </row>
    <row r="292" spans="2:2">
      <c r="B292" s="117"/>
    </row>
    <row r="293" spans="2:2">
      <c r="B293" s="117"/>
    </row>
    <row r="294" spans="2:2">
      <c r="B294" s="117"/>
    </row>
    <row r="295" spans="2:2">
      <c r="B295" s="117"/>
    </row>
    <row r="296" spans="2:2">
      <c r="B296" s="117"/>
    </row>
    <row r="297" spans="2:2">
      <c r="B297" s="117"/>
    </row>
    <row r="298" spans="2:2">
      <c r="B298" s="117"/>
    </row>
    <row r="299" spans="2:2">
      <c r="B299" s="117"/>
    </row>
    <row r="300" spans="2:2">
      <c r="B300" s="117"/>
    </row>
    <row r="301" spans="2:2">
      <c r="B301" s="117"/>
    </row>
    <row r="302" spans="2:2">
      <c r="B302" s="117"/>
    </row>
    <row r="303" spans="2:2">
      <c r="B303" s="117"/>
    </row>
    <row r="304" spans="2:2">
      <c r="B304" s="117"/>
    </row>
    <row r="305" spans="2:2">
      <c r="B305" s="117"/>
    </row>
    <row r="306" spans="2:2">
      <c r="B306" s="117"/>
    </row>
    <row r="307" spans="2:2">
      <c r="B307" s="117"/>
    </row>
    <row r="308" spans="2:2">
      <c r="B308" s="117"/>
    </row>
    <row r="309" spans="2:2">
      <c r="B309" s="117"/>
    </row>
    <row r="310" spans="2:2">
      <c r="B310" s="117"/>
    </row>
    <row r="311" spans="2:2">
      <c r="B311" s="117"/>
    </row>
    <row r="312" spans="2:2">
      <c r="B312" s="117"/>
    </row>
    <row r="313" spans="2:2">
      <c r="B313" s="117"/>
    </row>
    <row r="314" spans="2:2">
      <c r="B314" s="117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W115"/>
  <sheetViews>
    <sheetView showGridLines="0" topLeftCell="A28" zoomScale="70" zoomScaleNormal="70" workbookViewId="0">
      <selection activeCell="AA45" sqref="AA45"/>
    </sheetView>
  </sheetViews>
  <sheetFormatPr defaultRowHeight="15"/>
  <sheetData>
    <row r="7" spans="5:23" ht="15.75" thickBot="1"/>
    <row r="8" spans="5:23" ht="132.75" customHeight="1">
      <c r="E8" s="326" t="s">
        <v>313</v>
      </c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8"/>
    </row>
    <row r="9" spans="5:23" ht="51" customHeight="1">
      <c r="E9" s="329" t="s">
        <v>314</v>
      </c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1"/>
    </row>
    <row r="10" spans="5:23" ht="36" customHeight="1">
      <c r="E10" s="329" t="s">
        <v>315</v>
      </c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1"/>
    </row>
    <row r="11" spans="5:23">
      <c r="E11" s="137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9"/>
    </row>
    <row r="12" spans="5:23">
      <c r="E12" s="137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9"/>
    </row>
    <row r="13" spans="5:23">
      <c r="E13" s="137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9"/>
    </row>
    <row r="14" spans="5:23">
      <c r="E14" s="137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9"/>
    </row>
    <row r="15" spans="5:23">
      <c r="E15" s="137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9"/>
    </row>
    <row r="16" spans="5:23">
      <c r="E16" s="137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9"/>
    </row>
    <row r="17" spans="5:23">
      <c r="E17" s="137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9"/>
    </row>
    <row r="18" spans="5:23">
      <c r="E18" s="137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9"/>
    </row>
    <row r="19" spans="5:23">
      <c r="E19" s="137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9"/>
    </row>
    <row r="20" spans="5:23">
      <c r="E20" s="137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9"/>
    </row>
    <row r="21" spans="5:23">
      <c r="E21" s="137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9"/>
    </row>
    <row r="22" spans="5:23">
      <c r="E22" s="137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9"/>
    </row>
    <row r="23" spans="5:23">
      <c r="E23" s="137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9"/>
    </row>
    <row r="24" spans="5:23">
      <c r="E24" s="137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9"/>
    </row>
    <row r="25" spans="5:23">
      <c r="E25" s="137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9"/>
    </row>
    <row r="26" spans="5:23">
      <c r="E26" s="137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9"/>
    </row>
    <row r="27" spans="5:23">
      <c r="E27" s="137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9"/>
    </row>
    <row r="28" spans="5:23">
      <c r="E28" s="137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9"/>
    </row>
    <row r="29" spans="5:23">
      <c r="E29" s="140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2"/>
    </row>
    <row r="30" spans="5:23">
      <c r="E30" s="140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2"/>
    </row>
    <row r="31" spans="5:23">
      <c r="E31" s="140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2"/>
    </row>
    <row r="32" spans="5:23">
      <c r="E32" s="140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2"/>
    </row>
    <row r="33" spans="5:23">
      <c r="E33" s="140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2"/>
    </row>
    <row r="34" spans="5:23">
      <c r="E34" s="140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2"/>
    </row>
    <row r="35" spans="5:23">
      <c r="E35" s="140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2"/>
    </row>
    <row r="36" spans="5:23">
      <c r="E36" s="140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2"/>
    </row>
    <row r="37" spans="5:23">
      <c r="E37" s="140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2"/>
    </row>
    <row r="38" spans="5:23">
      <c r="E38" s="140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2"/>
    </row>
    <row r="39" spans="5:23">
      <c r="E39" s="140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2"/>
    </row>
    <row r="40" spans="5:23">
      <c r="E40" s="140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2"/>
    </row>
    <row r="41" spans="5:23" ht="54.75" customHeight="1">
      <c r="E41" s="332" t="s">
        <v>316</v>
      </c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4"/>
    </row>
    <row r="42" spans="5:23" ht="15.75" thickBot="1">
      <c r="E42" s="143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5"/>
    </row>
    <row r="43" spans="5:23"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</row>
    <row r="44" spans="5:23"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</row>
    <row r="45" spans="5:23" ht="15.75">
      <c r="E45" s="320" t="s">
        <v>318</v>
      </c>
      <c r="F45" s="136"/>
      <c r="G45" s="136"/>
      <c r="H45" s="136"/>
      <c r="I45" s="136"/>
      <c r="J45" s="136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  <c r="V45" s="319"/>
      <c r="W45" s="319"/>
    </row>
    <row r="46" spans="5:23" ht="15.75">
      <c r="E46" s="321" t="s">
        <v>319</v>
      </c>
      <c r="F46" s="136"/>
      <c r="G46" s="136"/>
      <c r="H46" s="136"/>
      <c r="I46" s="136"/>
      <c r="J46" s="136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</row>
    <row r="47" spans="5:23"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</row>
    <row r="48" spans="5:23"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</row>
    <row r="49" spans="5:23"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</row>
    <row r="50" spans="5:23"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</row>
    <row r="51" spans="5:23"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</row>
    <row r="52" spans="5:23"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</row>
    <row r="53" spans="5:23"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</row>
    <row r="54" spans="5:23"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</row>
    <row r="55" spans="5:23"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</row>
    <row r="56" spans="5:23"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</row>
    <row r="57" spans="5:23"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</row>
    <row r="58" spans="5:23"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</row>
    <row r="59" spans="5:23"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</row>
    <row r="60" spans="5:23"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</row>
    <row r="61" spans="5:23"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</row>
    <row r="62" spans="5:23"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</row>
    <row r="63" spans="5:23"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</row>
    <row r="64" spans="5:23"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</row>
    <row r="65" spans="5:23"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</row>
    <row r="66" spans="5:23"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</row>
    <row r="67" spans="5:23"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</row>
    <row r="68" spans="5:23"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</row>
    <row r="69" spans="5:23"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</row>
    <row r="70" spans="5:23"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</row>
    <row r="71" spans="5:23"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</row>
    <row r="72" spans="5:23"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</row>
    <row r="73" spans="5:23"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</row>
    <row r="74" spans="5:23"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</row>
    <row r="75" spans="5:23"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</row>
    <row r="76" spans="5:23"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</row>
    <row r="77" spans="5:23"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</row>
    <row r="78" spans="5:23"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</row>
    <row r="79" spans="5:23"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</row>
    <row r="80" spans="5:23"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</row>
    <row r="81" spans="5:23"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</row>
    <row r="82" spans="5:23"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</row>
    <row r="83" spans="5:23"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</row>
    <row r="84" spans="5:23"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</row>
    <row r="85" spans="5:23"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</row>
    <row r="86" spans="5:23"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</row>
    <row r="87" spans="5:23"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</row>
    <row r="88" spans="5:23"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</row>
    <row r="89" spans="5:23"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</row>
    <row r="90" spans="5:23"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</row>
    <row r="91" spans="5:23"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</row>
    <row r="92" spans="5:23"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</row>
    <row r="93" spans="5:23"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</row>
    <row r="94" spans="5:23"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</row>
    <row r="95" spans="5:23"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</row>
    <row r="96" spans="5:23"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</row>
    <row r="97" spans="5:23"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</row>
    <row r="98" spans="5:23"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</row>
    <row r="99" spans="5:23"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</row>
    <row r="100" spans="5:23"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</row>
    <row r="101" spans="5:23"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</row>
    <row r="102" spans="5:23"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</row>
    <row r="103" spans="5:23"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</row>
    <row r="104" spans="5:23"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</row>
    <row r="105" spans="5:23"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</row>
    <row r="106" spans="5:23"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</row>
    <row r="107" spans="5:23"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</row>
    <row r="108" spans="5:23"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</row>
    <row r="109" spans="5:23"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</row>
    <row r="110" spans="5:23"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</row>
    <row r="111" spans="5:23"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</row>
    <row r="112" spans="5:23"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</row>
    <row r="113" spans="5:23"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</row>
    <row r="114" spans="5:23"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</row>
    <row r="115" spans="5:23"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</row>
  </sheetData>
  <mergeCells count="4">
    <mergeCell ref="E8:W8"/>
    <mergeCell ref="E10:W10"/>
    <mergeCell ref="E41:W41"/>
    <mergeCell ref="E9:W9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zoomScale="70" zoomScaleNormal="70" workbookViewId="0">
      <selection activeCell="V25" sqref="V25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6"/>
  <sheetViews>
    <sheetView showGridLines="0" topLeftCell="A808" zoomScale="70" zoomScaleNormal="70" workbookViewId="0">
      <selection activeCell="J835" sqref="J835"/>
    </sheetView>
  </sheetViews>
  <sheetFormatPr defaultRowHeight="15"/>
  <cols>
    <col min="1" max="1" width="7.42578125" bestFit="1" customWidth="1"/>
    <col min="2" max="2" width="18.85546875" bestFit="1" customWidth="1"/>
    <col min="3" max="3" width="59.140625" bestFit="1" customWidth="1"/>
    <col min="4" max="4" width="60" bestFit="1" customWidth="1"/>
    <col min="5" max="5" width="19.28515625" bestFit="1" customWidth="1"/>
    <col min="6" max="6" width="20.140625" bestFit="1" customWidth="1"/>
    <col min="7" max="7" width="18.28515625" bestFit="1" customWidth="1"/>
    <col min="8" max="8" width="11.42578125" bestFit="1" customWidth="1"/>
    <col min="9" max="10" width="11.42578125" customWidth="1"/>
    <col min="11" max="11" width="9.7109375" bestFit="1" customWidth="1"/>
    <col min="12" max="12" width="30" bestFit="1" customWidth="1"/>
    <col min="13" max="13" width="35.140625" bestFit="1" customWidth="1"/>
    <col min="14" max="14" width="42.42578125" bestFit="1" customWidth="1"/>
    <col min="15" max="15" width="7.85546875" bestFit="1" customWidth="1"/>
    <col min="16" max="16" width="11.5703125" bestFit="1" customWidth="1"/>
    <col min="17" max="27" width="11.42578125" customWidth="1"/>
  </cols>
  <sheetData>
    <row r="1" spans="1:8" ht="15.75" thickBot="1">
      <c r="A1" s="43" t="s">
        <v>278</v>
      </c>
      <c r="B1" s="44" t="s">
        <v>279</v>
      </c>
      <c r="C1" s="44" t="s">
        <v>280</v>
      </c>
      <c r="D1" s="44" t="s">
        <v>281</v>
      </c>
      <c r="E1" s="44" t="s">
        <v>282</v>
      </c>
      <c r="F1" s="44" t="s">
        <v>283</v>
      </c>
      <c r="G1" s="44" t="s">
        <v>284</v>
      </c>
      <c r="H1" s="44" t="s">
        <v>285</v>
      </c>
    </row>
    <row r="2" spans="1:8">
      <c r="A2" s="18">
        <v>2017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24">
        <v>9290</v>
      </c>
    </row>
    <row r="3" spans="1:8">
      <c r="A3" s="19">
        <v>2017</v>
      </c>
      <c r="B3" s="11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8</v>
      </c>
      <c r="H3" s="25">
        <v>9134</v>
      </c>
    </row>
    <row r="4" spans="1:8">
      <c r="A4" s="20">
        <v>2017</v>
      </c>
      <c r="B4" s="12" t="s">
        <v>2</v>
      </c>
      <c r="C4" s="12" t="s">
        <v>3</v>
      </c>
      <c r="D4" s="12" t="s">
        <v>4</v>
      </c>
      <c r="E4" s="12" t="s">
        <v>5</v>
      </c>
      <c r="F4" s="12" t="s">
        <v>6</v>
      </c>
      <c r="G4" s="12" t="s">
        <v>9</v>
      </c>
      <c r="H4" s="26">
        <v>9349</v>
      </c>
    </row>
    <row r="5" spans="1:8" ht="15.75" thickBot="1">
      <c r="A5" s="19">
        <v>2017</v>
      </c>
      <c r="B5" s="11" t="s">
        <v>2</v>
      </c>
      <c r="C5" s="11" t="s">
        <v>3</v>
      </c>
      <c r="D5" s="11" t="s">
        <v>4</v>
      </c>
      <c r="E5" s="11" t="s">
        <v>5</v>
      </c>
      <c r="F5" s="11" t="s">
        <v>6</v>
      </c>
      <c r="G5" s="11" t="s">
        <v>10</v>
      </c>
      <c r="H5" s="25">
        <v>8439</v>
      </c>
    </row>
    <row r="6" spans="1:8" ht="15.75" thickTop="1">
      <c r="A6" s="21">
        <v>2018</v>
      </c>
      <c r="B6" s="13" t="s">
        <v>2</v>
      </c>
      <c r="C6" s="13" t="s">
        <v>3</v>
      </c>
      <c r="D6" s="13" t="s">
        <v>4</v>
      </c>
      <c r="E6" s="13" t="s">
        <v>5</v>
      </c>
      <c r="F6" s="13" t="s">
        <v>6</v>
      </c>
      <c r="G6" s="13" t="s">
        <v>7</v>
      </c>
      <c r="H6" s="27">
        <v>8505</v>
      </c>
    </row>
    <row r="7" spans="1:8">
      <c r="A7" s="19">
        <v>2018</v>
      </c>
      <c r="B7" s="11" t="s">
        <v>2</v>
      </c>
      <c r="C7" s="11" t="s">
        <v>3</v>
      </c>
      <c r="D7" s="11" t="s">
        <v>4</v>
      </c>
      <c r="E7" s="11" t="s">
        <v>5</v>
      </c>
      <c r="F7" s="11" t="s">
        <v>6</v>
      </c>
      <c r="G7" s="11" t="s">
        <v>8</v>
      </c>
      <c r="H7" s="25">
        <v>7958</v>
      </c>
    </row>
    <row r="8" spans="1:8">
      <c r="A8" s="20">
        <v>2018</v>
      </c>
      <c r="B8" s="12" t="s">
        <v>2</v>
      </c>
      <c r="C8" s="12" t="s">
        <v>3</v>
      </c>
      <c r="D8" s="12" t="s">
        <v>4</v>
      </c>
      <c r="E8" s="12" t="s">
        <v>5</v>
      </c>
      <c r="F8" s="12" t="s">
        <v>6</v>
      </c>
      <c r="G8" s="12" t="s">
        <v>9</v>
      </c>
      <c r="H8" s="9">
        <v>8840</v>
      </c>
    </row>
    <row r="9" spans="1:8" ht="15.75" thickBot="1">
      <c r="A9" s="19">
        <v>2018</v>
      </c>
      <c r="B9" s="11" t="s">
        <v>2</v>
      </c>
      <c r="C9" s="11" t="s">
        <v>3</v>
      </c>
      <c r="D9" s="11" t="s">
        <v>4</v>
      </c>
      <c r="E9" s="11" t="s">
        <v>5</v>
      </c>
      <c r="F9" s="11" t="s">
        <v>6</v>
      </c>
      <c r="G9" s="11" t="s">
        <v>10</v>
      </c>
      <c r="H9" s="25">
        <v>8774</v>
      </c>
    </row>
    <row r="10" spans="1:8" ht="15.75" thickTop="1">
      <c r="A10" s="21">
        <v>2019</v>
      </c>
      <c r="B10" s="13" t="s">
        <v>2</v>
      </c>
      <c r="C10" s="13" t="s">
        <v>3</v>
      </c>
      <c r="D10" s="13" t="s">
        <v>4</v>
      </c>
      <c r="E10" s="13" t="s">
        <v>5</v>
      </c>
      <c r="F10" s="13" t="s">
        <v>6</v>
      </c>
      <c r="G10" s="13" t="s">
        <v>7</v>
      </c>
      <c r="H10" s="28">
        <v>8689</v>
      </c>
    </row>
    <row r="11" spans="1:8">
      <c r="A11" s="19">
        <v>2019</v>
      </c>
      <c r="B11" s="11" t="s">
        <v>2</v>
      </c>
      <c r="C11" s="11" t="s">
        <v>3</v>
      </c>
      <c r="D11" s="11" t="s">
        <v>4</v>
      </c>
      <c r="E11" s="11" t="s">
        <v>5</v>
      </c>
      <c r="F11" s="11" t="s">
        <v>6</v>
      </c>
      <c r="G11" s="11" t="s">
        <v>8</v>
      </c>
      <c r="H11" s="8">
        <v>7721</v>
      </c>
    </row>
    <row r="12" spans="1:8">
      <c r="A12" s="20">
        <v>2019</v>
      </c>
      <c r="B12" s="12" t="s">
        <v>2</v>
      </c>
      <c r="C12" s="12" t="s">
        <v>3</v>
      </c>
      <c r="D12" s="12" t="s">
        <v>4</v>
      </c>
      <c r="E12" s="12" t="s">
        <v>5</v>
      </c>
      <c r="F12" s="12" t="s">
        <v>6</v>
      </c>
      <c r="G12" s="12" t="s">
        <v>9</v>
      </c>
      <c r="H12" s="9"/>
    </row>
    <row r="13" spans="1:8" ht="15.75" thickBot="1">
      <c r="A13" s="19">
        <v>2019</v>
      </c>
      <c r="B13" s="11" t="s">
        <v>2</v>
      </c>
      <c r="C13" s="11" t="s">
        <v>3</v>
      </c>
      <c r="D13" s="11" t="s">
        <v>4</v>
      </c>
      <c r="E13" s="11" t="s">
        <v>5</v>
      </c>
      <c r="F13" s="11" t="s">
        <v>6</v>
      </c>
      <c r="G13" s="11" t="s">
        <v>10</v>
      </c>
      <c r="H13" s="25"/>
    </row>
    <row r="14" spans="1:8" ht="15.75" thickTop="1">
      <c r="A14" s="21">
        <v>2017</v>
      </c>
      <c r="B14" s="13" t="s">
        <v>2</v>
      </c>
      <c r="C14" s="13" t="s">
        <v>3</v>
      </c>
      <c r="D14" s="13" t="s">
        <v>4</v>
      </c>
      <c r="E14" s="13" t="s">
        <v>11</v>
      </c>
      <c r="F14" s="13" t="s">
        <v>6</v>
      </c>
      <c r="G14" s="13" t="s">
        <v>7</v>
      </c>
      <c r="H14" s="27">
        <v>629815</v>
      </c>
    </row>
    <row r="15" spans="1:8">
      <c r="A15" s="19">
        <v>2017</v>
      </c>
      <c r="B15" s="11" t="s">
        <v>2</v>
      </c>
      <c r="C15" s="11" t="s">
        <v>3</v>
      </c>
      <c r="D15" s="11" t="s">
        <v>4</v>
      </c>
      <c r="E15" s="11" t="s">
        <v>11</v>
      </c>
      <c r="F15" s="11" t="s">
        <v>6</v>
      </c>
      <c r="G15" s="11" t="s">
        <v>8</v>
      </c>
      <c r="H15" s="25">
        <v>558306</v>
      </c>
    </row>
    <row r="16" spans="1:8">
      <c r="A16" s="20">
        <v>2017</v>
      </c>
      <c r="B16" s="12" t="s">
        <v>2</v>
      </c>
      <c r="C16" s="12" t="s">
        <v>3</v>
      </c>
      <c r="D16" s="12" t="s">
        <v>4</v>
      </c>
      <c r="E16" s="12" t="s">
        <v>11</v>
      </c>
      <c r="F16" s="12" t="s">
        <v>6</v>
      </c>
      <c r="G16" s="12" t="s">
        <v>9</v>
      </c>
      <c r="H16" s="26">
        <v>656352</v>
      </c>
    </row>
    <row r="17" spans="1:8" ht="15.75" thickBot="1">
      <c r="A17" s="19">
        <v>2017</v>
      </c>
      <c r="B17" s="11" t="s">
        <v>2</v>
      </c>
      <c r="C17" s="11" t="s">
        <v>3</v>
      </c>
      <c r="D17" s="11" t="s">
        <v>4</v>
      </c>
      <c r="E17" s="11" t="s">
        <v>11</v>
      </c>
      <c r="F17" s="11" t="s">
        <v>6</v>
      </c>
      <c r="G17" s="11" t="s">
        <v>10</v>
      </c>
      <c r="H17" s="25">
        <v>635353</v>
      </c>
    </row>
    <row r="18" spans="1:8" ht="15.75" thickTop="1">
      <c r="A18" s="21">
        <v>2018</v>
      </c>
      <c r="B18" s="13" t="s">
        <v>2</v>
      </c>
      <c r="C18" s="13" t="s">
        <v>3</v>
      </c>
      <c r="D18" s="13" t="s">
        <v>4</v>
      </c>
      <c r="E18" s="13" t="s">
        <v>11</v>
      </c>
      <c r="F18" s="13" t="s">
        <v>6</v>
      </c>
      <c r="G18" s="13" t="s">
        <v>7</v>
      </c>
      <c r="H18" s="27">
        <v>732068</v>
      </c>
    </row>
    <row r="19" spans="1:8">
      <c r="A19" s="19">
        <v>2018</v>
      </c>
      <c r="B19" s="11" t="s">
        <v>2</v>
      </c>
      <c r="C19" s="11" t="s">
        <v>3</v>
      </c>
      <c r="D19" s="11" t="s">
        <v>4</v>
      </c>
      <c r="E19" s="11" t="s">
        <v>11</v>
      </c>
      <c r="F19" s="11" t="s">
        <v>6</v>
      </c>
      <c r="G19" s="11" t="s">
        <v>8</v>
      </c>
      <c r="H19" s="25">
        <v>592506</v>
      </c>
    </row>
    <row r="20" spans="1:8">
      <c r="A20" s="20">
        <v>2018</v>
      </c>
      <c r="B20" s="12" t="s">
        <v>2</v>
      </c>
      <c r="C20" s="12" t="s">
        <v>3</v>
      </c>
      <c r="D20" s="12" t="s">
        <v>4</v>
      </c>
      <c r="E20" s="12" t="s">
        <v>11</v>
      </c>
      <c r="F20" s="12" t="s">
        <v>6</v>
      </c>
      <c r="G20" s="12" t="s">
        <v>9</v>
      </c>
      <c r="H20" s="9">
        <v>672657</v>
      </c>
    </row>
    <row r="21" spans="1:8" ht="15.75" thickBot="1">
      <c r="A21" s="19">
        <v>2018</v>
      </c>
      <c r="B21" s="11" t="s">
        <v>2</v>
      </c>
      <c r="C21" s="11" t="s">
        <v>3</v>
      </c>
      <c r="D21" s="11" t="s">
        <v>4</v>
      </c>
      <c r="E21" s="11" t="s">
        <v>11</v>
      </c>
      <c r="F21" s="11" t="s">
        <v>6</v>
      </c>
      <c r="G21" s="11" t="s">
        <v>10</v>
      </c>
      <c r="H21" s="25">
        <v>705001</v>
      </c>
    </row>
    <row r="22" spans="1:8" ht="15.75" thickTop="1">
      <c r="A22" s="21">
        <v>2019</v>
      </c>
      <c r="B22" s="13" t="s">
        <v>2</v>
      </c>
      <c r="C22" s="13" t="s">
        <v>3</v>
      </c>
      <c r="D22" s="13" t="s">
        <v>4</v>
      </c>
      <c r="E22" s="13" t="s">
        <v>11</v>
      </c>
      <c r="F22" s="13" t="s">
        <v>6</v>
      </c>
      <c r="G22" s="13" t="s">
        <v>7</v>
      </c>
      <c r="H22" s="28">
        <v>736392</v>
      </c>
    </row>
    <row r="23" spans="1:8">
      <c r="A23" s="19">
        <v>2019</v>
      </c>
      <c r="B23" s="11" t="s">
        <v>2</v>
      </c>
      <c r="C23" s="11" t="s">
        <v>3</v>
      </c>
      <c r="D23" s="11" t="s">
        <v>4</v>
      </c>
      <c r="E23" s="11" t="s">
        <v>11</v>
      </c>
      <c r="F23" s="11" t="s">
        <v>6</v>
      </c>
      <c r="G23" s="11" t="s">
        <v>8</v>
      </c>
      <c r="H23" s="8">
        <v>610386</v>
      </c>
    </row>
    <row r="24" spans="1:8">
      <c r="A24" s="20">
        <v>2019</v>
      </c>
      <c r="B24" s="12" t="s">
        <v>2</v>
      </c>
      <c r="C24" s="12" t="s">
        <v>3</v>
      </c>
      <c r="D24" s="12" t="s">
        <v>4</v>
      </c>
      <c r="E24" s="12" t="s">
        <v>11</v>
      </c>
      <c r="F24" s="12" t="s">
        <v>6</v>
      </c>
      <c r="G24" s="12" t="s">
        <v>9</v>
      </c>
      <c r="H24" s="9"/>
    </row>
    <row r="25" spans="1:8" ht="15.75" thickBot="1">
      <c r="A25" s="19">
        <v>2019</v>
      </c>
      <c r="B25" s="11" t="s">
        <v>2</v>
      </c>
      <c r="C25" s="11" t="s">
        <v>3</v>
      </c>
      <c r="D25" s="11" t="s">
        <v>4</v>
      </c>
      <c r="E25" s="11" t="s">
        <v>11</v>
      </c>
      <c r="F25" s="11" t="s">
        <v>6</v>
      </c>
      <c r="G25" s="11" t="s">
        <v>10</v>
      </c>
      <c r="H25" s="25"/>
    </row>
    <row r="26" spans="1:8" ht="15.75" thickTop="1">
      <c r="A26" s="21">
        <v>2017</v>
      </c>
      <c r="B26" s="13" t="s">
        <v>2</v>
      </c>
      <c r="C26" s="13" t="s">
        <v>3</v>
      </c>
      <c r="D26" s="13" t="s">
        <v>4</v>
      </c>
      <c r="E26" s="13" t="s">
        <v>12</v>
      </c>
      <c r="F26" s="13" t="s">
        <v>13</v>
      </c>
      <c r="G26" s="13" t="s">
        <v>7</v>
      </c>
      <c r="H26" s="27">
        <v>634412</v>
      </c>
    </row>
    <row r="27" spans="1:8">
      <c r="A27" s="19">
        <v>2017</v>
      </c>
      <c r="B27" s="11" t="s">
        <v>2</v>
      </c>
      <c r="C27" s="11" t="s">
        <v>3</v>
      </c>
      <c r="D27" s="11" t="s">
        <v>4</v>
      </c>
      <c r="E27" s="11" t="s">
        <v>12</v>
      </c>
      <c r="F27" s="11" t="s">
        <v>13</v>
      </c>
      <c r="G27" s="11" t="s">
        <v>8</v>
      </c>
      <c r="H27" s="25">
        <v>613417</v>
      </c>
    </row>
    <row r="28" spans="1:8">
      <c r="A28" s="20">
        <v>2017</v>
      </c>
      <c r="B28" s="12" t="s">
        <v>2</v>
      </c>
      <c r="C28" s="12" t="s">
        <v>3</v>
      </c>
      <c r="D28" s="12" t="s">
        <v>4</v>
      </c>
      <c r="E28" s="12" t="s">
        <v>12</v>
      </c>
      <c r="F28" s="12" t="s">
        <v>13</v>
      </c>
      <c r="G28" s="12" t="s">
        <v>9</v>
      </c>
      <c r="H28" s="26">
        <v>471360</v>
      </c>
    </row>
    <row r="29" spans="1:8" ht="15.75" thickBot="1">
      <c r="A29" s="19">
        <v>2017</v>
      </c>
      <c r="B29" s="11" t="s">
        <v>2</v>
      </c>
      <c r="C29" s="11" t="s">
        <v>3</v>
      </c>
      <c r="D29" s="11" t="s">
        <v>4</v>
      </c>
      <c r="E29" s="11" t="s">
        <v>12</v>
      </c>
      <c r="F29" s="11" t="s">
        <v>13</v>
      </c>
      <c r="G29" s="11" t="s">
        <v>10</v>
      </c>
      <c r="H29" s="25">
        <v>407919</v>
      </c>
    </row>
    <row r="30" spans="1:8" ht="15.75" thickTop="1">
      <c r="A30" s="21">
        <v>2018</v>
      </c>
      <c r="B30" s="13" t="s">
        <v>2</v>
      </c>
      <c r="C30" s="13" t="s">
        <v>3</v>
      </c>
      <c r="D30" s="13" t="s">
        <v>4</v>
      </c>
      <c r="E30" s="13" t="s">
        <v>12</v>
      </c>
      <c r="F30" s="13" t="s">
        <v>13</v>
      </c>
      <c r="G30" s="13" t="s">
        <v>7</v>
      </c>
      <c r="H30" s="27">
        <v>345896</v>
      </c>
    </row>
    <row r="31" spans="1:8">
      <c r="A31" s="19">
        <v>2018</v>
      </c>
      <c r="B31" s="11" t="s">
        <v>2</v>
      </c>
      <c r="C31" s="11" t="s">
        <v>3</v>
      </c>
      <c r="D31" s="11" t="s">
        <v>4</v>
      </c>
      <c r="E31" s="11" t="s">
        <v>12</v>
      </c>
      <c r="F31" s="11" t="s">
        <v>13</v>
      </c>
      <c r="G31" s="11" t="s">
        <v>8</v>
      </c>
      <c r="H31" s="25">
        <v>307206</v>
      </c>
    </row>
    <row r="32" spans="1:8">
      <c r="A32" s="20">
        <v>2018</v>
      </c>
      <c r="B32" s="12" t="s">
        <v>2</v>
      </c>
      <c r="C32" s="12" t="s">
        <v>3</v>
      </c>
      <c r="D32" s="12" t="s">
        <v>4</v>
      </c>
      <c r="E32" s="12" t="s">
        <v>12</v>
      </c>
      <c r="F32" s="12" t="s">
        <v>13</v>
      </c>
      <c r="G32" s="12" t="s">
        <v>9</v>
      </c>
      <c r="H32" s="9">
        <v>307488</v>
      </c>
    </row>
    <row r="33" spans="1:8" ht="15.75" thickBot="1">
      <c r="A33" s="19">
        <v>2018</v>
      </c>
      <c r="B33" s="11" t="s">
        <v>2</v>
      </c>
      <c r="C33" s="11" t="s">
        <v>3</v>
      </c>
      <c r="D33" s="11" t="s">
        <v>4</v>
      </c>
      <c r="E33" s="11" t="s">
        <v>12</v>
      </c>
      <c r="F33" s="11" t="s">
        <v>13</v>
      </c>
      <c r="G33" s="11" t="s">
        <v>10</v>
      </c>
      <c r="H33" s="25">
        <v>350426</v>
      </c>
    </row>
    <row r="34" spans="1:8" ht="15.75" thickTop="1">
      <c r="A34" s="21">
        <v>2019</v>
      </c>
      <c r="B34" s="13" t="s">
        <v>2</v>
      </c>
      <c r="C34" s="13" t="s">
        <v>3</v>
      </c>
      <c r="D34" s="13" t="s">
        <v>4</v>
      </c>
      <c r="E34" s="13" t="s">
        <v>12</v>
      </c>
      <c r="F34" s="13" t="s">
        <v>13</v>
      </c>
      <c r="G34" s="13" t="s">
        <v>7</v>
      </c>
      <c r="H34" s="28">
        <v>317250</v>
      </c>
    </row>
    <row r="35" spans="1:8">
      <c r="A35" s="19">
        <v>2019</v>
      </c>
      <c r="B35" s="11" t="s">
        <v>2</v>
      </c>
      <c r="C35" s="11" t="s">
        <v>3</v>
      </c>
      <c r="D35" s="11" t="s">
        <v>4</v>
      </c>
      <c r="E35" s="11" t="s">
        <v>12</v>
      </c>
      <c r="F35" s="11" t="s">
        <v>13</v>
      </c>
      <c r="G35" s="11" t="s">
        <v>8</v>
      </c>
      <c r="H35" s="8">
        <v>348997</v>
      </c>
    </row>
    <row r="36" spans="1:8">
      <c r="A36" s="20">
        <v>2019</v>
      </c>
      <c r="B36" s="12" t="s">
        <v>2</v>
      </c>
      <c r="C36" s="12" t="s">
        <v>3</v>
      </c>
      <c r="D36" s="12" t="s">
        <v>4</v>
      </c>
      <c r="E36" s="12" t="s">
        <v>12</v>
      </c>
      <c r="F36" s="12" t="s">
        <v>13</v>
      </c>
      <c r="G36" s="12" t="s">
        <v>9</v>
      </c>
      <c r="H36" s="9"/>
    </row>
    <row r="37" spans="1:8" ht="15.75" thickBot="1">
      <c r="A37" s="19">
        <v>2019</v>
      </c>
      <c r="B37" s="11" t="s">
        <v>2</v>
      </c>
      <c r="C37" s="11" t="s">
        <v>3</v>
      </c>
      <c r="D37" s="11" t="s">
        <v>4</v>
      </c>
      <c r="E37" s="11" t="s">
        <v>12</v>
      </c>
      <c r="F37" s="11" t="s">
        <v>13</v>
      </c>
      <c r="G37" s="11" t="s">
        <v>10</v>
      </c>
      <c r="H37" s="25"/>
    </row>
    <row r="38" spans="1:8" ht="15.75" thickTop="1">
      <c r="A38" s="21">
        <v>2017</v>
      </c>
      <c r="B38" s="13" t="s">
        <v>2</v>
      </c>
      <c r="C38" s="13" t="s">
        <v>3</v>
      </c>
      <c r="D38" s="13" t="s">
        <v>4</v>
      </c>
      <c r="E38" s="13" t="s">
        <v>14</v>
      </c>
      <c r="F38" s="13" t="s">
        <v>13</v>
      </c>
      <c r="G38" s="13" t="s">
        <v>7</v>
      </c>
      <c r="H38" s="27">
        <v>113045</v>
      </c>
    </row>
    <row r="39" spans="1:8">
      <c r="A39" s="19">
        <v>2017</v>
      </c>
      <c r="B39" s="11" t="s">
        <v>2</v>
      </c>
      <c r="C39" s="11" t="s">
        <v>3</v>
      </c>
      <c r="D39" s="11" t="s">
        <v>4</v>
      </c>
      <c r="E39" s="11" t="s">
        <v>14</v>
      </c>
      <c r="F39" s="11" t="s">
        <v>13</v>
      </c>
      <c r="G39" s="11" t="s">
        <v>8</v>
      </c>
      <c r="H39" s="25">
        <v>76153</v>
      </c>
    </row>
    <row r="40" spans="1:8">
      <c r="A40" s="20">
        <v>2017</v>
      </c>
      <c r="B40" s="12" t="s">
        <v>2</v>
      </c>
      <c r="C40" s="12" t="s">
        <v>3</v>
      </c>
      <c r="D40" s="12" t="s">
        <v>4</v>
      </c>
      <c r="E40" s="12" t="s">
        <v>14</v>
      </c>
      <c r="F40" s="12" t="s">
        <v>13</v>
      </c>
      <c r="G40" s="12" t="s">
        <v>9</v>
      </c>
      <c r="H40" s="26">
        <v>92504</v>
      </c>
    </row>
    <row r="41" spans="1:8" ht="15.75" thickBot="1">
      <c r="A41" s="19">
        <v>2017</v>
      </c>
      <c r="B41" s="11" t="s">
        <v>2</v>
      </c>
      <c r="C41" s="11" t="s">
        <v>3</v>
      </c>
      <c r="D41" s="11" t="s">
        <v>4</v>
      </c>
      <c r="E41" s="11" t="s">
        <v>14</v>
      </c>
      <c r="F41" s="11" t="s">
        <v>13</v>
      </c>
      <c r="G41" s="11" t="s">
        <v>10</v>
      </c>
      <c r="H41" s="25">
        <v>109639</v>
      </c>
    </row>
    <row r="42" spans="1:8" ht="15.75" thickTop="1">
      <c r="A42" s="21">
        <v>2018</v>
      </c>
      <c r="B42" s="13" t="s">
        <v>2</v>
      </c>
      <c r="C42" s="13" t="s">
        <v>3</v>
      </c>
      <c r="D42" s="13" t="s">
        <v>4</v>
      </c>
      <c r="E42" s="13" t="s">
        <v>14</v>
      </c>
      <c r="F42" s="13" t="s">
        <v>13</v>
      </c>
      <c r="G42" s="13" t="s">
        <v>7</v>
      </c>
      <c r="H42" s="27">
        <v>105385</v>
      </c>
    </row>
    <row r="43" spans="1:8">
      <c r="A43" s="19">
        <v>2018</v>
      </c>
      <c r="B43" s="11" t="s">
        <v>2</v>
      </c>
      <c r="C43" s="11" t="s">
        <v>3</v>
      </c>
      <c r="D43" s="11" t="s">
        <v>4</v>
      </c>
      <c r="E43" s="11" t="s">
        <v>14</v>
      </c>
      <c r="F43" s="11" t="s">
        <v>13</v>
      </c>
      <c r="G43" s="11" t="s">
        <v>8</v>
      </c>
      <c r="H43" s="25">
        <v>101697</v>
      </c>
    </row>
    <row r="44" spans="1:8">
      <c r="A44" s="20">
        <v>2018</v>
      </c>
      <c r="B44" s="12" t="s">
        <v>2</v>
      </c>
      <c r="C44" s="12" t="s">
        <v>3</v>
      </c>
      <c r="D44" s="12" t="s">
        <v>4</v>
      </c>
      <c r="E44" s="12" t="s">
        <v>14</v>
      </c>
      <c r="F44" s="12" t="s">
        <v>13</v>
      </c>
      <c r="G44" s="12" t="s">
        <v>9</v>
      </c>
      <c r="H44" s="9">
        <v>89574</v>
      </c>
    </row>
    <row r="45" spans="1:8" ht="15.75" thickBot="1">
      <c r="A45" s="19">
        <v>2018</v>
      </c>
      <c r="B45" s="11" t="s">
        <v>2</v>
      </c>
      <c r="C45" s="11" t="s">
        <v>3</v>
      </c>
      <c r="D45" s="11" t="s">
        <v>4</v>
      </c>
      <c r="E45" s="11" t="s">
        <v>14</v>
      </c>
      <c r="F45" s="11" t="s">
        <v>13</v>
      </c>
      <c r="G45" s="11" t="s">
        <v>10</v>
      </c>
      <c r="H45" s="25">
        <v>108707</v>
      </c>
    </row>
    <row r="46" spans="1:8" ht="15.75" thickTop="1">
      <c r="A46" s="21">
        <v>2019</v>
      </c>
      <c r="B46" s="13" t="s">
        <v>2</v>
      </c>
      <c r="C46" s="13" t="s">
        <v>3</v>
      </c>
      <c r="D46" s="13" t="s">
        <v>4</v>
      </c>
      <c r="E46" s="13" t="s">
        <v>14</v>
      </c>
      <c r="F46" s="13" t="s">
        <v>13</v>
      </c>
      <c r="G46" s="13" t="s">
        <v>7</v>
      </c>
      <c r="H46" s="28">
        <v>111828</v>
      </c>
    </row>
    <row r="47" spans="1:8">
      <c r="A47" s="19">
        <v>2019</v>
      </c>
      <c r="B47" s="11" t="s">
        <v>2</v>
      </c>
      <c r="C47" s="11" t="s">
        <v>3</v>
      </c>
      <c r="D47" s="11" t="s">
        <v>4</v>
      </c>
      <c r="E47" s="11" t="s">
        <v>14</v>
      </c>
      <c r="F47" s="11" t="s">
        <v>13</v>
      </c>
      <c r="G47" s="11" t="s">
        <v>8</v>
      </c>
      <c r="H47" s="8">
        <v>110254</v>
      </c>
    </row>
    <row r="48" spans="1:8">
      <c r="A48" s="20">
        <v>2019</v>
      </c>
      <c r="B48" s="12" t="s">
        <v>2</v>
      </c>
      <c r="C48" s="12" t="s">
        <v>3</v>
      </c>
      <c r="D48" s="12" t="s">
        <v>4</v>
      </c>
      <c r="E48" s="12" t="s">
        <v>14</v>
      </c>
      <c r="F48" s="12" t="s">
        <v>13</v>
      </c>
      <c r="G48" s="12" t="s">
        <v>9</v>
      </c>
      <c r="H48" s="9"/>
    </row>
    <row r="49" spans="1:8" ht="15.75" thickBot="1">
      <c r="A49" s="19">
        <v>2019</v>
      </c>
      <c r="B49" s="11" t="s">
        <v>2</v>
      </c>
      <c r="C49" s="11" t="s">
        <v>3</v>
      </c>
      <c r="D49" s="11" t="s">
        <v>4</v>
      </c>
      <c r="E49" s="11" t="s">
        <v>14</v>
      </c>
      <c r="F49" s="11" t="s">
        <v>13</v>
      </c>
      <c r="G49" s="11" t="s">
        <v>10</v>
      </c>
      <c r="H49" s="25"/>
    </row>
    <row r="50" spans="1:8" ht="15.75" thickTop="1">
      <c r="A50" s="21">
        <v>2017</v>
      </c>
      <c r="B50" s="13" t="s">
        <v>2</v>
      </c>
      <c r="C50" s="13" t="s">
        <v>3</v>
      </c>
      <c r="D50" s="13" t="s">
        <v>15</v>
      </c>
      <c r="E50" s="13" t="s">
        <v>5</v>
      </c>
      <c r="F50" s="13" t="s">
        <v>6</v>
      </c>
      <c r="G50" s="13" t="s">
        <v>7</v>
      </c>
      <c r="H50" s="27">
        <v>1785</v>
      </c>
    </row>
    <row r="51" spans="1:8">
      <c r="A51" s="19">
        <v>2017</v>
      </c>
      <c r="B51" s="11" t="s">
        <v>2</v>
      </c>
      <c r="C51" s="11" t="s">
        <v>3</v>
      </c>
      <c r="D51" s="11" t="s">
        <v>15</v>
      </c>
      <c r="E51" s="11" t="s">
        <v>5</v>
      </c>
      <c r="F51" s="11" t="s">
        <v>6</v>
      </c>
      <c r="G51" s="11" t="s">
        <v>8</v>
      </c>
      <c r="H51" s="25">
        <v>1780</v>
      </c>
    </row>
    <row r="52" spans="1:8">
      <c r="A52" s="20">
        <v>2017</v>
      </c>
      <c r="B52" s="12" t="s">
        <v>2</v>
      </c>
      <c r="C52" s="12" t="s">
        <v>3</v>
      </c>
      <c r="D52" s="12" t="s">
        <v>15</v>
      </c>
      <c r="E52" s="12" t="s">
        <v>5</v>
      </c>
      <c r="F52" s="12" t="s">
        <v>6</v>
      </c>
      <c r="G52" s="12" t="s">
        <v>9</v>
      </c>
      <c r="H52" s="26">
        <v>1979</v>
      </c>
    </row>
    <row r="53" spans="1:8" ht="15.75" thickBot="1">
      <c r="A53" s="19">
        <v>2017</v>
      </c>
      <c r="B53" s="11" t="s">
        <v>2</v>
      </c>
      <c r="C53" s="11" t="s">
        <v>3</v>
      </c>
      <c r="D53" s="11" t="s">
        <v>15</v>
      </c>
      <c r="E53" s="11" t="s">
        <v>5</v>
      </c>
      <c r="F53" s="11" t="s">
        <v>6</v>
      </c>
      <c r="G53" s="11" t="s">
        <v>10</v>
      </c>
      <c r="H53" s="25">
        <v>1519</v>
      </c>
    </row>
    <row r="54" spans="1:8" ht="15.75" thickTop="1">
      <c r="A54" s="21">
        <v>2018</v>
      </c>
      <c r="B54" s="13" t="s">
        <v>2</v>
      </c>
      <c r="C54" s="13" t="s">
        <v>3</v>
      </c>
      <c r="D54" s="13" t="s">
        <v>15</v>
      </c>
      <c r="E54" s="13" t="s">
        <v>5</v>
      </c>
      <c r="F54" s="13" t="s">
        <v>6</v>
      </c>
      <c r="G54" s="13" t="s">
        <v>7</v>
      </c>
      <c r="H54" s="27">
        <v>1933</v>
      </c>
    </row>
    <row r="55" spans="1:8">
      <c r="A55" s="19">
        <v>2018</v>
      </c>
      <c r="B55" s="11" t="s">
        <v>2</v>
      </c>
      <c r="C55" s="11" t="s">
        <v>3</v>
      </c>
      <c r="D55" s="11" t="s">
        <v>15</v>
      </c>
      <c r="E55" s="11" t="s">
        <v>5</v>
      </c>
      <c r="F55" s="11" t="s">
        <v>6</v>
      </c>
      <c r="G55" s="11" t="s">
        <v>8</v>
      </c>
      <c r="H55" s="25">
        <v>1966</v>
      </c>
    </row>
    <row r="56" spans="1:8">
      <c r="A56" s="20">
        <v>2018</v>
      </c>
      <c r="B56" s="12" t="s">
        <v>2</v>
      </c>
      <c r="C56" s="12" t="s">
        <v>3</v>
      </c>
      <c r="D56" s="12" t="s">
        <v>15</v>
      </c>
      <c r="E56" s="12" t="s">
        <v>5</v>
      </c>
      <c r="F56" s="12" t="s">
        <v>6</v>
      </c>
      <c r="G56" s="12" t="s">
        <v>9</v>
      </c>
      <c r="H56" s="9">
        <v>1813</v>
      </c>
    </row>
    <row r="57" spans="1:8" ht="15.75" thickBot="1">
      <c r="A57" s="19">
        <v>2018</v>
      </c>
      <c r="B57" s="11" t="s">
        <v>2</v>
      </c>
      <c r="C57" s="11" t="s">
        <v>3</v>
      </c>
      <c r="D57" s="11" t="s">
        <v>15</v>
      </c>
      <c r="E57" s="11" t="s">
        <v>5</v>
      </c>
      <c r="F57" s="11" t="s">
        <v>6</v>
      </c>
      <c r="G57" s="11" t="s">
        <v>10</v>
      </c>
      <c r="H57" s="25">
        <v>2072</v>
      </c>
    </row>
    <row r="58" spans="1:8" ht="15.75" thickTop="1">
      <c r="A58" s="21">
        <v>2019</v>
      </c>
      <c r="B58" s="13" t="s">
        <v>2</v>
      </c>
      <c r="C58" s="13" t="s">
        <v>3</v>
      </c>
      <c r="D58" s="13" t="s">
        <v>15</v>
      </c>
      <c r="E58" s="13" t="s">
        <v>5</v>
      </c>
      <c r="F58" s="13" t="s">
        <v>6</v>
      </c>
      <c r="G58" s="13" t="s">
        <v>7</v>
      </c>
      <c r="H58" s="28">
        <v>2006</v>
      </c>
    </row>
    <row r="59" spans="1:8">
      <c r="A59" s="19">
        <v>2019</v>
      </c>
      <c r="B59" s="11" t="s">
        <v>2</v>
      </c>
      <c r="C59" s="11" t="s">
        <v>3</v>
      </c>
      <c r="D59" s="11" t="s">
        <v>15</v>
      </c>
      <c r="E59" s="11" t="s">
        <v>5</v>
      </c>
      <c r="F59" s="11" t="s">
        <v>6</v>
      </c>
      <c r="G59" s="11" t="s">
        <v>8</v>
      </c>
      <c r="H59" s="8">
        <v>1705</v>
      </c>
    </row>
    <row r="60" spans="1:8">
      <c r="A60" s="20">
        <v>2019</v>
      </c>
      <c r="B60" s="12" t="s">
        <v>2</v>
      </c>
      <c r="C60" s="12" t="s">
        <v>3</v>
      </c>
      <c r="D60" s="12" t="s">
        <v>15</v>
      </c>
      <c r="E60" s="12" t="s">
        <v>5</v>
      </c>
      <c r="F60" s="12" t="s">
        <v>6</v>
      </c>
      <c r="G60" s="12" t="s">
        <v>9</v>
      </c>
      <c r="H60" s="9"/>
    </row>
    <row r="61" spans="1:8" ht="15.75" thickBot="1">
      <c r="A61" s="19">
        <v>2019</v>
      </c>
      <c r="B61" s="11" t="s">
        <v>2</v>
      </c>
      <c r="C61" s="11" t="s">
        <v>3</v>
      </c>
      <c r="D61" s="11" t="s">
        <v>15</v>
      </c>
      <c r="E61" s="11" t="s">
        <v>5</v>
      </c>
      <c r="F61" s="11" t="s">
        <v>6</v>
      </c>
      <c r="G61" s="11" t="s">
        <v>10</v>
      </c>
      <c r="H61" s="25"/>
    </row>
    <row r="62" spans="1:8" ht="15.75" thickTop="1">
      <c r="A62" s="21">
        <v>2017</v>
      </c>
      <c r="B62" s="13" t="s">
        <v>2</v>
      </c>
      <c r="C62" s="13" t="s">
        <v>3</v>
      </c>
      <c r="D62" s="13" t="s">
        <v>15</v>
      </c>
      <c r="E62" s="13" t="s">
        <v>11</v>
      </c>
      <c r="F62" s="13" t="s">
        <v>6</v>
      </c>
      <c r="G62" s="13" t="s">
        <v>7</v>
      </c>
      <c r="H62" s="27">
        <v>208054</v>
      </c>
    </row>
    <row r="63" spans="1:8">
      <c r="A63" s="19">
        <v>2017</v>
      </c>
      <c r="B63" s="11" t="s">
        <v>2</v>
      </c>
      <c r="C63" s="11" t="s">
        <v>3</v>
      </c>
      <c r="D63" s="11" t="s">
        <v>15</v>
      </c>
      <c r="E63" s="11" t="s">
        <v>11</v>
      </c>
      <c r="F63" s="11" t="s">
        <v>6</v>
      </c>
      <c r="G63" s="11" t="s">
        <v>8</v>
      </c>
      <c r="H63" s="25">
        <v>181066</v>
      </c>
    </row>
    <row r="64" spans="1:8">
      <c r="A64" s="20">
        <v>2017</v>
      </c>
      <c r="B64" s="12" t="s">
        <v>2</v>
      </c>
      <c r="C64" s="12" t="s">
        <v>3</v>
      </c>
      <c r="D64" s="12" t="s">
        <v>15</v>
      </c>
      <c r="E64" s="12" t="s">
        <v>11</v>
      </c>
      <c r="F64" s="12" t="s">
        <v>6</v>
      </c>
      <c r="G64" s="12" t="s">
        <v>9</v>
      </c>
      <c r="H64" s="26">
        <v>271952</v>
      </c>
    </row>
    <row r="65" spans="1:8" ht="15.75" thickBot="1">
      <c r="A65" s="19">
        <v>2017</v>
      </c>
      <c r="B65" s="11" t="s">
        <v>2</v>
      </c>
      <c r="C65" s="11" t="s">
        <v>3</v>
      </c>
      <c r="D65" s="11" t="s">
        <v>15</v>
      </c>
      <c r="E65" s="11" t="s">
        <v>11</v>
      </c>
      <c r="F65" s="11" t="s">
        <v>6</v>
      </c>
      <c r="G65" s="11" t="s">
        <v>10</v>
      </c>
      <c r="H65" s="25">
        <v>212843</v>
      </c>
    </row>
    <row r="66" spans="1:8" ht="15.75" thickTop="1">
      <c r="A66" s="21">
        <v>2018</v>
      </c>
      <c r="B66" s="13" t="s">
        <v>2</v>
      </c>
      <c r="C66" s="13" t="s">
        <v>3</v>
      </c>
      <c r="D66" s="13" t="s">
        <v>15</v>
      </c>
      <c r="E66" s="13" t="s">
        <v>11</v>
      </c>
      <c r="F66" s="13" t="s">
        <v>6</v>
      </c>
      <c r="G66" s="13" t="s">
        <v>7</v>
      </c>
      <c r="H66" s="27">
        <v>225867</v>
      </c>
    </row>
    <row r="67" spans="1:8">
      <c r="A67" s="19">
        <v>2018</v>
      </c>
      <c r="B67" s="11" t="s">
        <v>2</v>
      </c>
      <c r="C67" s="11" t="s">
        <v>3</v>
      </c>
      <c r="D67" s="11" t="s">
        <v>15</v>
      </c>
      <c r="E67" s="11" t="s">
        <v>11</v>
      </c>
      <c r="F67" s="11" t="s">
        <v>6</v>
      </c>
      <c r="G67" s="11" t="s">
        <v>8</v>
      </c>
      <c r="H67" s="25">
        <v>227185</v>
      </c>
    </row>
    <row r="68" spans="1:8">
      <c r="A68" s="20">
        <v>2018</v>
      </c>
      <c r="B68" s="12" t="s">
        <v>2</v>
      </c>
      <c r="C68" s="12" t="s">
        <v>3</v>
      </c>
      <c r="D68" s="12" t="s">
        <v>15</v>
      </c>
      <c r="E68" s="12" t="s">
        <v>11</v>
      </c>
      <c r="F68" s="12" t="s">
        <v>6</v>
      </c>
      <c r="G68" s="12" t="s">
        <v>9</v>
      </c>
      <c r="H68" s="9">
        <v>289852</v>
      </c>
    </row>
    <row r="69" spans="1:8" ht="15.75" thickBot="1">
      <c r="A69" s="19">
        <v>2018</v>
      </c>
      <c r="B69" s="11" t="s">
        <v>2</v>
      </c>
      <c r="C69" s="11" t="s">
        <v>3</v>
      </c>
      <c r="D69" s="11" t="s">
        <v>15</v>
      </c>
      <c r="E69" s="11" t="s">
        <v>11</v>
      </c>
      <c r="F69" s="11" t="s">
        <v>6</v>
      </c>
      <c r="G69" s="11" t="s">
        <v>10</v>
      </c>
      <c r="H69" s="25">
        <v>235434</v>
      </c>
    </row>
    <row r="70" spans="1:8" ht="15.75" thickTop="1">
      <c r="A70" s="21">
        <v>2019</v>
      </c>
      <c r="B70" s="13" t="s">
        <v>2</v>
      </c>
      <c r="C70" s="13" t="s">
        <v>3</v>
      </c>
      <c r="D70" s="13" t="s">
        <v>15</v>
      </c>
      <c r="E70" s="13" t="s">
        <v>11</v>
      </c>
      <c r="F70" s="13" t="s">
        <v>6</v>
      </c>
      <c r="G70" s="13" t="s">
        <v>7</v>
      </c>
      <c r="H70" s="28">
        <v>236389</v>
      </c>
    </row>
    <row r="71" spans="1:8">
      <c r="A71" s="19">
        <v>2019</v>
      </c>
      <c r="B71" s="11" t="s">
        <v>2</v>
      </c>
      <c r="C71" s="11" t="s">
        <v>3</v>
      </c>
      <c r="D71" s="11" t="s">
        <v>15</v>
      </c>
      <c r="E71" s="11" t="s">
        <v>11</v>
      </c>
      <c r="F71" s="11" t="s">
        <v>6</v>
      </c>
      <c r="G71" s="11" t="s">
        <v>8</v>
      </c>
      <c r="H71" s="8">
        <v>211993</v>
      </c>
    </row>
    <row r="72" spans="1:8">
      <c r="A72" s="20">
        <v>2019</v>
      </c>
      <c r="B72" s="12" t="s">
        <v>2</v>
      </c>
      <c r="C72" s="12" t="s">
        <v>3</v>
      </c>
      <c r="D72" s="12" t="s">
        <v>15</v>
      </c>
      <c r="E72" s="12" t="s">
        <v>11</v>
      </c>
      <c r="F72" s="12" t="s">
        <v>6</v>
      </c>
      <c r="G72" s="12" t="s">
        <v>9</v>
      </c>
      <c r="H72" s="9"/>
    </row>
    <row r="73" spans="1:8" ht="15.75" thickBot="1">
      <c r="A73" s="19">
        <v>2019</v>
      </c>
      <c r="B73" s="11" t="s">
        <v>2</v>
      </c>
      <c r="C73" s="11" t="s">
        <v>3</v>
      </c>
      <c r="D73" s="11" t="s">
        <v>15</v>
      </c>
      <c r="E73" s="11" t="s">
        <v>11</v>
      </c>
      <c r="F73" s="11" t="s">
        <v>6</v>
      </c>
      <c r="G73" s="11" t="s">
        <v>10</v>
      </c>
      <c r="H73" s="25"/>
    </row>
    <row r="74" spans="1:8" ht="15.75" thickTop="1">
      <c r="A74" s="21">
        <v>2017</v>
      </c>
      <c r="B74" s="13" t="s">
        <v>2</v>
      </c>
      <c r="C74" s="13" t="s">
        <v>3</v>
      </c>
      <c r="D74" s="13" t="s">
        <v>15</v>
      </c>
      <c r="E74" s="13" t="s">
        <v>12</v>
      </c>
      <c r="F74" s="13" t="s">
        <v>13</v>
      </c>
      <c r="G74" s="13" t="s">
        <v>7</v>
      </c>
      <c r="H74" s="27">
        <v>538821</v>
      </c>
    </row>
    <row r="75" spans="1:8">
      <c r="A75" s="19">
        <v>2017</v>
      </c>
      <c r="B75" s="11" t="s">
        <v>2</v>
      </c>
      <c r="C75" s="11" t="s">
        <v>3</v>
      </c>
      <c r="D75" s="11" t="s">
        <v>15</v>
      </c>
      <c r="E75" s="11" t="s">
        <v>12</v>
      </c>
      <c r="F75" s="11" t="s">
        <v>13</v>
      </c>
      <c r="G75" s="11" t="s">
        <v>8</v>
      </c>
      <c r="H75" s="25">
        <v>577836</v>
      </c>
    </row>
    <row r="76" spans="1:8">
      <c r="A76" s="20">
        <v>2017</v>
      </c>
      <c r="B76" s="12" t="s">
        <v>2</v>
      </c>
      <c r="C76" s="12" t="s">
        <v>3</v>
      </c>
      <c r="D76" s="12" t="s">
        <v>15</v>
      </c>
      <c r="E76" s="12" t="s">
        <v>12</v>
      </c>
      <c r="F76" s="12" t="s">
        <v>13</v>
      </c>
      <c r="G76" s="12" t="s">
        <v>9</v>
      </c>
      <c r="H76" s="26">
        <v>606323</v>
      </c>
    </row>
    <row r="77" spans="1:8" ht="15.75" thickBot="1">
      <c r="A77" s="19">
        <v>2017</v>
      </c>
      <c r="B77" s="11" t="s">
        <v>2</v>
      </c>
      <c r="C77" s="11" t="s">
        <v>3</v>
      </c>
      <c r="D77" s="11" t="s">
        <v>15</v>
      </c>
      <c r="E77" s="11" t="s">
        <v>12</v>
      </c>
      <c r="F77" s="11" t="s">
        <v>13</v>
      </c>
      <c r="G77" s="11" t="s">
        <v>10</v>
      </c>
      <c r="H77" s="25">
        <v>611099</v>
      </c>
    </row>
    <row r="78" spans="1:8" ht="15.75" thickTop="1">
      <c r="A78" s="21">
        <v>2018</v>
      </c>
      <c r="B78" s="13" t="s">
        <v>2</v>
      </c>
      <c r="C78" s="13" t="s">
        <v>3</v>
      </c>
      <c r="D78" s="13" t="s">
        <v>15</v>
      </c>
      <c r="E78" s="13" t="s">
        <v>12</v>
      </c>
      <c r="F78" s="13" t="s">
        <v>13</v>
      </c>
      <c r="G78" s="13" t="s">
        <v>7</v>
      </c>
      <c r="H78" s="27">
        <v>585138</v>
      </c>
    </row>
    <row r="79" spans="1:8">
      <c r="A79" s="19">
        <v>2018</v>
      </c>
      <c r="B79" s="11" t="s">
        <v>2</v>
      </c>
      <c r="C79" s="11" t="s">
        <v>3</v>
      </c>
      <c r="D79" s="11" t="s">
        <v>15</v>
      </c>
      <c r="E79" s="11" t="s">
        <v>12</v>
      </c>
      <c r="F79" s="11" t="s">
        <v>13</v>
      </c>
      <c r="G79" s="11" t="s">
        <v>8</v>
      </c>
      <c r="H79" s="25">
        <v>622066</v>
      </c>
    </row>
    <row r="80" spans="1:8">
      <c r="A80" s="20">
        <v>2018</v>
      </c>
      <c r="B80" s="12" t="s">
        <v>2</v>
      </c>
      <c r="C80" s="12" t="s">
        <v>3</v>
      </c>
      <c r="D80" s="12" t="s">
        <v>15</v>
      </c>
      <c r="E80" s="12" t="s">
        <v>12</v>
      </c>
      <c r="F80" s="12" t="s">
        <v>13</v>
      </c>
      <c r="G80" s="12" t="s">
        <v>9</v>
      </c>
      <c r="H80" s="9">
        <v>762318</v>
      </c>
    </row>
    <row r="81" spans="1:8" ht="15.75" thickBot="1">
      <c r="A81" s="19">
        <v>2018</v>
      </c>
      <c r="B81" s="11" t="s">
        <v>2</v>
      </c>
      <c r="C81" s="11" t="s">
        <v>3</v>
      </c>
      <c r="D81" s="11" t="s">
        <v>15</v>
      </c>
      <c r="E81" s="11" t="s">
        <v>12</v>
      </c>
      <c r="F81" s="11" t="s">
        <v>13</v>
      </c>
      <c r="G81" s="11" t="s">
        <v>10</v>
      </c>
      <c r="H81" s="25">
        <v>637293</v>
      </c>
    </row>
    <row r="82" spans="1:8" ht="15.75" thickTop="1">
      <c r="A82" s="21">
        <v>2019</v>
      </c>
      <c r="B82" s="13" t="s">
        <v>2</v>
      </c>
      <c r="C82" s="13" t="s">
        <v>3</v>
      </c>
      <c r="D82" s="13" t="s">
        <v>15</v>
      </c>
      <c r="E82" s="13" t="s">
        <v>12</v>
      </c>
      <c r="F82" s="13" t="s">
        <v>13</v>
      </c>
      <c r="G82" s="13" t="s">
        <v>7</v>
      </c>
      <c r="H82" s="28">
        <v>644038</v>
      </c>
    </row>
    <row r="83" spans="1:8">
      <c r="A83" s="19">
        <v>2019</v>
      </c>
      <c r="B83" s="11" t="s">
        <v>2</v>
      </c>
      <c r="C83" s="11" t="s">
        <v>3</v>
      </c>
      <c r="D83" s="11" t="s">
        <v>15</v>
      </c>
      <c r="E83" s="11" t="s">
        <v>12</v>
      </c>
      <c r="F83" s="11" t="s">
        <v>13</v>
      </c>
      <c r="G83" s="11" t="s">
        <v>8</v>
      </c>
      <c r="H83" s="8">
        <v>693453.98899999994</v>
      </c>
    </row>
    <row r="84" spans="1:8">
      <c r="A84" s="20">
        <v>2019</v>
      </c>
      <c r="B84" s="12" t="s">
        <v>2</v>
      </c>
      <c r="C84" s="12" t="s">
        <v>3</v>
      </c>
      <c r="D84" s="12" t="s">
        <v>15</v>
      </c>
      <c r="E84" s="12" t="s">
        <v>12</v>
      </c>
      <c r="F84" s="12" t="s">
        <v>13</v>
      </c>
      <c r="G84" s="12" t="s">
        <v>9</v>
      </c>
      <c r="H84" s="9"/>
    </row>
    <row r="85" spans="1:8" ht="15.75" thickBot="1">
      <c r="A85" s="19">
        <v>2019</v>
      </c>
      <c r="B85" s="11" t="s">
        <v>2</v>
      </c>
      <c r="C85" s="11" t="s">
        <v>3</v>
      </c>
      <c r="D85" s="11" t="s">
        <v>15</v>
      </c>
      <c r="E85" s="11" t="s">
        <v>12</v>
      </c>
      <c r="F85" s="11" t="s">
        <v>13</v>
      </c>
      <c r="G85" s="11" t="s">
        <v>10</v>
      </c>
      <c r="H85" s="25"/>
    </row>
    <row r="86" spans="1:8" ht="15.75" thickTop="1">
      <c r="A86" s="21">
        <v>2017</v>
      </c>
      <c r="B86" s="13" t="s">
        <v>2</v>
      </c>
      <c r="C86" s="13" t="s">
        <v>3</v>
      </c>
      <c r="D86" s="13" t="s">
        <v>15</v>
      </c>
      <c r="E86" s="13" t="s">
        <v>16</v>
      </c>
      <c r="F86" s="13" t="s">
        <v>6</v>
      </c>
      <c r="G86" s="13" t="s">
        <v>7</v>
      </c>
      <c r="H86" s="27">
        <v>16831</v>
      </c>
    </row>
    <row r="87" spans="1:8">
      <c r="A87" s="19">
        <v>2017</v>
      </c>
      <c r="B87" s="11" t="s">
        <v>2</v>
      </c>
      <c r="C87" s="11" t="s">
        <v>3</v>
      </c>
      <c r="D87" s="11" t="s">
        <v>15</v>
      </c>
      <c r="E87" s="11" t="s">
        <v>16</v>
      </c>
      <c r="F87" s="11" t="s">
        <v>6</v>
      </c>
      <c r="G87" s="11" t="s">
        <v>8</v>
      </c>
      <c r="H87" s="25">
        <v>18093</v>
      </c>
    </row>
    <row r="88" spans="1:8">
      <c r="A88" s="20">
        <v>2017</v>
      </c>
      <c r="B88" s="12" t="s">
        <v>2</v>
      </c>
      <c r="C88" s="12" t="s">
        <v>3</v>
      </c>
      <c r="D88" s="12" t="s">
        <v>15</v>
      </c>
      <c r="E88" s="12" t="s">
        <v>16</v>
      </c>
      <c r="F88" s="12" t="s">
        <v>6</v>
      </c>
      <c r="G88" s="12" t="s">
        <v>9</v>
      </c>
      <c r="H88" s="26">
        <v>18183</v>
      </c>
    </row>
    <row r="89" spans="1:8" ht="15.75" thickBot="1">
      <c r="A89" s="19">
        <v>2017</v>
      </c>
      <c r="B89" s="11" t="s">
        <v>2</v>
      </c>
      <c r="C89" s="11" t="s">
        <v>3</v>
      </c>
      <c r="D89" s="11" t="s">
        <v>15</v>
      </c>
      <c r="E89" s="11" t="s">
        <v>16</v>
      </c>
      <c r="F89" s="11" t="s">
        <v>6</v>
      </c>
      <c r="G89" s="11" t="s">
        <v>10</v>
      </c>
      <c r="H89" s="25">
        <v>22688</v>
      </c>
    </row>
    <row r="90" spans="1:8" ht="15.75" thickTop="1">
      <c r="A90" s="21">
        <v>2018</v>
      </c>
      <c r="B90" s="13" t="s">
        <v>2</v>
      </c>
      <c r="C90" s="13" t="s">
        <v>3</v>
      </c>
      <c r="D90" s="13" t="s">
        <v>15</v>
      </c>
      <c r="E90" s="13" t="s">
        <v>16</v>
      </c>
      <c r="F90" s="13" t="s">
        <v>6</v>
      </c>
      <c r="G90" s="13" t="s">
        <v>7</v>
      </c>
      <c r="H90" s="27">
        <v>16954</v>
      </c>
    </row>
    <row r="91" spans="1:8">
      <c r="A91" s="19">
        <v>2018</v>
      </c>
      <c r="B91" s="11" t="s">
        <v>2</v>
      </c>
      <c r="C91" s="11" t="s">
        <v>3</v>
      </c>
      <c r="D91" s="11" t="s">
        <v>15</v>
      </c>
      <c r="E91" s="11" t="s">
        <v>16</v>
      </c>
      <c r="F91" s="11" t="s">
        <v>6</v>
      </c>
      <c r="G91" s="11" t="s">
        <v>8</v>
      </c>
      <c r="H91" s="25">
        <v>21808</v>
      </c>
    </row>
    <row r="92" spans="1:8">
      <c r="A92" s="20">
        <v>2018</v>
      </c>
      <c r="B92" s="12" t="s">
        <v>2</v>
      </c>
      <c r="C92" s="12" t="s">
        <v>3</v>
      </c>
      <c r="D92" s="12" t="s">
        <v>15</v>
      </c>
      <c r="E92" s="12" t="s">
        <v>16</v>
      </c>
      <c r="F92" s="12" t="s">
        <v>6</v>
      </c>
      <c r="G92" s="12" t="s">
        <v>9</v>
      </c>
      <c r="H92" s="9">
        <v>26259</v>
      </c>
    </row>
    <row r="93" spans="1:8" ht="15.75" thickBot="1">
      <c r="A93" s="19">
        <v>2018</v>
      </c>
      <c r="B93" s="11" t="s">
        <v>2</v>
      </c>
      <c r="C93" s="11" t="s">
        <v>3</v>
      </c>
      <c r="D93" s="11" t="s">
        <v>15</v>
      </c>
      <c r="E93" s="11" t="s">
        <v>16</v>
      </c>
      <c r="F93" s="11" t="s">
        <v>6</v>
      </c>
      <c r="G93" s="11" t="s">
        <v>10</v>
      </c>
      <c r="H93" s="25">
        <v>20974</v>
      </c>
    </row>
    <row r="94" spans="1:8" ht="15.75" thickTop="1">
      <c r="A94" s="21">
        <v>2019</v>
      </c>
      <c r="B94" s="13" t="s">
        <v>2</v>
      </c>
      <c r="C94" s="13" t="s">
        <v>3</v>
      </c>
      <c r="D94" s="13" t="s">
        <v>15</v>
      </c>
      <c r="E94" s="13" t="s">
        <v>16</v>
      </c>
      <c r="F94" s="13" t="s">
        <v>6</v>
      </c>
      <c r="G94" s="13" t="s">
        <v>7</v>
      </c>
      <c r="H94" s="28">
        <v>21818</v>
      </c>
    </row>
    <row r="95" spans="1:8">
      <c r="A95" s="19">
        <v>2019</v>
      </c>
      <c r="B95" s="11" t="s">
        <v>2</v>
      </c>
      <c r="C95" s="11" t="s">
        <v>3</v>
      </c>
      <c r="D95" s="11" t="s">
        <v>15</v>
      </c>
      <c r="E95" s="11" t="s">
        <v>16</v>
      </c>
      <c r="F95" s="11" t="s">
        <v>6</v>
      </c>
      <c r="G95" s="11" t="s">
        <v>8</v>
      </c>
      <c r="H95" s="8">
        <v>23694</v>
      </c>
    </row>
    <row r="96" spans="1:8">
      <c r="A96" s="20">
        <v>2019</v>
      </c>
      <c r="B96" s="12" t="s">
        <v>2</v>
      </c>
      <c r="C96" s="12" t="s">
        <v>3</v>
      </c>
      <c r="D96" s="12" t="s">
        <v>15</v>
      </c>
      <c r="E96" s="12" t="s">
        <v>16</v>
      </c>
      <c r="F96" s="12" t="s">
        <v>6</v>
      </c>
      <c r="G96" s="12" t="s">
        <v>9</v>
      </c>
      <c r="H96" s="9"/>
    </row>
    <row r="97" spans="1:8" ht="15.75" thickBot="1">
      <c r="A97" s="19">
        <v>2019</v>
      </c>
      <c r="B97" s="11" t="s">
        <v>2</v>
      </c>
      <c r="C97" s="11" t="s">
        <v>3</v>
      </c>
      <c r="D97" s="11" t="s">
        <v>15</v>
      </c>
      <c r="E97" s="11" t="s">
        <v>16</v>
      </c>
      <c r="F97" s="11" t="s">
        <v>6</v>
      </c>
      <c r="G97" s="11" t="s">
        <v>10</v>
      </c>
      <c r="H97" s="25"/>
    </row>
    <row r="98" spans="1:8" ht="15.75" thickTop="1">
      <c r="A98" s="21">
        <v>2017</v>
      </c>
      <c r="B98" s="13" t="s">
        <v>2</v>
      </c>
      <c r="C98" s="13" t="s">
        <v>3</v>
      </c>
      <c r="D98" s="13" t="s">
        <v>17</v>
      </c>
      <c r="E98" s="13" t="s">
        <v>11</v>
      </c>
      <c r="F98" s="13" t="s">
        <v>6</v>
      </c>
      <c r="G98" s="13" t="s">
        <v>7</v>
      </c>
      <c r="H98" s="27">
        <v>4148214.4750000001</v>
      </c>
    </row>
    <row r="99" spans="1:8">
      <c r="A99" s="19">
        <v>2017</v>
      </c>
      <c r="B99" s="11" t="s">
        <v>2</v>
      </c>
      <c r="C99" s="11" t="s">
        <v>3</v>
      </c>
      <c r="D99" s="11" t="s">
        <v>17</v>
      </c>
      <c r="E99" s="11" t="s">
        <v>11</v>
      </c>
      <c r="F99" s="11" t="s">
        <v>6</v>
      </c>
      <c r="G99" s="11" t="s">
        <v>8</v>
      </c>
      <c r="H99" s="25">
        <v>4146416</v>
      </c>
    </row>
    <row r="100" spans="1:8">
      <c r="A100" s="20">
        <v>2017</v>
      </c>
      <c r="B100" s="12" t="s">
        <v>2</v>
      </c>
      <c r="C100" s="12" t="s">
        <v>3</v>
      </c>
      <c r="D100" s="12" t="s">
        <v>17</v>
      </c>
      <c r="E100" s="12" t="s">
        <v>11</v>
      </c>
      <c r="F100" s="12" t="s">
        <v>6</v>
      </c>
      <c r="G100" s="12" t="s">
        <v>9</v>
      </c>
      <c r="H100" s="26">
        <v>4018392</v>
      </c>
    </row>
    <row r="101" spans="1:8" ht="15.75" thickBot="1">
      <c r="A101" s="19">
        <v>2017</v>
      </c>
      <c r="B101" s="11" t="s">
        <v>2</v>
      </c>
      <c r="C101" s="11" t="s">
        <v>3</v>
      </c>
      <c r="D101" s="11" t="s">
        <v>17</v>
      </c>
      <c r="E101" s="11" t="s">
        <v>11</v>
      </c>
      <c r="F101" s="11" t="s">
        <v>6</v>
      </c>
      <c r="G101" s="11" t="s">
        <v>10</v>
      </c>
      <c r="H101" s="25">
        <v>4373043</v>
      </c>
    </row>
    <row r="102" spans="1:8" ht="15.75" thickTop="1">
      <c r="A102" s="21">
        <v>2018</v>
      </c>
      <c r="B102" s="13" t="s">
        <v>2</v>
      </c>
      <c r="C102" s="13" t="s">
        <v>3</v>
      </c>
      <c r="D102" s="13" t="s">
        <v>17</v>
      </c>
      <c r="E102" s="13" t="s">
        <v>11</v>
      </c>
      <c r="F102" s="13" t="s">
        <v>6</v>
      </c>
      <c r="G102" s="13" t="s">
        <v>7</v>
      </c>
      <c r="H102" s="27">
        <v>4182026</v>
      </c>
    </row>
    <row r="103" spans="1:8">
      <c r="A103" s="19">
        <v>2018</v>
      </c>
      <c r="B103" s="11" t="s">
        <v>2</v>
      </c>
      <c r="C103" s="11" t="s">
        <v>3</v>
      </c>
      <c r="D103" s="11" t="s">
        <v>17</v>
      </c>
      <c r="E103" s="11" t="s">
        <v>11</v>
      </c>
      <c r="F103" s="11" t="s">
        <v>6</v>
      </c>
      <c r="G103" s="11" t="s">
        <v>8</v>
      </c>
      <c r="H103" s="25">
        <v>4499308</v>
      </c>
    </row>
    <row r="104" spans="1:8">
      <c r="A104" s="20">
        <v>2018</v>
      </c>
      <c r="B104" s="12" t="s">
        <v>2</v>
      </c>
      <c r="C104" s="12" t="s">
        <v>3</v>
      </c>
      <c r="D104" s="12" t="s">
        <v>17</v>
      </c>
      <c r="E104" s="12" t="s">
        <v>11</v>
      </c>
      <c r="F104" s="12" t="s">
        <v>6</v>
      </c>
      <c r="G104" s="12" t="s">
        <v>9</v>
      </c>
      <c r="H104" s="9">
        <v>4390637</v>
      </c>
    </row>
    <row r="105" spans="1:8" ht="15.75" thickBot="1">
      <c r="A105" s="19">
        <v>2018</v>
      </c>
      <c r="B105" s="11" t="s">
        <v>2</v>
      </c>
      <c r="C105" s="11" t="s">
        <v>3</v>
      </c>
      <c r="D105" s="11" t="s">
        <v>17</v>
      </c>
      <c r="E105" s="11" t="s">
        <v>11</v>
      </c>
      <c r="F105" s="11" t="s">
        <v>6</v>
      </c>
      <c r="G105" s="11" t="s">
        <v>10</v>
      </c>
      <c r="H105" s="25">
        <v>4976316.5</v>
      </c>
    </row>
    <row r="106" spans="1:8" ht="15.75" thickTop="1">
      <c r="A106" s="21">
        <v>2019</v>
      </c>
      <c r="B106" s="13" t="s">
        <v>2</v>
      </c>
      <c r="C106" s="13" t="s">
        <v>3</v>
      </c>
      <c r="D106" s="13" t="s">
        <v>17</v>
      </c>
      <c r="E106" s="13" t="s">
        <v>11</v>
      </c>
      <c r="F106" s="13" t="s">
        <v>6</v>
      </c>
      <c r="G106" s="13" t="s">
        <v>7</v>
      </c>
      <c r="H106" s="28">
        <v>4851083.5</v>
      </c>
    </row>
    <row r="107" spans="1:8">
      <c r="A107" s="19">
        <v>2019</v>
      </c>
      <c r="B107" s="11" t="s">
        <v>2</v>
      </c>
      <c r="C107" s="11" t="s">
        <v>3</v>
      </c>
      <c r="D107" s="11" t="s">
        <v>17</v>
      </c>
      <c r="E107" s="11" t="s">
        <v>11</v>
      </c>
      <c r="F107" s="11" t="s">
        <v>6</v>
      </c>
      <c r="G107" s="11" t="s">
        <v>8</v>
      </c>
      <c r="H107" s="8">
        <v>4899463.5</v>
      </c>
    </row>
    <row r="108" spans="1:8">
      <c r="A108" s="20">
        <v>2019</v>
      </c>
      <c r="B108" s="12" t="s">
        <v>2</v>
      </c>
      <c r="C108" s="12" t="s">
        <v>3</v>
      </c>
      <c r="D108" s="12" t="s">
        <v>17</v>
      </c>
      <c r="E108" s="12" t="s">
        <v>11</v>
      </c>
      <c r="F108" s="12" t="s">
        <v>6</v>
      </c>
      <c r="G108" s="12" t="s">
        <v>9</v>
      </c>
      <c r="H108" s="9"/>
    </row>
    <row r="109" spans="1:8" ht="15.75" thickBot="1">
      <c r="A109" s="19">
        <v>2019</v>
      </c>
      <c r="B109" s="11" t="s">
        <v>2</v>
      </c>
      <c r="C109" s="11" t="s">
        <v>3</v>
      </c>
      <c r="D109" s="11" t="s">
        <v>17</v>
      </c>
      <c r="E109" s="11" t="s">
        <v>11</v>
      </c>
      <c r="F109" s="11" t="s">
        <v>6</v>
      </c>
      <c r="G109" s="11" t="s">
        <v>10</v>
      </c>
      <c r="H109" s="25"/>
    </row>
    <row r="110" spans="1:8" ht="15.75" thickTop="1">
      <c r="A110" s="21">
        <v>2017</v>
      </c>
      <c r="B110" s="13" t="s">
        <v>2</v>
      </c>
      <c r="C110" s="13" t="s">
        <v>3</v>
      </c>
      <c r="D110" s="13" t="s">
        <v>17</v>
      </c>
      <c r="E110" s="13" t="s">
        <v>18</v>
      </c>
      <c r="F110" s="13" t="s">
        <v>6</v>
      </c>
      <c r="G110" s="13" t="s">
        <v>7</v>
      </c>
      <c r="H110" s="27">
        <v>27</v>
      </c>
    </row>
    <row r="111" spans="1:8">
      <c r="A111" s="19">
        <v>2017</v>
      </c>
      <c r="B111" s="11" t="s">
        <v>2</v>
      </c>
      <c r="C111" s="11" t="s">
        <v>3</v>
      </c>
      <c r="D111" s="11" t="s">
        <v>17</v>
      </c>
      <c r="E111" s="11" t="s">
        <v>18</v>
      </c>
      <c r="F111" s="11" t="s">
        <v>6</v>
      </c>
      <c r="G111" s="11" t="s">
        <v>8</v>
      </c>
      <c r="H111" s="25">
        <v>26</v>
      </c>
    </row>
    <row r="112" spans="1:8">
      <c r="A112" s="20">
        <v>2017</v>
      </c>
      <c r="B112" s="12" t="s">
        <v>2</v>
      </c>
      <c r="C112" s="12" t="s">
        <v>3</v>
      </c>
      <c r="D112" s="12" t="s">
        <v>17</v>
      </c>
      <c r="E112" s="12" t="s">
        <v>18</v>
      </c>
      <c r="F112" s="12" t="s">
        <v>6</v>
      </c>
      <c r="G112" s="12" t="s">
        <v>9</v>
      </c>
      <c r="H112" s="26">
        <v>27</v>
      </c>
    </row>
    <row r="113" spans="1:8" ht="15.75" thickBot="1">
      <c r="A113" s="19">
        <v>2017</v>
      </c>
      <c r="B113" s="11" t="s">
        <v>2</v>
      </c>
      <c r="C113" s="11" t="s">
        <v>3</v>
      </c>
      <c r="D113" s="11" t="s">
        <v>17</v>
      </c>
      <c r="E113" s="11" t="s">
        <v>18</v>
      </c>
      <c r="F113" s="11" t="s">
        <v>6</v>
      </c>
      <c r="G113" s="11" t="s">
        <v>10</v>
      </c>
      <c r="H113" s="25">
        <v>23</v>
      </c>
    </row>
    <row r="114" spans="1:8" ht="15.75" thickTop="1">
      <c r="A114" s="21">
        <v>2018</v>
      </c>
      <c r="B114" s="13" t="s">
        <v>2</v>
      </c>
      <c r="C114" s="13" t="s">
        <v>3</v>
      </c>
      <c r="D114" s="13" t="s">
        <v>17</v>
      </c>
      <c r="E114" s="13" t="s">
        <v>18</v>
      </c>
      <c r="F114" s="13" t="s">
        <v>6</v>
      </c>
      <c r="G114" s="13" t="s">
        <v>7</v>
      </c>
      <c r="H114" s="27">
        <v>20.58</v>
      </c>
    </row>
    <row r="115" spans="1:8">
      <c r="A115" s="19">
        <v>2018</v>
      </c>
      <c r="B115" s="11" t="s">
        <v>2</v>
      </c>
      <c r="C115" s="11" t="s">
        <v>3</v>
      </c>
      <c r="D115" s="11" t="s">
        <v>17</v>
      </c>
      <c r="E115" s="11" t="s">
        <v>18</v>
      </c>
      <c r="F115" s="11" t="s">
        <v>6</v>
      </c>
      <c r="G115" s="11" t="s">
        <v>8</v>
      </c>
      <c r="H115" s="25">
        <v>24</v>
      </c>
    </row>
    <row r="116" spans="1:8">
      <c r="A116" s="20">
        <v>2018</v>
      </c>
      <c r="B116" s="12" t="s">
        <v>2</v>
      </c>
      <c r="C116" s="12" t="s">
        <v>3</v>
      </c>
      <c r="D116" s="12" t="s">
        <v>17</v>
      </c>
      <c r="E116" s="12" t="s">
        <v>18</v>
      </c>
      <c r="F116" s="12" t="s">
        <v>6</v>
      </c>
      <c r="G116" s="12" t="s">
        <v>9</v>
      </c>
      <c r="H116" s="26">
        <v>22.23</v>
      </c>
    </row>
    <row r="117" spans="1:8" ht="15.75" thickBot="1">
      <c r="A117" s="19">
        <v>2018</v>
      </c>
      <c r="B117" s="11" t="s">
        <v>2</v>
      </c>
      <c r="C117" s="11" t="s">
        <v>3</v>
      </c>
      <c r="D117" s="11" t="s">
        <v>17</v>
      </c>
      <c r="E117" s="11" t="s">
        <v>18</v>
      </c>
      <c r="F117" s="11" t="s">
        <v>6</v>
      </c>
      <c r="G117" s="11" t="s">
        <v>10</v>
      </c>
      <c r="H117" s="25">
        <v>23.3341390748671</v>
      </c>
    </row>
    <row r="118" spans="1:8" ht="15.75" thickTop="1">
      <c r="A118" s="21">
        <v>2019</v>
      </c>
      <c r="B118" s="13" t="s">
        <v>2</v>
      </c>
      <c r="C118" s="13" t="s">
        <v>3</v>
      </c>
      <c r="D118" s="13" t="s">
        <v>17</v>
      </c>
      <c r="E118" s="13" t="s">
        <v>18</v>
      </c>
      <c r="F118" s="13" t="s">
        <v>6</v>
      </c>
      <c r="G118" s="13" t="s">
        <v>7</v>
      </c>
      <c r="H118" s="28">
        <v>22.754139074867101</v>
      </c>
    </row>
    <row r="119" spans="1:8">
      <c r="A119" s="19">
        <v>2019</v>
      </c>
      <c r="B119" s="11" t="s">
        <v>2</v>
      </c>
      <c r="C119" s="11" t="s">
        <v>3</v>
      </c>
      <c r="D119" s="11" t="s">
        <v>17</v>
      </c>
      <c r="E119" s="11" t="s">
        <v>18</v>
      </c>
      <c r="F119" s="11" t="s">
        <v>6</v>
      </c>
      <c r="G119" s="11" t="s">
        <v>8</v>
      </c>
      <c r="H119" s="8">
        <v>22.374139074867099</v>
      </c>
    </row>
    <row r="120" spans="1:8">
      <c r="A120" s="20">
        <v>2019</v>
      </c>
      <c r="B120" s="12" t="s">
        <v>2</v>
      </c>
      <c r="C120" s="12" t="s">
        <v>3</v>
      </c>
      <c r="D120" s="12" t="s">
        <v>17</v>
      </c>
      <c r="E120" s="12" t="s">
        <v>18</v>
      </c>
      <c r="F120" s="12" t="s">
        <v>6</v>
      </c>
      <c r="G120" s="12" t="s">
        <v>9</v>
      </c>
      <c r="H120" s="9"/>
    </row>
    <row r="121" spans="1:8" ht="15.75" thickBot="1">
      <c r="A121" s="19">
        <v>2019</v>
      </c>
      <c r="B121" s="11" t="s">
        <v>2</v>
      </c>
      <c r="C121" s="11" t="s">
        <v>3</v>
      </c>
      <c r="D121" s="11" t="s">
        <v>17</v>
      </c>
      <c r="E121" s="11" t="s">
        <v>18</v>
      </c>
      <c r="F121" s="11" t="s">
        <v>6</v>
      </c>
      <c r="G121" s="11" t="s">
        <v>10</v>
      </c>
      <c r="H121" s="25"/>
    </row>
    <row r="122" spans="1:8">
      <c r="A122" s="18">
        <v>2017</v>
      </c>
      <c r="B122" s="10" t="s">
        <v>2</v>
      </c>
      <c r="C122" s="10" t="s">
        <v>19</v>
      </c>
      <c r="D122" s="10" t="s">
        <v>20</v>
      </c>
      <c r="E122" s="10" t="s">
        <v>21</v>
      </c>
      <c r="F122" s="10" t="s">
        <v>22</v>
      </c>
      <c r="G122" s="10" t="s">
        <v>7</v>
      </c>
      <c r="H122" s="24">
        <v>17872.284336758425</v>
      </c>
    </row>
    <row r="123" spans="1:8">
      <c r="A123" s="19">
        <v>2017</v>
      </c>
      <c r="B123" s="11" t="s">
        <v>2</v>
      </c>
      <c r="C123" s="11" t="s">
        <v>19</v>
      </c>
      <c r="D123" s="11" t="s">
        <v>20</v>
      </c>
      <c r="E123" s="11" t="s">
        <v>23</v>
      </c>
      <c r="F123" s="11" t="s">
        <v>22</v>
      </c>
      <c r="G123" s="11" t="s">
        <v>7</v>
      </c>
      <c r="H123" s="25">
        <v>4462.6615447534432</v>
      </c>
    </row>
    <row r="124" spans="1:8">
      <c r="A124" s="20">
        <v>2017</v>
      </c>
      <c r="B124" s="12" t="s">
        <v>2</v>
      </c>
      <c r="C124" s="12" t="s">
        <v>19</v>
      </c>
      <c r="D124" s="12" t="s">
        <v>20</v>
      </c>
      <c r="E124" s="12" t="s">
        <v>24</v>
      </c>
      <c r="F124" s="12" t="s">
        <v>22</v>
      </c>
      <c r="G124" s="12" t="s">
        <v>7</v>
      </c>
      <c r="H124" s="26">
        <v>5576.0219071592037</v>
      </c>
    </row>
    <row r="125" spans="1:8">
      <c r="A125" s="19">
        <v>2017</v>
      </c>
      <c r="B125" s="11" t="s">
        <v>2</v>
      </c>
      <c r="C125" s="11" t="s">
        <v>19</v>
      </c>
      <c r="D125" s="11" t="s">
        <v>20</v>
      </c>
      <c r="E125" s="11" t="s">
        <v>25</v>
      </c>
      <c r="F125" s="11" t="s">
        <v>22</v>
      </c>
      <c r="G125" s="11" t="s">
        <v>7</v>
      </c>
      <c r="H125" s="25">
        <v>2512.8724009163288</v>
      </c>
    </row>
    <row r="126" spans="1:8" ht="15.75" thickBot="1">
      <c r="A126" s="20">
        <v>2017</v>
      </c>
      <c r="B126" s="12" t="s">
        <v>2</v>
      </c>
      <c r="C126" s="12" t="s">
        <v>19</v>
      </c>
      <c r="D126" s="12" t="s">
        <v>20</v>
      </c>
      <c r="E126" s="12" t="s">
        <v>26</v>
      </c>
      <c r="F126" s="12" t="s">
        <v>22</v>
      </c>
      <c r="G126" s="12" t="s">
        <v>7</v>
      </c>
      <c r="H126" s="26">
        <v>2693.6403535621307</v>
      </c>
    </row>
    <row r="127" spans="1:8" ht="15.75" thickTop="1">
      <c r="A127" s="22">
        <v>2017</v>
      </c>
      <c r="B127" s="14" t="s">
        <v>2</v>
      </c>
      <c r="C127" s="14" t="s">
        <v>19</v>
      </c>
      <c r="D127" s="14" t="s">
        <v>20</v>
      </c>
      <c r="E127" s="14" t="s">
        <v>21</v>
      </c>
      <c r="F127" s="14" t="s">
        <v>22</v>
      </c>
      <c r="G127" s="14" t="s">
        <v>8</v>
      </c>
      <c r="H127" s="29">
        <v>17447.595236703361</v>
      </c>
    </row>
    <row r="128" spans="1:8">
      <c r="A128" s="20">
        <v>2017</v>
      </c>
      <c r="B128" s="12" t="s">
        <v>2</v>
      </c>
      <c r="C128" s="12" t="s">
        <v>19</v>
      </c>
      <c r="D128" s="12" t="s">
        <v>20</v>
      </c>
      <c r="E128" s="12" t="s">
        <v>23</v>
      </c>
      <c r="F128" s="12" t="s">
        <v>22</v>
      </c>
      <c r="G128" s="12" t="s">
        <v>8</v>
      </c>
      <c r="H128" s="26">
        <v>4524.8858911066309</v>
      </c>
    </row>
    <row r="129" spans="1:8">
      <c r="A129" s="19">
        <v>2017</v>
      </c>
      <c r="B129" s="11" t="s">
        <v>2</v>
      </c>
      <c r="C129" s="11" t="s">
        <v>19</v>
      </c>
      <c r="D129" s="11" t="s">
        <v>20</v>
      </c>
      <c r="E129" s="11" t="s">
        <v>24</v>
      </c>
      <c r="F129" s="11" t="s">
        <v>22</v>
      </c>
      <c r="G129" s="11" t="s">
        <v>8</v>
      </c>
      <c r="H129" s="8">
        <v>4081.2204245655948</v>
      </c>
    </row>
    <row r="130" spans="1:8">
      <c r="A130" s="20">
        <v>2017</v>
      </c>
      <c r="B130" s="12" t="s">
        <v>2</v>
      </c>
      <c r="C130" s="12" t="s">
        <v>19</v>
      </c>
      <c r="D130" s="12" t="s">
        <v>20</v>
      </c>
      <c r="E130" s="12" t="s">
        <v>25</v>
      </c>
      <c r="F130" s="12" t="s">
        <v>22</v>
      </c>
      <c r="G130" s="12" t="s">
        <v>8</v>
      </c>
      <c r="H130" s="9">
        <v>2453.4125230673321</v>
      </c>
    </row>
    <row r="131" spans="1:8" ht="15.75" thickBot="1">
      <c r="A131" s="19">
        <v>2017</v>
      </c>
      <c r="B131" s="11" t="s">
        <v>2</v>
      </c>
      <c r="C131" s="11" t="s">
        <v>19</v>
      </c>
      <c r="D131" s="11" t="s">
        <v>20</v>
      </c>
      <c r="E131" s="11" t="s">
        <v>26</v>
      </c>
      <c r="F131" s="11" t="s">
        <v>22</v>
      </c>
      <c r="G131" s="11" t="s">
        <v>8</v>
      </c>
      <c r="H131" s="25">
        <v>2645.63377385275</v>
      </c>
    </row>
    <row r="132" spans="1:8" ht="15.75" thickTop="1">
      <c r="A132" s="21">
        <v>2017</v>
      </c>
      <c r="B132" s="13" t="s">
        <v>2</v>
      </c>
      <c r="C132" s="13" t="s">
        <v>19</v>
      </c>
      <c r="D132" s="13" t="s">
        <v>20</v>
      </c>
      <c r="E132" s="13" t="s">
        <v>21</v>
      </c>
      <c r="F132" s="13" t="s">
        <v>22</v>
      </c>
      <c r="G132" s="13" t="s">
        <v>9</v>
      </c>
      <c r="H132" s="28">
        <v>18644.099652859622</v>
      </c>
    </row>
    <row r="133" spans="1:8">
      <c r="A133" s="19">
        <v>2017</v>
      </c>
      <c r="B133" s="11" t="s">
        <v>2</v>
      </c>
      <c r="C133" s="11" t="s">
        <v>19</v>
      </c>
      <c r="D133" s="11" t="s">
        <v>20</v>
      </c>
      <c r="E133" s="11" t="s">
        <v>23</v>
      </c>
      <c r="F133" s="11" t="s">
        <v>22</v>
      </c>
      <c r="G133" s="11" t="s">
        <v>9</v>
      </c>
      <c r="H133" s="8">
        <v>4068.6973825773134</v>
      </c>
    </row>
    <row r="134" spans="1:8">
      <c r="A134" s="20">
        <v>2017</v>
      </c>
      <c r="B134" s="12" t="s">
        <v>2</v>
      </c>
      <c r="C134" s="12" t="s">
        <v>19</v>
      </c>
      <c r="D134" s="12" t="s">
        <v>20</v>
      </c>
      <c r="E134" s="12" t="s">
        <v>24</v>
      </c>
      <c r="F134" s="12" t="s">
        <v>22</v>
      </c>
      <c r="G134" s="12" t="s">
        <v>9</v>
      </c>
      <c r="H134" s="9">
        <v>4672.8309256181647</v>
      </c>
    </row>
    <row r="135" spans="1:8">
      <c r="A135" s="19">
        <v>2017</v>
      </c>
      <c r="B135" s="11" t="s">
        <v>2</v>
      </c>
      <c r="C135" s="11" t="s">
        <v>19</v>
      </c>
      <c r="D135" s="11" t="s">
        <v>20</v>
      </c>
      <c r="E135" s="11" t="s">
        <v>25</v>
      </c>
      <c r="F135" s="11" t="s">
        <v>22</v>
      </c>
      <c r="G135" s="11" t="s">
        <v>9</v>
      </c>
      <c r="H135" s="8">
        <v>2306.0080492966254</v>
      </c>
    </row>
    <row r="136" spans="1:8" ht="15.75" thickBot="1">
      <c r="A136" s="20">
        <v>2017</v>
      </c>
      <c r="B136" s="12" t="s">
        <v>2</v>
      </c>
      <c r="C136" s="12" t="s">
        <v>19</v>
      </c>
      <c r="D136" s="12" t="s">
        <v>20</v>
      </c>
      <c r="E136" s="12" t="s">
        <v>26</v>
      </c>
      <c r="F136" s="12" t="s">
        <v>22</v>
      </c>
      <c r="G136" s="12" t="s">
        <v>9</v>
      </c>
      <c r="H136" s="26">
        <v>2578.4665430602804</v>
      </c>
    </row>
    <row r="137" spans="1:8" ht="15.75" thickTop="1">
      <c r="A137" s="22">
        <v>2017</v>
      </c>
      <c r="B137" s="14" t="s">
        <v>2</v>
      </c>
      <c r="C137" s="14" t="s">
        <v>19</v>
      </c>
      <c r="D137" s="14" t="s">
        <v>20</v>
      </c>
      <c r="E137" s="14" t="s">
        <v>21</v>
      </c>
      <c r="F137" s="14" t="s">
        <v>22</v>
      </c>
      <c r="G137" s="14" t="s">
        <v>10</v>
      </c>
      <c r="H137" s="30">
        <v>19782.54214246821</v>
      </c>
    </row>
    <row r="138" spans="1:8">
      <c r="A138" s="20">
        <v>2017</v>
      </c>
      <c r="B138" s="12" t="s">
        <v>2</v>
      </c>
      <c r="C138" s="12" t="s">
        <v>19</v>
      </c>
      <c r="D138" s="12" t="s">
        <v>20</v>
      </c>
      <c r="E138" s="12" t="s">
        <v>23</v>
      </c>
      <c r="F138" s="12" t="s">
        <v>22</v>
      </c>
      <c r="G138" s="12" t="s">
        <v>10</v>
      </c>
      <c r="H138" s="9">
        <v>4137.3166403812811</v>
      </c>
    </row>
    <row r="139" spans="1:8">
      <c r="A139" s="19">
        <v>2017</v>
      </c>
      <c r="B139" s="11" t="s">
        <v>2</v>
      </c>
      <c r="C139" s="11" t="s">
        <v>19</v>
      </c>
      <c r="D139" s="11" t="s">
        <v>20</v>
      </c>
      <c r="E139" s="11" t="s">
        <v>24</v>
      </c>
      <c r="F139" s="11" t="s">
        <v>22</v>
      </c>
      <c r="G139" s="11" t="s">
        <v>10</v>
      </c>
      <c r="H139" s="8">
        <v>5277.3229567629278</v>
      </c>
    </row>
    <row r="140" spans="1:8">
      <c r="A140" s="20">
        <v>2017</v>
      </c>
      <c r="B140" s="12" t="s">
        <v>2</v>
      </c>
      <c r="C140" s="12" t="s">
        <v>19</v>
      </c>
      <c r="D140" s="12" t="s">
        <v>20</v>
      </c>
      <c r="E140" s="12" t="s">
        <v>25</v>
      </c>
      <c r="F140" s="12" t="s">
        <v>22</v>
      </c>
      <c r="G140" s="12" t="s">
        <v>10</v>
      </c>
      <c r="H140" s="9">
        <v>2347.9186996530298</v>
      </c>
    </row>
    <row r="141" spans="1:8" ht="15.75" thickBot="1">
      <c r="A141" s="19">
        <v>2017</v>
      </c>
      <c r="B141" s="11" t="s">
        <v>2</v>
      </c>
      <c r="C141" s="11" t="s">
        <v>19</v>
      </c>
      <c r="D141" s="11" t="s">
        <v>20</v>
      </c>
      <c r="E141" s="11" t="s">
        <v>26</v>
      </c>
      <c r="F141" s="11" t="s">
        <v>22</v>
      </c>
      <c r="G141" s="11" t="s">
        <v>10</v>
      </c>
      <c r="H141" s="25">
        <v>2809.7356168047086</v>
      </c>
    </row>
    <row r="142" spans="1:8" ht="15.75" thickTop="1">
      <c r="A142" s="21">
        <v>2018</v>
      </c>
      <c r="B142" s="13" t="s">
        <v>2</v>
      </c>
      <c r="C142" s="13" t="s">
        <v>19</v>
      </c>
      <c r="D142" s="13" t="s">
        <v>20</v>
      </c>
      <c r="E142" s="13" t="s">
        <v>21</v>
      </c>
      <c r="F142" s="13" t="s">
        <v>22</v>
      </c>
      <c r="G142" s="13" t="s">
        <v>7</v>
      </c>
      <c r="H142" s="28">
        <v>19188.021197192738</v>
      </c>
    </row>
    <row r="143" spans="1:8">
      <c r="A143" s="19">
        <v>2018</v>
      </c>
      <c r="B143" s="11" t="s">
        <v>2</v>
      </c>
      <c r="C143" s="11" t="s">
        <v>19</v>
      </c>
      <c r="D143" s="11" t="s">
        <v>20</v>
      </c>
      <c r="E143" s="11" t="s">
        <v>23</v>
      </c>
      <c r="F143" s="11" t="s">
        <v>22</v>
      </c>
      <c r="G143" s="11" t="s">
        <v>7</v>
      </c>
      <c r="H143" s="8">
        <v>3528.5331702611525</v>
      </c>
    </row>
    <row r="144" spans="1:8">
      <c r="A144" s="20">
        <v>2018</v>
      </c>
      <c r="B144" s="12" t="s">
        <v>2</v>
      </c>
      <c r="C144" s="12" t="s">
        <v>19</v>
      </c>
      <c r="D144" s="12" t="s">
        <v>20</v>
      </c>
      <c r="E144" s="12" t="s">
        <v>24</v>
      </c>
      <c r="F144" s="12" t="s">
        <v>22</v>
      </c>
      <c r="G144" s="12" t="s">
        <v>7</v>
      </c>
      <c r="H144" s="9">
        <v>6256.1091327193535</v>
      </c>
    </row>
    <row r="145" spans="1:8">
      <c r="A145" s="19">
        <v>2018</v>
      </c>
      <c r="B145" s="11" t="s">
        <v>2</v>
      </c>
      <c r="C145" s="11" t="s">
        <v>19</v>
      </c>
      <c r="D145" s="11" t="s">
        <v>20</v>
      </c>
      <c r="E145" s="11" t="s">
        <v>25</v>
      </c>
      <c r="F145" s="11" t="s">
        <v>22</v>
      </c>
      <c r="G145" s="11" t="s">
        <v>7</v>
      </c>
      <c r="H145" s="8">
        <v>2268.6061858304465</v>
      </c>
    </row>
    <row r="146" spans="1:8" ht="15.75" thickBot="1">
      <c r="A146" s="20">
        <v>2018</v>
      </c>
      <c r="B146" s="12" t="s">
        <v>2</v>
      </c>
      <c r="C146" s="12" t="s">
        <v>19</v>
      </c>
      <c r="D146" s="12" t="s">
        <v>20</v>
      </c>
      <c r="E146" s="12" t="s">
        <v>26</v>
      </c>
      <c r="F146" s="12" t="s">
        <v>22</v>
      </c>
      <c r="G146" s="12" t="s">
        <v>7</v>
      </c>
      <c r="H146" s="26">
        <v>2771.1491165214652</v>
      </c>
    </row>
    <row r="147" spans="1:8" ht="15.75" thickTop="1">
      <c r="A147" s="22">
        <v>2018</v>
      </c>
      <c r="B147" s="14" t="s">
        <v>2</v>
      </c>
      <c r="C147" s="14" t="s">
        <v>19</v>
      </c>
      <c r="D147" s="14" t="s">
        <v>20</v>
      </c>
      <c r="E147" s="14" t="s">
        <v>21</v>
      </c>
      <c r="F147" s="14" t="s">
        <v>22</v>
      </c>
      <c r="G147" s="14" t="s">
        <v>8</v>
      </c>
      <c r="H147" s="30">
        <v>19384.387463279971</v>
      </c>
    </row>
    <row r="148" spans="1:8">
      <c r="A148" s="20">
        <v>2018</v>
      </c>
      <c r="B148" s="12" t="s">
        <v>2</v>
      </c>
      <c r="C148" s="12" t="s">
        <v>19</v>
      </c>
      <c r="D148" s="12" t="s">
        <v>20</v>
      </c>
      <c r="E148" s="12" t="s">
        <v>23</v>
      </c>
      <c r="F148" s="12" t="s">
        <v>22</v>
      </c>
      <c r="G148" s="12" t="s">
        <v>8</v>
      </c>
      <c r="H148" s="9">
        <v>4167.3650757399155</v>
      </c>
    </row>
    <row r="149" spans="1:8">
      <c r="A149" s="19">
        <v>2018</v>
      </c>
      <c r="B149" s="11" t="s">
        <v>2</v>
      </c>
      <c r="C149" s="11" t="s">
        <v>19</v>
      </c>
      <c r="D149" s="11" t="s">
        <v>20</v>
      </c>
      <c r="E149" s="11" t="s">
        <v>24</v>
      </c>
      <c r="F149" s="11" t="s">
        <v>22</v>
      </c>
      <c r="G149" s="11" t="s">
        <v>8</v>
      </c>
      <c r="H149" s="8">
        <v>4246.1452082712585</v>
      </c>
    </row>
    <row r="150" spans="1:8">
      <c r="A150" s="20">
        <v>2018</v>
      </c>
      <c r="B150" s="12" t="s">
        <v>2</v>
      </c>
      <c r="C150" s="12" t="s">
        <v>19</v>
      </c>
      <c r="D150" s="12" t="s">
        <v>20</v>
      </c>
      <c r="E150" s="12" t="s">
        <v>25</v>
      </c>
      <c r="F150" s="12" t="s">
        <v>22</v>
      </c>
      <c r="G150" s="12" t="s">
        <v>8</v>
      </c>
      <c r="H150" s="9">
        <v>2204.2033331657599</v>
      </c>
    </row>
    <row r="151" spans="1:8" ht="15.75" thickBot="1">
      <c r="A151" s="19">
        <v>2018</v>
      </c>
      <c r="B151" s="11" t="s">
        <v>2</v>
      </c>
      <c r="C151" s="11" t="s">
        <v>19</v>
      </c>
      <c r="D151" s="11" t="s">
        <v>20</v>
      </c>
      <c r="E151" s="11" t="s">
        <v>26</v>
      </c>
      <c r="F151" s="11" t="s">
        <v>22</v>
      </c>
      <c r="G151" s="11" t="s">
        <v>8</v>
      </c>
      <c r="H151" s="25">
        <v>2819.6304949956684</v>
      </c>
    </row>
    <row r="152" spans="1:8" ht="15.75" thickTop="1">
      <c r="A152" s="21">
        <v>2018</v>
      </c>
      <c r="B152" s="13" t="s">
        <v>2</v>
      </c>
      <c r="C152" s="13" t="s">
        <v>19</v>
      </c>
      <c r="D152" s="13" t="s">
        <v>20</v>
      </c>
      <c r="E152" s="13" t="s">
        <v>21</v>
      </c>
      <c r="F152" s="13" t="s">
        <v>22</v>
      </c>
      <c r="G152" s="13" t="s">
        <v>9</v>
      </c>
      <c r="H152" s="28">
        <v>20860.757376305541</v>
      </c>
    </row>
    <row r="153" spans="1:8">
      <c r="A153" s="19">
        <v>2018</v>
      </c>
      <c r="B153" s="11" t="s">
        <v>2</v>
      </c>
      <c r="C153" s="11" t="s">
        <v>19</v>
      </c>
      <c r="D153" s="11" t="s">
        <v>20</v>
      </c>
      <c r="E153" s="11" t="s">
        <v>23</v>
      </c>
      <c r="F153" s="11" t="s">
        <v>22</v>
      </c>
      <c r="G153" s="11" t="s">
        <v>9</v>
      </c>
      <c r="H153" s="8">
        <v>3601.2475224224449</v>
      </c>
    </row>
    <row r="154" spans="1:8">
      <c r="A154" s="20">
        <v>2018</v>
      </c>
      <c r="B154" s="12" t="s">
        <v>2</v>
      </c>
      <c r="C154" s="12" t="s">
        <v>19</v>
      </c>
      <c r="D154" s="12" t="s">
        <v>20</v>
      </c>
      <c r="E154" s="12" t="s">
        <v>24</v>
      </c>
      <c r="F154" s="12" t="s">
        <v>22</v>
      </c>
      <c r="G154" s="12" t="s">
        <v>9</v>
      </c>
      <c r="H154" s="9">
        <v>4894.1171124312395</v>
      </c>
    </row>
    <row r="155" spans="1:8">
      <c r="A155" s="19">
        <v>2018</v>
      </c>
      <c r="B155" s="11" t="s">
        <v>2</v>
      </c>
      <c r="C155" s="11" t="s">
        <v>19</v>
      </c>
      <c r="D155" s="11" t="s">
        <v>20</v>
      </c>
      <c r="E155" s="11" t="s">
        <v>25</v>
      </c>
      <c r="F155" s="11" t="s">
        <v>22</v>
      </c>
      <c r="G155" s="11" t="s">
        <v>9</v>
      </c>
      <c r="H155" s="8">
        <v>2148.8136782582246</v>
      </c>
    </row>
    <row r="156" spans="1:8" ht="15.75" thickBot="1">
      <c r="A156" s="20">
        <v>2018</v>
      </c>
      <c r="B156" s="12" t="s">
        <v>2</v>
      </c>
      <c r="C156" s="12" t="s">
        <v>19</v>
      </c>
      <c r="D156" s="12" t="s">
        <v>20</v>
      </c>
      <c r="E156" s="12" t="s">
        <v>26</v>
      </c>
      <c r="F156" s="12" t="s">
        <v>22</v>
      </c>
      <c r="G156" s="12" t="s">
        <v>9</v>
      </c>
      <c r="H156" s="26">
        <v>2634.3938230658509</v>
      </c>
    </row>
    <row r="157" spans="1:8" ht="15.75" thickTop="1">
      <c r="A157" s="22">
        <v>2018</v>
      </c>
      <c r="B157" s="14" t="s">
        <v>2</v>
      </c>
      <c r="C157" s="14" t="s">
        <v>19</v>
      </c>
      <c r="D157" s="14" t="s">
        <v>20</v>
      </c>
      <c r="E157" s="14" t="s">
        <v>21</v>
      </c>
      <c r="F157" s="14" t="s">
        <v>22</v>
      </c>
      <c r="G157" s="14" t="s">
        <v>10</v>
      </c>
      <c r="H157" s="30">
        <v>21868.468211244395</v>
      </c>
    </row>
    <row r="158" spans="1:8">
      <c r="A158" s="20">
        <v>2018</v>
      </c>
      <c r="B158" s="12" t="s">
        <v>2</v>
      </c>
      <c r="C158" s="12" t="s">
        <v>19</v>
      </c>
      <c r="D158" s="12" t="s">
        <v>20</v>
      </c>
      <c r="E158" s="12" t="s">
        <v>23</v>
      </c>
      <c r="F158" s="12" t="s">
        <v>22</v>
      </c>
      <c r="G158" s="12" t="s">
        <v>10</v>
      </c>
      <c r="H158" s="9">
        <v>4252.6177551868368</v>
      </c>
    </row>
    <row r="159" spans="1:8">
      <c r="A159" s="19">
        <v>2018</v>
      </c>
      <c r="B159" s="11" t="s">
        <v>2</v>
      </c>
      <c r="C159" s="11" t="s">
        <v>19</v>
      </c>
      <c r="D159" s="11" t="s">
        <v>20</v>
      </c>
      <c r="E159" s="11" t="s">
        <v>24</v>
      </c>
      <c r="F159" s="11" t="s">
        <v>22</v>
      </c>
      <c r="G159" s="11" t="s">
        <v>10</v>
      </c>
      <c r="H159" s="8">
        <v>5613.8593300665425</v>
      </c>
    </row>
    <row r="160" spans="1:8">
      <c r="A160" s="20">
        <v>2018</v>
      </c>
      <c r="B160" s="12" t="s">
        <v>2</v>
      </c>
      <c r="C160" s="12" t="s">
        <v>19</v>
      </c>
      <c r="D160" s="12" t="s">
        <v>20</v>
      </c>
      <c r="E160" s="12" t="s">
        <v>25</v>
      </c>
      <c r="F160" s="12" t="s">
        <v>22</v>
      </c>
      <c r="G160" s="12" t="s">
        <v>10</v>
      </c>
      <c r="H160" s="9">
        <v>2247.2684914448137</v>
      </c>
    </row>
    <row r="161" spans="1:8" ht="15.75" thickBot="1">
      <c r="A161" s="19">
        <v>2018</v>
      </c>
      <c r="B161" s="11" t="s">
        <v>2</v>
      </c>
      <c r="C161" s="11" t="s">
        <v>19</v>
      </c>
      <c r="D161" s="11" t="s">
        <v>20</v>
      </c>
      <c r="E161" s="11" t="s">
        <v>26</v>
      </c>
      <c r="F161" s="11" t="s">
        <v>22</v>
      </c>
      <c r="G161" s="11" t="s">
        <v>10</v>
      </c>
      <c r="H161" s="25">
        <v>2636.9201449077477</v>
      </c>
    </row>
    <row r="162" spans="1:8" ht="15.75" thickTop="1">
      <c r="A162" s="21">
        <v>2019</v>
      </c>
      <c r="B162" s="13" t="s">
        <v>2</v>
      </c>
      <c r="C162" s="13" t="s">
        <v>19</v>
      </c>
      <c r="D162" s="13" t="s">
        <v>20</v>
      </c>
      <c r="E162" s="13" t="s">
        <v>21</v>
      </c>
      <c r="F162" s="13" t="s">
        <v>22</v>
      </c>
      <c r="G162" s="13" t="s">
        <v>7</v>
      </c>
      <c r="H162" s="28">
        <v>20041.385321592745</v>
      </c>
    </row>
    <row r="163" spans="1:8">
      <c r="A163" s="19">
        <v>2019</v>
      </c>
      <c r="B163" s="11" t="s">
        <v>2</v>
      </c>
      <c r="C163" s="11" t="s">
        <v>19</v>
      </c>
      <c r="D163" s="11" t="s">
        <v>20</v>
      </c>
      <c r="E163" s="11" t="s">
        <v>23</v>
      </c>
      <c r="F163" s="11" t="s">
        <v>22</v>
      </c>
      <c r="G163" s="11" t="s">
        <v>7</v>
      </c>
      <c r="H163" s="8">
        <v>4247.2585069278184</v>
      </c>
    </row>
    <row r="164" spans="1:8">
      <c r="A164" s="20">
        <v>2019</v>
      </c>
      <c r="B164" s="12" t="s">
        <v>2</v>
      </c>
      <c r="C164" s="12" t="s">
        <v>19</v>
      </c>
      <c r="D164" s="12" t="s">
        <v>20</v>
      </c>
      <c r="E164" s="12" t="s">
        <v>24</v>
      </c>
      <c r="F164" s="12" t="s">
        <v>22</v>
      </c>
      <c r="G164" s="12" t="s">
        <v>7</v>
      </c>
      <c r="H164" s="9">
        <v>6746.374636337162</v>
      </c>
    </row>
    <row r="165" spans="1:8">
      <c r="A165" s="19">
        <v>2019</v>
      </c>
      <c r="B165" s="11" t="s">
        <v>2</v>
      </c>
      <c r="C165" s="11" t="s">
        <v>19</v>
      </c>
      <c r="D165" s="11" t="s">
        <v>20</v>
      </c>
      <c r="E165" s="11" t="s">
        <v>25</v>
      </c>
      <c r="F165" s="11" t="s">
        <v>22</v>
      </c>
      <c r="G165" s="11" t="s">
        <v>7</v>
      </c>
      <c r="H165" s="8">
        <v>2046.8613089378425</v>
      </c>
    </row>
    <row r="166" spans="1:8" ht="15.75" thickBot="1">
      <c r="A166" s="20">
        <v>2019</v>
      </c>
      <c r="B166" s="12" t="s">
        <v>2</v>
      </c>
      <c r="C166" s="12" t="s">
        <v>19</v>
      </c>
      <c r="D166" s="12" t="s">
        <v>20</v>
      </c>
      <c r="E166" s="12" t="s">
        <v>26</v>
      </c>
      <c r="F166" s="12" t="s">
        <v>22</v>
      </c>
      <c r="G166" s="12" t="s">
        <v>7</v>
      </c>
      <c r="H166" s="26">
        <v>2814.4073941587721</v>
      </c>
    </row>
    <row r="167" spans="1:8" ht="15.75" thickTop="1">
      <c r="A167" s="22">
        <v>2019</v>
      </c>
      <c r="B167" s="14" t="s">
        <v>2</v>
      </c>
      <c r="C167" s="14" t="s">
        <v>19</v>
      </c>
      <c r="D167" s="14" t="s">
        <v>20</v>
      </c>
      <c r="E167" s="14" t="s">
        <v>21</v>
      </c>
      <c r="F167" s="14" t="s">
        <v>22</v>
      </c>
      <c r="G167" s="14" t="s">
        <v>8</v>
      </c>
      <c r="H167" s="30">
        <v>21072.000334361299</v>
      </c>
    </row>
    <row r="168" spans="1:8">
      <c r="A168" s="20">
        <v>2019</v>
      </c>
      <c r="B168" s="12" t="s">
        <v>2</v>
      </c>
      <c r="C168" s="12" t="s">
        <v>19</v>
      </c>
      <c r="D168" s="12" t="s">
        <v>20</v>
      </c>
      <c r="E168" s="12" t="s">
        <v>23</v>
      </c>
      <c r="F168" s="12" t="s">
        <v>22</v>
      </c>
      <c r="G168" s="12" t="s">
        <v>8</v>
      </c>
      <c r="H168" s="9">
        <v>4057.9703974128574</v>
      </c>
    </row>
    <row r="169" spans="1:8">
      <c r="A169" s="19">
        <v>2019</v>
      </c>
      <c r="B169" s="11" t="s">
        <v>2</v>
      </c>
      <c r="C169" s="11" t="s">
        <v>19</v>
      </c>
      <c r="D169" s="11" t="s">
        <v>20</v>
      </c>
      <c r="E169" s="11" t="s">
        <v>24</v>
      </c>
      <c r="F169" s="11" t="s">
        <v>22</v>
      </c>
      <c r="G169" s="11" t="s">
        <v>8</v>
      </c>
      <c r="H169" s="8">
        <v>4946.4379908959345</v>
      </c>
    </row>
    <row r="170" spans="1:8">
      <c r="A170" s="20">
        <v>2019</v>
      </c>
      <c r="B170" s="12" t="s">
        <v>2</v>
      </c>
      <c r="C170" s="12" t="s">
        <v>19</v>
      </c>
      <c r="D170" s="12" t="s">
        <v>20</v>
      </c>
      <c r="E170" s="12" t="s">
        <v>25</v>
      </c>
      <c r="F170" s="12" t="s">
        <v>22</v>
      </c>
      <c r="G170" s="12" t="s">
        <v>8</v>
      </c>
      <c r="H170" s="9">
        <v>2162.8480339167936</v>
      </c>
    </row>
    <row r="171" spans="1:8" ht="15.75" thickBot="1">
      <c r="A171" s="19">
        <v>2019</v>
      </c>
      <c r="B171" s="11" t="s">
        <v>2</v>
      </c>
      <c r="C171" s="11" t="s">
        <v>19</v>
      </c>
      <c r="D171" s="11" t="s">
        <v>20</v>
      </c>
      <c r="E171" s="11" t="s">
        <v>26</v>
      </c>
      <c r="F171" s="11" t="s">
        <v>22</v>
      </c>
      <c r="G171" s="11" t="s">
        <v>8</v>
      </c>
      <c r="H171" s="25">
        <v>2718.146469145503</v>
      </c>
    </row>
    <row r="172" spans="1:8" ht="15.75" thickTop="1">
      <c r="A172" s="21">
        <v>2019</v>
      </c>
      <c r="B172" s="13" t="s">
        <v>2</v>
      </c>
      <c r="C172" s="13" t="s">
        <v>19</v>
      </c>
      <c r="D172" s="13" t="s">
        <v>20</v>
      </c>
      <c r="E172" s="13" t="s">
        <v>21</v>
      </c>
      <c r="F172" s="13" t="s">
        <v>22</v>
      </c>
      <c r="G172" s="13" t="s">
        <v>9</v>
      </c>
      <c r="H172" s="28"/>
    </row>
    <row r="173" spans="1:8">
      <c r="A173" s="19">
        <v>2019</v>
      </c>
      <c r="B173" s="11" t="s">
        <v>2</v>
      </c>
      <c r="C173" s="11" t="s">
        <v>19</v>
      </c>
      <c r="D173" s="11" t="s">
        <v>20</v>
      </c>
      <c r="E173" s="11" t="s">
        <v>23</v>
      </c>
      <c r="F173" s="11" t="s">
        <v>22</v>
      </c>
      <c r="G173" s="11" t="s">
        <v>9</v>
      </c>
      <c r="H173" s="8"/>
    </row>
    <row r="174" spans="1:8">
      <c r="A174" s="20">
        <v>2019</v>
      </c>
      <c r="B174" s="12" t="s">
        <v>2</v>
      </c>
      <c r="C174" s="12" t="s">
        <v>19</v>
      </c>
      <c r="D174" s="12" t="s">
        <v>20</v>
      </c>
      <c r="E174" s="12" t="s">
        <v>24</v>
      </c>
      <c r="F174" s="12" t="s">
        <v>22</v>
      </c>
      <c r="G174" s="12" t="s">
        <v>9</v>
      </c>
      <c r="H174" s="9"/>
    </row>
    <row r="175" spans="1:8">
      <c r="A175" s="19">
        <v>2019</v>
      </c>
      <c r="B175" s="11" t="s">
        <v>2</v>
      </c>
      <c r="C175" s="11" t="s">
        <v>19</v>
      </c>
      <c r="D175" s="11" t="s">
        <v>20</v>
      </c>
      <c r="E175" s="11" t="s">
        <v>25</v>
      </c>
      <c r="F175" s="11" t="s">
        <v>22</v>
      </c>
      <c r="G175" s="11" t="s">
        <v>9</v>
      </c>
      <c r="H175" s="8"/>
    </row>
    <row r="176" spans="1:8" ht="15.75" thickBot="1">
      <c r="A176" s="20">
        <v>2019</v>
      </c>
      <c r="B176" s="12" t="s">
        <v>2</v>
      </c>
      <c r="C176" s="12" t="s">
        <v>19</v>
      </c>
      <c r="D176" s="12" t="s">
        <v>20</v>
      </c>
      <c r="E176" s="12" t="s">
        <v>26</v>
      </c>
      <c r="F176" s="12" t="s">
        <v>22</v>
      </c>
      <c r="G176" s="12" t="s">
        <v>9</v>
      </c>
      <c r="H176" s="26"/>
    </row>
    <row r="177" spans="1:8" ht="15.75" thickTop="1">
      <c r="A177" s="22">
        <v>2019</v>
      </c>
      <c r="B177" s="14" t="s">
        <v>2</v>
      </c>
      <c r="C177" s="14" t="s">
        <v>19</v>
      </c>
      <c r="D177" s="14" t="s">
        <v>20</v>
      </c>
      <c r="E177" s="14" t="s">
        <v>21</v>
      </c>
      <c r="F177" s="14" t="s">
        <v>22</v>
      </c>
      <c r="G177" s="14" t="s">
        <v>10</v>
      </c>
      <c r="H177" s="30"/>
    </row>
    <row r="178" spans="1:8">
      <c r="A178" s="20">
        <v>2019</v>
      </c>
      <c r="B178" s="12" t="s">
        <v>2</v>
      </c>
      <c r="C178" s="12" t="s">
        <v>19</v>
      </c>
      <c r="D178" s="12" t="s">
        <v>20</v>
      </c>
      <c r="E178" s="12" t="s">
        <v>23</v>
      </c>
      <c r="F178" s="12" t="s">
        <v>22</v>
      </c>
      <c r="G178" s="12" t="s">
        <v>10</v>
      </c>
      <c r="H178" s="9"/>
    </row>
    <row r="179" spans="1:8">
      <c r="A179" s="19">
        <v>2019</v>
      </c>
      <c r="B179" s="11" t="s">
        <v>2</v>
      </c>
      <c r="C179" s="11" t="s">
        <v>19</v>
      </c>
      <c r="D179" s="11" t="s">
        <v>20</v>
      </c>
      <c r="E179" s="11" t="s">
        <v>24</v>
      </c>
      <c r="F179" s="11" t="s">
        <v>22</v>
      </c>
      <c r="G179" s="11" t="s">
        <v>10</v>
      </c>
      <c r="H179" s="8"/>
    </row>
    <row r="180" spans="1:8">
      <c r="A180" s="20">
        <v>2019</v>
      </c>
      <c r="B180" s="12" t="s">
        <v>2</v>
      </c>
      <c r="C180" s="12" t="s">
        <v>19</v>
      </c>
      <c r="D180" s="12" t="s">
        <v>20</v>
      </c>
      <c r="E180" s="12" t="s">
        <v>25</v>
      </c>
      <c r="F180" s="12" t="s">
        <v>22</v>
      </c>
      <c r="G180" s="12" t="s">
        <v>10</v>
      </c>
      <c r="H180" s="9"/>
    </row>
    <row r="181" spans="1:8" ht="15.75" thickBot="1">
      <c r="A181" s="19">
        <v>2019</v>
      </c>
      <c r="B181" s="11" t="s">
        <v>2</v>
      </c>
      <c r="C181" s="11" t="s">
        <v>19</v>
      </c>
      <c r="D181" s="11" t="s">
        <v>20</v>
      </c>
      <c r="E181" s="11" t="s">
        <v>26</v>
      </c>
      <c r="F181" s="11" t="s">
        <v>22</v>
      </c>
      <c r="G181" s="11" t="s">
        <v>10</v>
      </c>
      <c r="H181" s="278"/>
    </row>
    <row r="182" spans="1:8" ht="15.75" thickTop="1">
      <c r="A182" s="21">
        <v>2017</v>
      </c>
      <c r="B182" s="13" t="s">
        <v>2</v>
      </c>
      <c r="C182" s="13" t="s">
        <v>19</v>
      </c>
      <c r="D182" s="13" t="s">
        <v>27</v>
      </c>
      <c r="E182" s="13" t="s">
        <v>21</v>
      </c>
      <c r="F182" s="13" t="s">
        <v>6</v>
      </c>
      <c r="G182" s="13" t="s">
        <v>7</v>
      </c>
      <c r="H182" s="28">
        <v>3416.2911850267678</v>
      </c>
    </row>
    <row r="183" spans="1:8">
      <c r="A183" s="19">
        <v>2017</v>
      </c>
      <c r="B183" s="11" t="s">
        <v>2</v>
      </c>
      <c r="C183" s="11" t="s">
        <v>19</v>
      </c>
      <c r="D183" s="11" t="s">
        <v>27</v>
      </c>
      <c r="E183" s="11" t="s">
        <v>23</v>
      </c>
      <c r="F183" s="11" t="s">
        <v>6</v>
      </c>
      <c r="G183" s="11" t="s">
        <v>7</v>
      </c>
      <c r="H183" s="8">
        <v>2851.7167722912345</v>
      </c>
    </row>
    <row r="184" spans="1:8">
      <c r="A184" s="20">
        <v>2017</v>
      </c>
      <c r="B184" s="12" t="s">
        <v>2</v>
      </c>
      <c r="C184" s="12" t="s">
        <v>19</v>
      </c>
      <c r="D184" s="12" t="s">
        <v>27</v>
      </c>
      <c r="E184" s="12" t="s">
        <v>24</v>
      </c>
      <c r="F184" s="12" t="s">
        <v>6</v>
      </c>
      <c r="G184" s="12" t="s">
        <v>7</v>
      </c>
      <c r="H184" s="9">
        <v>3509.7394778724602</v>
      </c>
    </row>
    <row r="185" spans="1:8">
      <c r="A185" s="19">
        <v>2017</v>
      </c>
      <c r="B185" s="11" t="s">
        <v>2</v>
      </c>
      <c r="C185" s="11" t="s">
        <v>19</v>
      </c>
      <c r="D185" s="11" t="s">
        <v>27</v>
      </c>
      <c r="E185" s="11" t="s">
        <v>25</v>
      </c>
      <c r="F185" s="11" t="s">
        <v>6</v>
      </c>
      <c r="G185" s="11" t="s">
        <v>7</v>
      </c>
      <c r="H185" s="8">
        <v>1397.3640029325511</v>
      </c>
    </row>
    <row r="186" spans="1:8" ht="15.75" thickBot="1">
      <c r="A186" s="20">
        <v>2017</v>
      </c>
      <c r="B186" s="12" t="s">
        <v>2</v>
      </c>
      <c r="C186" s="12" t="s">
        <v>19</v>
      </c>
      <c r="D186" s="12" t="s">
        <v>27</v>
      </c>
      <c r="E186" s="12" t="s">
        <v>26</v>
      </c>
      <c r="F186" s="12" t="s">
        <v>6</v>
      </c>
      <c r="G186" s="12" t="s">
        <v>7</v>
      </c>
      <c r="H186" s="26">
        <v>5621.1618538406983</v>
      </c>
    </row>
    <row r="187" spans="1:8" ht="15.75" thickTop="1">
      <c r="A187" s="22">
        <v>2017</v>
      </c>
      <c r="B187" s="14" t="s">
        <v>2</v>
      </c>
      <c r="C187" s="14" t="s">
        <v>19</v>
      </c>
      <c r="D187" s="14" t="s">
        <v>27</v>
      </c>
      <c r="E187" s="14" t="s">
        <v>21</v>
      </c>
      <c r="F187" s="14" t="s">
        <v>6</v>
      </c>
      <c r="G187" s="14" t="s">
        <v>8</v>
      </c>
      <c r="H187" s="30">
        <v>3471.1402013654379</v>
      </c>
    </row>
    <row r="188" spans="1:8">
      <c r="A188" s="20">
        <v>2017</v>
      </c>
      <c r="B188" s="12" t="s">
        <v>2</v>
      </c>
      <c r="C188" s="12" t="s">
        <v>19</v>
      </c>
      <c r="D188" s="12" t="s">
        <v>27</v>
      </c>
      <c r="E188" s="12" t="s">
        <v>23</v>
      </c>
      <c r="F188" s="12" t="s">
        <v>6</v>
      </c>
      <c r="G188" s="12" t="s">
        <v>8</v>
      </c>
      <c r="H188" s="9">
        <v>2809.0958597394756</v>
      </c>
    </row>
    <row r="189" spans="1:8">
      <c r="A189" s="19">
        <v>2017</v>
      </c>
      <c r="B189" s="11" t="s">
        <v>2</v>
      </c>
      <c r="C189" s="11" t="s">
        <v>19</v>
      </c>
      <c r="D189" s="11" t="s">
        <v>27</v>
      </c>
      <c r="E189" s="11" t="s">
        <v>24</v>
      </c>
      <c r="F189" s="11" t="s">
        <v>6</v>
      </c>
      <c r="G189" s="11" t="s">
        <v>8</v>
      </c>
      <c r="H189" s="8">
        <v>3623.7615522114174</v>
      </c>
    </row>
    <row r="190" spans="1:8">
      <c r="A190" s="20">
        <v>2017</v>
      </c>
      <c r="B190" s="12" t="s">
        <v>2</v>
      </c>
      <c r="C190" s="12" t="s">
        <v>19</v>
      </c>
      <c r="D190" s="12" t="s">
        <v>27</v>
      </c>
      <c r="E190" s="12" t="s">
        <v>25</v>
      </c>
      <c r="F190" s="12" t="s">
        <v>6</v>
      </c>
      <c r="G190" s="12" t="s">
        <v>8</v>
      </c>
      <c r="H190" s="9">
        <v>1402.3410007331379</v>
      </c>
    </row>
    <row r="191" spans="1:8" ht="15.75" thickBot="1">
      <c r="A191" s="19">
        <v>2017</v>
      </c>
      <c r="B191" s="11" t="s">
        <v>2</v>
      </c>
      <c r="C191" s="11" t="s">
        <v>19</v>
      </c>
      <c r="D191" s="11" t="s">
        <v>27</v>
      </c>
      <c r="E191" s="11" t="s">
        <v>26</v>
      </c>
      <c r="F191" s="11" t="s">
        <v>6</v>
      </c>
      <c r="G191" s="11" t="s">
        <v>8</v>
      </c>
      <c r="H191" s="25">
        <v>5595.7624788509565</v>
      </c>
    </row>
    <row r="192" spans="1:8" ht="15.75" thickTop="1">
      <c r="A192" s="21">
        <v>2017</v>
      </c>
      <c r="B192" s="13" t="s">
        <v>2</v>
      </c>
      <c r="C192" s="13" t="s">
        <v>19</v>
      </c>
      <c r="D192" s="13" t="s">
        <v>27</v>
      </c>
      <c r="E192" s="13" t="s">
        <v>21</v>
      </c>
      <c r="F192" s="13" t="s">
        <v>6</v>
      </c>
      <c r="G192" s="13" t="s">
        <v>9</v>
      </c>
      <c r="H192" s="28">
        <v>3327.3836287366198</v>
      </c>
    </row>
    <row r="193" spans="1:8">
      <c r="A193" s="19">
        <v>2017</v>
      </c>
      <c r="B193" s="11" t="s">
        <v>2</v>
      </c>
      <c r="C193" s="11" t="s">
        <v>19</v>
      </c>
      <c r="D193" s="11" t="s">
        <v>27</v>
      </c>
      <c r="E193" s="11" t="s">
        <v>23</v>
      </c>
      <c r="F193" s="11" t="s">
        <v>6</v>
      </c>
      <c r="G193" s="11" t="s">
        <v>9</v>
      </c>
      <c r="H193" s="8">
        <v>2919.6212336032236</v>
      </c>
    </row>
    <row r="194" spans="1:8">
      <c r="A194" s="20">
        <v>2017</v>
      </c>
      <c r="B194" s="12" t="s">
        <v>2</v>
      </c>
      <c r="C194" s="12" t="s">
        <v>19</v>
      </c>
      <c r="D194" s="12" t="s">
        <v>27</v>
      </c>
      <c r="E194" s="12" t="s">
        <v>24</v>
      </c>
      <c r="F194" s="12" t="s">
        <v>6</v>
      </c>
      <c r="G194" s="12" t="s">
        <v>9</v>
      </c>
      <c r="H194" s="9">
        <v>3691.0187453218059</v>
      </c>
    </row>
    <row r="195" spans="1:8">
      <c r="A195" s="19">
        <v>2017</v>
      </c>
      <c r="B195" s="11" t="s">
        <v>2</v>
      </c>
      <c r="C195" s="11" t="s">
        <v>19</v>
      </c>
      <c r="D195" s="11" t="s">
        <v>27</v>
      </c>
      <c r="E195" s="11" t="s">
        <v>25</v>
      </c>
      <c r="F195" s="11" t="s">
        <v>6</v>
      </c>
      <c r="G195" s="11" t="s">
        <v>9</v>
      </c>
      <c r="H195" s="8">
        <v>1374.4181252960548</v>
      </c>
    </row>
    <row r="196" spans="1:8" ht="15.75" thickBot="1">
      <c r="A196" s="20">
        <v>2017</v>
      </c>
      <c r="B196" s="12" t="s">
        <v>2</v>
      </c>
      <c r="C196" s="12" t="s">
        <v>19</v>
      </c>
      <c r="D196" s="12" t="s">
        <v>27</v>
      </c>
      <c r="E196" s="12" t="s">
        <v>26</v>
      </c>
      <c r="F196" s="12" t="s">
        <v>6</v>
      </c>
      <c r="G196" s="12" t="s">
        <v>9</v>
      </c>
      <c r="H196" s="26">
        <v>5602.9932541710969</v>
      </c>
    </row>
    <row r="197" spans="1:8" ht="15.75" thickTop="1">
      <c r="A197" s="22">
        <v>2017</v>
      </c>
      <c r="B197" s="14" t="s">
        <v>2</v>
      </c>
      <c r="C197" s="14" t="s">
        <v>19</v>
      </c>
      <c r="D197" s="14" t="s">
        <v>27</v>
      </c>
      <c r="E197" s="14" t="s">
        <v>21</v>
      </c>
      <c r="F197" s="14" t="s">
        <v>6</v>
      </c>
      <c r="G197" s="14" t="s">
        <v>10</v>
      </c>
      <c r="H197" s="30">
        <v>3362.8212629637196</v>
      </c>
    </row>
    <row r="198" spans="1:8">
      <c r="A198" s="20">
        <v>2017</v>
      </c>
      <c r="B198" s="12" t="s">
        <v>2</v>
      </c>
      <c r="C198" s="12" t="s">
        <v>19</v>
      </c>
      <c r="D198" s="12" t="s">
        <v>27</v>
      </c>
      <c r="E198" s="12" t="s">
        <v>23</v>
      </c>
      <c r="F198" s="12" t="s">
        <v>6</v>
      </c>
      <c r="G198" s="12" t="s">
        <v>10</v>
      </c>
      <c r="H198" s="9">
        <v>2943.0993898917786</v>
      </c>
    </row>
    <row r="199" spans="1:8">
      <c r="A199" s="19">
        <v>2017</v>
      </c>
      <c r="B199" s="11" t="s">
        <v>2</v>
      </c>
      <c r="C199" s="11" t="s">
        <v>19</v>
      </c>
      <c r="D199" s="11" t="s">
        <v>27</v>
      </c>
      <c r="E199" s="11" t="s">
        <v>24</v>
      </c>
      <c r="F199" s="11" t="s">
        <v>6</v>
      </c>
      <c r="G199" s="11" t="s">
        <v>10</v>
      </c>
      <c r="H199" s="8">
        <v>4056.7099297603554</v>
      </c>
    </row>
    <row r="200" spans="1:8">
      <c r="A200" s="20">
        <v>2017</v>
      </c>
      <c r="B200" s="12" t="s">
        <v>2</v>
      </c>
      <c r="C200" s="12" t="s">
        <v>19</v>
      </c>
      <c r="D200" s="12" t="s">
        <v>27</v>
      </c>
      <c r="E200" s="12" t="s">
        <v>25</v>
      </c>
      <c r="F200" s="12" t="s">
        <v>6</v>
      </c>
      <c r="G200" s="12" t="s">
        <v>10</v>
      </c>
      <c r="H200" s="9">
        <v>1367</v>
      </c>
    </row>
    <row r="201" spans="1:8" ht="15.75" thickBot="1">
      <c r="A201" s="19">
        <v>2017</v>
      </c>
      <c r="B201" s="11" t="s">
        <v>2</v>
      </c>
      <c r="C201" s="11" t="s">
        <v>19</v>
      </c>
      <c r="D201" s="11" t="s">
        <v>27</v>
      </c>
      <c r="E201" s="11" t="s">
        <v>26</v>
      </c>
      <c r="F201" s="11" t="s">
        <v>6</v>
      </c>
      <c r="G201" s="11" t="s">
        <v>10</v>
      </c>
      <c r="H201" s="25">
        <v>5584.9169514528967</v>
      </c>
    </row>
    <row r="202" spans="1:8" ht="15.75" thickTop="1">
      <c r="A202" s="21">
        <v>2018</v>
      </c>
      <c r="B202" s="13" t="s">
        <v>2</v>
      </c>
      <c r="C202" s="13" t="s">
        <v>19</v>
      </c>
      <c r="D202" s="13" t="s">
        <v>27</v>
      </c>
      <c r="E202" s="13" t="s">
        <v>21</v>
      </c>
      <c r="F202" s="13" t="s">
        <v>6</v>
      </c>
      <c r="G202" s="13" t="s">
        <v>7</v>
      </c>
      <c r="H202" s="28">
        <v>3386.8179215233827</v>
      </c>
    </row>
    <row r="203" spans="1:8">
      <c r="A203" s="19">
        <v>2018</v>
      </c>
      <c r="B203" s="11" t="s">
        <v>2</v>
      </c>
      <c r="C203" s="11" t="s">
        <v>19</v>
      </c>
      <c r="D203" s="11" t="s">
        <v>27</v>
      </c>
      <c r="E203" s="11" t="s">
        <v>23</v>
      </c>
      <c r="F203" s="11" t="s">
        <v>6</v>
      </c>
      <c r="G203" s="11" t="s">
        <v>7</v>
      </c>
      <c r="H203" s="8">
        <v>2844.1800172209</v>
      </c>
    </row>
    <row r="204" spans="1:8">
      <c r="A204" s="20">
        <v>2018</v>
      </c>
      <c r="B204" s="12" t="s">
        <v>2</v>
      </c>
      <c r="C204" s="12" t="s">
        <v>19</v>
      </c>
      <c r="D204" s="12" t="s">
        <v>27</v>
      </c>
      <c r="E204" s="12" t="s">
        <v>24</v>
      </c>
      <c r="F204" s="12" t="s">
        <v>6</v>
      </c>
      <c r="G204" s="12" t="s">
        <v>7</v>
      </c>
      <c r="H204" s="9">
        <v>3745.7950419035406</v>
      </c>
    </row>
    <row r="205" spans="1:8">
      <c r="A205" s="19">
        <v>2018</v>
      </c>
      <c r="B205" s="11" t="s">
        <v>2</v>
      </c>
      <c r="C205" s="11" t="s">
        <v>19</v>
      </c>
      <c r="D205" s="11" t="s">
        <v>27</v>
      </c>
      <c r="E205" s="11" t="s">
        <v>25</v>
      </c>
      <c r="F205" s="11" t="s">
        <v>6</v>
      </c>
      <c r="G205" s="11" t="s">
        <v>7</v>
      </c>
      <c r="H205" s="8">
        <v>1371.3464146291301</v>
      </c>
    </row>
    <row r="206" spans="1:8" ht="15.75" thickBot="1">
      <c r="A206" s="20">
        <v>2018</v>
      </c>
      <c r="B206" s="12" t="s">
        <v>2</v>
      </c>
      <c r="C206" s="12" t="s">
        <v>19</v>
      </c>
      <c r="D206" s="12" t="s">
        <v>27</v>
      </c>
      <c r="E206" s="12" t="s">
        <v>26</v>
      </c>
      <c r="F206" s="12" t="s">
        <v>6</v>
      </c>
      <c r="G206" s="12" t="s">
        <v>7</v>
      </c>
      <c r="H206" s="26">
        <v>5532.5412266830772</v>
      </c>
    </row>
    <row r="207" spans="1:8" ht="15.75" thickTop="1">
      <c r="A207" s="22">
        <v>2018</v>
      </c>
      <c r="B207" s="14" t="s">
        <v>2</v>
      </c>
      <c r="C207" s="14" t="s">
        <v>19</v>
      </c>
      <c r="D207" s="14" t="s">
        <v>27</v>
      </c>
      <c r="E207" s="14" t="s">
        <v>21</v>
      </c>
      <c r="F207" s="14" t="s">
        <v>6</v>
      </c>
      <c r="G207" s="14" t="s">
        <v>8</v>
      </c>
      <c r="H207" s="30">
        <v>3544.2136506372399</v>
      </c>
    </row>
    <row r="208" spans="1:8">
      <c r="A208" s="20">
        <v>2018</v>
      </c>
      <c r="B208" s="12" t="s">
        <v>2</v>
      </c>
      <c r="C208" s="12" t="s">
        <v>19</v>
      </c>
      <c r="D208" s="12" t="s">
        <v>27</v>
      </c>
      <c r="E208" s="12" t="s">
        <v>23</v>
      </c>
      <c r="F208" s="12" t="s">
        <v>6</v>
      </c>
      <c r="G208" s="12" t="s">
        <v>8</v>
      </c>
      <c r="H208" s="9">
        <v>2891.5841968261302</v>
      </c>
    </row>
    <row r="209" spans="1:8">
      <c r="A209" s="19">
        <v>2018</v>
      </c>
      <c r="B209" s="11" t="s">
        <v>2</v>
      </c>
      <c r="C209" s="11" t="s">
        <v>19</v>
      </c>
      <c r="D209" s="11" t="s">
        <v>27</v>
      </c>
      <c r="E209" s="11" t="s">
        <v>24</v>
      </c>
      <c r="F209" s="11" t="s">
        <v>6</v>
      </c>
      <c r="G209" s="11" t="s">
        <v>8</v>
      </c>
      <c r="H209" s="8">
        <v>3711.8812769664951</v>
      </c>
    </row>
    <row r="210" spans="1:8">
      <c r="A210" s="20">
        <v>2018</v>
      </c>
      <c r="B210" s="12" t="s">
        <v>2</v>
      </c>
      <c r="C210" s="12" t="s">
        <v>19</v>
      </c>
      <c r="D210" s="12" t="s">
        <v>27</v>
      </c>
      <c r="E210" s="12" t="s">
        <v>25</v>
      </c>
      <c r="F210" s="12" t="s">
        <v>6</v>
      </c>
      <c r="G210" s="12" t="s">
        <v>8</v>
      </c>
      <c r="H210" s="9">
        <v>1404.858958617275</v>
      </c>
    </row>
    <row r="211" spans="1:8" ht="15.75" thickBot="1">
      <c r="A211" s="19">
        <v>2018</v>
      </c>
      <c r="B211" s="11" t="s">
        <v>2</v>
      </c>
      <c r="C211" s="11" t="s">
        <v>19</v>
      </c>
      <c r="D211" s="11" t="s">
        <v>27</v>
      </c>
      <c r="E211" s="11" t="s">
        <v>26</v>
      </c>
      <c r="F211" s="11" t="s">
        <v>6</v>
      </c>
      <c r="G211" s="11" t="s">
        <v>8</v>
      </c>
      <c r="H211" s="25">
        <v>5581.6991867807819</v>
      </c>
    </row>
    <row r="212" spans="1:8" ht="15.75" thickTop="1">
      <c r="A212" s="21">
        <v>2018</v>
      </c>
      <c r="B212" s="13" t="s">
        <v>2</v>
      </c>
      <c r="C212" s="13" t="s">
        <v>19</v>
      </c>
      <c r="D212" s="13" t="s">
        <v>27</v>
      </c>
      <c r="E212" s="13" t="s">
        <v>21</v>
      </c>
      <c r="F212" s="13" t="s">
        <v>6</v>
      </c>
      <c r="G212" s="13" t="s">
        <v>9</v>
      </c>
      <c r="H212" s="28">
        <v>3391.938397425673</v>
      </c>
    </row>
    <row r="213" spans="1:8">
      <c r="A213" s="19">
        <v>2018</v>
      </c>
      <c r="B213" s="11" t="s">
        <v>2</v>
      </c>
      <c r="C213" s="11" t="s">
        <v>19</v>
      </c>
      <c r="D213" s="11" t="s">
        <v>27</v>
      </c>
      <c r="E213" s="11" t="s">
        <v>23</v>
      </c>
      <c r="F213" s="11" t="s">
        <v>6</v>
      </c>
      <c r="G213" s="11" t="s">
        <v>9</v>
      </c>
      <c r="H213" s="8">
        <v>2828.6314783939733</v>
      </c>
    </row>
    <row r="214" spans="1:8">
      <c r="A214" s="20">
        <v>2018</v>
      </c>
      <c r="B214" s="12" t="s">
        <v>2</v>
      </c>
      <c r="C214" s="12" t="s">
        <v>19</v>
      </c>
      <c r="D214" s="12" t="s">
        <v>27</v>
      </c>
      <c r="E214" s="12" t="s">
        <v>24</v>
      </c>
      <c r="F214" s="12" t="s">
        <v>6</v>
      </c>
      <c r="G214" s="12" t="s">
        <v>9</v>
      </c>
      <c r="H214" s="9">
        <v>3755.5578717510284</v>
      </c>
    </row>
    <row r="215" spans="1:8">
      <c r="A215" s="19">
        <v>2018</v>
      </c>
      <c r="B215" s="11" t="s">
        <v>2</v>
      </c>
      <c r="C215" s="11" t="s">
        <v>19</v>
      </c>
      <c r="D215" s="11" t="s">
        <v>27</v>
      </c>
      <c r="E215" s="11" t="s">
        <v>25</v>
      </c>
      <c r="F215" s="11" t="s">
        <v>6</v>
      </c>
      <c r="G215" s="11" t="s">
        <v>9</v>
      </c>
      <c r="H215" s="8">
        <v>1376.4879193121028</v>
      </c>
    </row>
    <row r="216" spans="1:8" ht="15.75" thickBot="1">
      <c r="A216" s="20">
        <v>2018</v>
      </c>
      <c r="B216" s="12" t="s">
        <v>2</v>
      </c>
      <c r="C216" s="12" t="s">
        <v>19</v>
      </c>
      <c r="D216" s="12" t="s">
        <v>27</v>
      </c>
      <c r="E216" s="12" t="s">
        <v>26</v>
      </c>
      <c r="F216" s="12" t="s">
        <v>6</v>
      </c>
      <c r="G216" s="12" t="s">
        <v>9</v>
      </c>
      <c r="H216" s="26">
        <v>5647.2664373690777</v>
      </c>
    </row>
    <row r="217" spans="1:8" ht="15.75" thickTop="1">
      <c r="A217" s="22">
        <v>2018</v>
      </c>
      <c r="B217" s="14" t="s">
        <v>2</v>
      </c>
      <c r="C217" s="14" t="s">
        <v>19</v>
      </c>
      <c r="D217" s="14" t="s">
        <v>27</v>
      </c>
      <c r="E217" s="14" t="s">
        <v>21</v>
      </c>
      <c r="F217" s="14" t="s">
        <v>6</v>
      </c>
      <c r="G217" s="14" t="s">
        <v>10</v>
      </c>
      <c r="H217" s="30">
        <v>3569.8943229686024</v>
      </c>
    </row>
    <row r="218" spans="1:8">
      <c r="A218" s="20">
        <v>2018</v>
      </c>
      <c r="B218" s="12" t="s">
        <v>2</v>
      </c>
      <c r="C218" s="12" t="s">
        <v>19</v>
      </c>
      <c r="D218" s="12" t="s">
        <v>27</v>
      </c>
      <c r="E218" s="12" t="s">
        <v>23</v>
      </c>
      <c r="F218" s="12" t="s">
        <v>6</v>
      </c>
      <c r="G218" s="12" t="s">
        <v>10</v>
      </c>
      <c r="H218" s="9">
        <v>2845.6876062860783</v>
      </c>
    </row>
    <row r="219" spans="1:8">
      <c r="A219" s="19">
        <v>2018</v>
      </c>
      <c r="B219" s="11" t="s">
        <v>2</v>
      </c>
      <c r="C219" s="11" t="s">
        <v>19</v>
      </c>
      <c r="D219" s="11" t="s">
        <v>27</v>
      </c>
      <c r="E219" s="11" t="s">
        <v>24</v>
      </c>
      <c r="F219" s="11" t="s">
        <v>6</v>
      </c>
      <c r="G219" s="11" t="s">
        <v>10</v>
      </c>
      <c r="H219" s="8">
        <v>3798.5978817765631</v>
      </c>
    </row>
    <row r="220" spans="1:8">
      <c r="A220" s="20">
        <v>2018</v>
      </c>
      <c r="B220" s="12" t="s">
        <v>2</v>
      </c>
      <c r="C220" s="12" t="s">
        <v>19</v>
      </c>
      <c r="D220" s="12" t="s">
        <v>27</v>
      </c>
      <c r="E220" s="12" t="s">
        <v>25</v>
      </c>
      <c r="F220" s="12" t="s">
        <v>6</v>
      </c>
      <c r="G220" s="12" t="s">
        <v>10</v>
      </c>
      <c r="H220" s="9">
        <v>1385.4685744061442</v>
      </c>
    </row>
    <row r="221" spans="1:8" ht="15.75" thickBot="1">
      <c r="A221" s="19">
        <v>2018</v>
      </c>
      <c r="B221" s="11" t="s">
        <v>2</v>
      </c>
      <c r="C221" s="11" t="s">
        <v>19</v>
      </c>
      <c r="D221" s="11" t="s">
        <v>27</v>
      </c>
      <c r="E221" s="11" t="s">
        <v>26</v>
      </c>
      <c r="F221" s="11" t="s">
        <v>6</v>
      </c>
      <c r="G221" s="11" t="s">
        <v>10</v>
      </c>
      <c r="H221" s="25">
        <v>5817.1246365955012</v>
      </c>
    </row>
    <row r="222" spans="1:8" ht="15.75" thickTop="1">
      <c r="A222" s="21">
        <v>2019</v>
      </c>
      <c r="B222" s="13" t="s">
        <v>2</v>
      </c>
      <c r="C222" s="13" t="s">
        <v>19</v>
      </c>
      <c r="D222" s="13" t="s">
        <v>27</v>
      </c>
      <c r="E222" s="13" t="s">
        <v>21</v>
      </c>
      <c r="F222" s="13" t="s">
        <v>6</v>
      </c>
      <c r="G222" s="13" t="s">
        <v>7</v>
      </c>
      <c r="H222" s="28">
        <v>3614.3285185205264</v>
      </c>
    </row>
    <row r="223" spans="1:8">
      <c r="A223" s="19">
        <v>2019</v>
      </c>
      <c r="B223" s="11" t="s">
        <v>2</v>
      </c>
      <c r="C223" s="11" t="s">
        <v>19</v>
      </c>
      <c r="D223" s="11" t="s">
        <v>27</v>
      </c>
      <c r="E223" s="11" t="s">
        <v>23</v>
      </c>
      <c r="F223" s="11" t="s">
        <v>6</v>
      </c>
      <c r="G223" s="11" t="s">
        <v>7</v>
      </c>
      <c r="H223" s="8">
        <v>2806.7026505657127</v>
      </c>
    </row>
    <row r="224" spans="1:8">
      <c r="A224" s="20">
        <v>2019</v>
      </c>
      <c r="B224" s="12" t="s">
        <v>2</v>
      </c>
      <c r="C224" s="12" t="s">
        <v>19</v>
      </c>
      <c r="D224" s="12" t="s">
        <v>27</v>
      </c>
      <c r="E224" s="12" t="s">
        <v>24</v>
      </c>
      <c r="F224" s="12" t="s">
        <v>6</v>
      </c>
      <c r="G224" s="12" t="s">
        <v>7</v>
      </c>
      <c r="H224" s="9">
        <v>3680.0942121272337</v>
      </c>
    </row>
    <row r="225" spans="1:8">
      <c r="A225" s="19">
        <v>2019</v>
      </c>
      <c r="B225" s="11" t="s">
        <v>2</v>
      </c>
      <c r="C225" s="11" t="s">
        <v>19</v>
      </c>
      <c r="D225" s="11" t="s">
        <v>27</v>
      </c>
      <c r="E225" s="11" t="s">
        <v>25</v>
      </c>
      <c r="F225" s="11" t="s">
        <v>6</v>
      </c>
      <c r="G225" s="11" t="s">
        <v>7</v>
      </c>
      <c r="H225" s="8">
        <v>1317.8916771505217</v>
      </c>
    </row>
    <row r="226" spans="1:8" ht="15.75" thickBot="1">
      <c r="A226" s="20">
        <v>2019</v>
      </c>
      <c r="B226" s="12" t="s">
        <v>2</v>
      </c>
      <c r="C226" s="12" t="s">
        <v>19</v>
      </c>
      <c r="D226" s="12" t="s">
        <v>27</v>
      </c>
      <c r="E226" s="12" t="s">
        <v>26</v>
      </c>
      <c r="F226" s="12" t="s">
        <v>6</v>
      </c>
      <c r="G226" s="12" t="s">
        <v>7</v>
      </c>
      <c r="H226" s="26">
        <v>5830.1660416499008</v>
      </c>
    </row>
    <row r="227" spans="1:8" ht="15.75" thickTop="1">
      <c r="A227" s="22">
        <v>2019</v>
      </c>
      <c r="B227" s="14" t="s">
        <v>2</v>
      </c>
      <c r="C227" s="14" t="s">
        <v>19</v>
      </c>
      <c r="D227" s="14" t="s">
        <v>27</v>
      </c>
      <c r="E227" s="14" t="s">
        <v>21</v>
      </c>
      <c r="F227" s="14" t="s">
        <v>6</v>
      </c>
      <c r="G227" s="14" t="s">
        <v>8</v>
      </c>
      <c r="H227" s="30">
        <v>3659.9982755435067</v>
      </c>
    </row>
    <row r="228" spans="1:8">
      <c r="A228" s="20">
        <v>2019</v>
      </c>
      <c r="B228" s="12" t="s">
        <v>2</v>
      </c>
      <c r="C228" s="12" t="s">
        <v>19</v>
      </c>
      <c r="D228" s="12" t="s">
        <v>27</v>
      </c>
      <c r="E228" s="12" t="s">
        <v>23</v>
      </c>
      <c r="F228" s="12" t="s">
        <v>6</v>
      </c>
      <c r="G228" s="12" t="s">
        <v>8</v>
      </c>
      <c r="H228" s="9">
        <v>2722.8591936191438</v>
      </c>
    </row>
    <row r="229" spans="1:8">
      <c r="A229" s="19">
        <v>2019</v>
      </c>
      <c r="B229" s="11" t="s">
        <v>2</v>
      </c>
      <c r="C229" s="11" t="s">
        <v>19</v>
      </c>
      <c r="D229" s="11" t="s">
        <v>27</v>
      </c>
      <c r="E229" s="11" t="s">
        <v>24</v>
      </c>
      <c r="F229" s="11" t="s">
        <v>6</v>
      </c>
      <c r="G229" s="11" t="s">
        <v>8</v>
      </c>
      <c r="H229" s="8">
        <v>3707.0542834542957</v>
      </c>
    </row>
    <row r="230" spans="1:8">
      <c r="A230" s="20">
        <v>2019</v>
      </c>
      <c r="B230" s="12" t="s">
        <v>2</v>
      </c>
      <c r="C230" s="12" t="s">
        <v>19</v>
      </c>
      <c r="D230" s="12" t="s">
        <v>27</v>
      </c>
      <c r="E230" s="12" t="s">
        <v>25</v>
      </c>
      <c r="F230" s="12" t="s">
        <v>6</v>
      </c>
      <c r="G230" s="12" t="s">
        <v>8</v>
      </c>
      <c r="H230" s="9">
        <v>1290.2572134726456</v>
      </c>
    </row>
    <row r="231" spans="1:8" ht="15.75" thickBot="1">
      <c r="A231" s="19">
        <v>2019</v>
      </c>
      <c r="B231" s="11" t="s">
        <v>2</v>
      </c>
      <c r="C231" s="11" t="s">
        <v>19</v>
      </c>
      <c r="D231" s="11" t="s">
        <v>27</v>
      </c>
      <c r="E231" s="11" t="s">
        <v>26</v>
      </c>
      <c r="F231" s="11" t="s">
        <v>6</v>
      </c>
      <c r="G231" s="11" t="s">
        <v>8</v>
      </c>
      <c r="H231" s="25">
        <v>5980.5059159830407</v>
      </c>
    </row>
    <row r="232" spans="1:8" ht="15.75" thickTop="1">
      <c r="A232" s="21">
        <v>2019</v>
      </c>
      <c r="B232" s="13" t="s">
        <v>2</v>
      </c>
      <c r="C232" s="13" t="s">
        <v>19</v>
      </c>
      <c r="D232" s="13" t="s">
        <v>27</v>
      </c>
      <c r="E232" s="13" t="s">
        <v>21</v>
      </c>
      <c r="F232" s="13" t="s">
        <v>6</v>
      </c>
      <c r="G232" s="13" t="s">
        <v>9</v>
      </c>
      <c r="H232" s="28"/>
    </row>
    <row r="233" spans="1:8">
      <c r="A233" s="19">
        <v>2019</v>
      </c>
      <c r="B233" s="11" t="s">
        <v>2</v>
      </c>
      <c r="C233" s="11" t="s">
        <v>19</v>
      </c>
      <c r="D233" s="11" t="s">
        <v>27</v>
      </c>
      <c r="E233" s="11" t="s">
        <v>23</v>
      </c>
      <c r="F233" s="11" t="s">
        <v>6</v>
      </c>
      <c r="G233" s="11" t="s">
        <v>9</v>
      </c>
      <c r="H233" s="8"/>
    </row>
    <row r="234" spans="1:8">
      <c r="A234" s="20">
        <v>2019</v>
      </c>
      <c r="B234" s="12" t="s">
        <v>2</v>
      </c>
      <c r="C234" s="12" t="s">
        <v>19</v>
      </c>
      <c r="D234" s="12" t="s">
        <v>27</v>
      </c>
      <c r="E234" s="12" t="s">
        <v>24</v>
      </c>
      <c r="F234" s="12" t="s">
        <v>6</v>
      </c>
      <c r="G234" s="12" t="s">
        <v>9</v>
      </c>
      <c r="H234" s="9"/>
    </row>
    <row r="235" spans="1:8">
      <c r="A235" s="19">
        <v>2019</v>
      </c>
      <c r="B235" s="11" t="s">
        <v>2</v>
      </c>
      <c r="C235" s="11" t="s">
        <v>19</v>
      </c>
      <c r="D235" s="11" t="s">
        <v>27</v>
      </c>
      <c r="E235" s="11" t="s">
        <v>25</v>
      </c>
      <c r="F235" s="11" t="s">
        <v>6</v>
      </c>
      <c r="G235" s="11" t="s">
        <v>9</v>
      </c>
      <c r="H235" s="8"/>
    </row>
    <row r="236" spans="1:8" ht="15.75" thickBot="1">
      <c r="A236" s="20">
        <v>2019</v>
      </c>
      <c r="B236" s="12" t="s">
        <v>2</v>
      </c>
      <c r="C236" s="12" t="s">
        <v>19</v>
      </c>
      <c r="D236" s="12" t="s">
        <v>27</v>
      </c>
      <c r="E236" s="12" t="s">
        <v>26</v>
      </c>
      <c r="F236" s="12" t="s">
        <v>6</v>
      </c>
      <c r="G236" s="12" t="s">
        <v>9</v>
      </c>
      <c r="H236" s="26"/>
    </row>
    <row r="237" spans="1:8" ht="15.75" thickTop="1">
      <c r="A237" s="22">
        <v>2019</v>
      </c>
      <c r="B237" s="14" t="s">
        <v>2</v>
      </c>
      <c r="C237" s="14" t="s">
        <v>19</v>
      </c>
      <c r="D237" s="14" t="s">
        <v>27</v>
      </c>
      <c r="E237" s="14" t="s">
        <v>21</v>
      </c>
      <c r="F237" s="14" t="s">
        <v>6</v>
      </c>
      <c r="G237" s="14" t="s">
        <v>10</v>
      </c>
      <c r="H237" s="30"/>
    </row>
    <row r="238" spans="1:8">
      <c r="A238" s="20">
        <v>2019</v>
      </c>
      <c r="B238" s="12" t="s">
        <v>2</v>
      </c>
      <c r="C238" s="12" t="s">
        <v>19</v>
      </c>
      <c r="D238" s="12" t="s">
        <v>27</v>
      </c>
      <c r="E238" s="12" t="s">
        <v>23</v>
      </c>
      <c r="F238" s="12" t="s">
        <v>6</v>
      </c>
      <c r="G238" s="12" t="s">
        <v>10</v>
      </c>
      <c r="H238" s="9"/>
    </row>
    <row r="239" spans="1:8">
      <c r="A239" s="19">
        <v>2019</v>
      </c>
      <c r="B239" s="11" t="s">
        <v>2</v>
      </c>
      <c r="C239" s="11" t="s">
        <v>19</v>
      </c>
      <c r="D239" s="11" t="s">
        <v>27</v>
      </c>
      <c r="E239" s="11" t="s">
        <v>24</v>
      </c>
      <c r="F239" s="11" t="s">
        <v>6</v>
      </c>
      <c r="G239" s="11" t="s">
        <v>10</v>
      </c>
      <c r="H239" s="8"/>
    </row>
    <row r="240" spans="1:8">
      <c r="A240" s="20">
        <v>2019</v>
      </c>
      <c r="B240" s="12" t="s">
        <v>2</v>
      </c>
      <c r="C240" s="12" t="s">
        <v>19</v>
      </c>
      <c r="D240" s="12" t="s">
        <v>27</v>
      </c>
      <c r="E240" s="12" t="s">
        <v>25</v>
      </c>
      <c r="F240" s="12" t="s">
        <v>6</v>
      </c>
      <c r="G240" s="12" t="s">
        <v>10</v>
      </c>
      <c r="H240" s="9"/>
    </row>
    <row r="241" spans="1:8" ht="15.75" thickBot="1">
      <c r="A241" s="19">
        <v>2019</v>
      </c>
      <c r="B241" s="11" t="s">
        <v>2</v>
      </c>
      <c r="C241" s="11" t="s">
        <v>19</v>
      </c>
      <c r="D241" s="11" t="s">
        <v>27</v>
      </c>
      <c r="E241" s="11" t="s">
        <v>26</v>
      </c>
      <c r="F241" s="11" t="s">
        <v>6</v>
      </c>
      <c r="G241" s="11" t="s">
        <v>10</v>
      </c>
      <c r="H241" s="25"/>
    </row>
    <row r="242" spans="1:8" ht="15.75" thickTop="1">
      <c r="A242" s="21">
        <v>2017</v>
      </c>
      <c r="B242" s="13" t="s">
        <v>2</v>
      </c>
      <c r="C242" s="13" t="s">
        <v>19</v>
      </c>
      <c r="D242" s="13" t="s">
        <v>28</v>
      </c>
      <c r="E242" s="13" t="s">
        <v>21</v>
      </c>
      <c r="F242" s="101" t="s">
        <v>22</v>
      </c>
      <c r="G242" s="13" t="s">
        <v>7</v>
      </c>
      <c r="H242" s="28">
        <v>508.63803468028942</v>
      </c>
    </row>
    <row r="243" spans="1:8">
      <c r="A243" s="19">
        <v>2017</v>
      </c>
      <c r="B243" s="11" t="s">
        <v>2</v>
      </c>
      <c r="C243" s="11" t="s">
        <v>19</v>
      </c>
      <c r="D243" s="11" t="s">
        <v>28</v>
      </c>
      <c r="E243" s="11" t="s">
        <v>23</v>
      </c>
      <c r="F243" s="102" t="s">
        <v>22</v>
      </c>
      <c r="G243" s="11" t="s">
        <v>7</v>
      </c>
      <c r="H243" s="8">
        <v>717.63471953970657</v>
      </c>
    </row>
    <row r="244" spans="1:8">
      <c r="A244" s="20">
        <v>2017</v>
      </c>
      <c r="B244" s="12" t="s">
        <v>2</v>
      </c>
      <c r="C244" s="12" t="s">
        <v>19</v>
      </c>
      <c r="D244" s="12" t="s">
        <v>28</v>
      </c>
      <c r="E244" s="12" t="s">
        <v>24</v>
      </c>
      <c r="F244" s="103" t="s">
        <v>22</v>
      </c>
      <c r="G244" s="12" t="s">
        <v>7</v>
      </c>
      <c r="H244" s="9">
        <v>433.84446376814384</v>
      </c>
    </row>
    <row r="245" spans="1:8">
      <c r="A245" s="19">
        <v>2017</v>
      </c>
      <c r="B245" s="11" t="s">
        <v>2</v>
      </c>
      <c r="C245" s="11" t="s">
        <v>19</v>
      </c>
      <c r="D245" s="11" t="s">
        <v>28</v>
      </c>
      <c r="E245" s="11" t="s">
        <v>25</v>
      </c>
      <c r="F245" s="102" t="s">
        <v>22</v>
      </c>
      <c r="G245" s="11" t="s">
        <v>7</v>
      </c>
      <c r="H245" s="8">
        <v>506.81436669028744</v>
      </c>
    </row>
    <row r="246" spans="1:8" ht="15.75" thickBot="1">
      <c r="A246" s="20">
        <v>2017</v>
      </c>
      <c r="B246" s="12" t="s">
        <v>2</v>
      </c>
      <c r="C246" s="12" t="s">
        <v>19</v>
      </c>
      <c r="D246" s="12" t="s">
        <v>28</v>
      </c>
      <c r="E246" s="12" t="s">
        <v>26</v>
      </c>
      <c r="F246" s="103" t="s">
        <v>22</v>
      </c>
      <c r="G246" s="12" t="s">
        <v>7</v>
      </c>
      <c r="H246" s="26">
        <v>506.26171392308555</v>
      </c>
    </row>
    <row r="247" spans="1:8" ht="15.75" thickTop="1">
      <c r="A247" s="22">
        <v>2017</v>
      </c>
      <c r="B247" s="14" t="s">
        <v>2</v>
      </c>
      <c r="C247" s="14" t="s">
        <v>19</v>
      </c>
      <c r="D247" s="14" t="s">
        <v>28</v>
      </c>
      <c r="E247" s="14" t="s">
        <v>21</v>
      </c>
      <c r="F247" s="104" t="s">
        <v>22</v>
      </c>
      <c r="G247" s="14" t="s">
        <v>8</v>
      </c>
      <c r="H247" s="30">
        <v>533.33639508646775</v>
      </c>
    </row>
    <row r="248" spans="1:8">
      <c r="A248" s="20">
        <v>2017</v>
      </c>
      <c r="B248" s="12" t="s">
        <v>2</v>
      </c>
      <c r="C248" s="12" t="s">
        <v>19</v>
      </c>
      <c r="D248" s="12" t="s">
        <v>28</v>
      </c>
      <c r="E248" s="12" t="s">
        <v>23</v>
      </c>
      <c r="F248" s="103" t="s">
        <v>22</v>
      </c>
      <c r="G248" s="12" t="s">
        <v>8</v>
      </c>
      <c r="H248" s="9">
        <v>807.9876020515934</v>
      </c>
    </row>
    <row r="249" spans="1:8">
      <c r="A249" s="19">
        <v>2017</v>
      </c>
      <c r="B249" s="11" t="s">
        <v>2</v>
      </c>
      <c r="C249" s="11" t="s">
        <v>19</v>
      </c>
      <c r="D249" s="11" t="s">
        <v>28</v>
      </c>
      <c r="E249" s="11" t="s">
        <v>24</v>
      </c>
      <c r="F249" s="102" t="s">
        <v>22</v>
      </c>
      <c r="G249" s="11" t="s">
        <v>8</v>
      </c>
      <c r="H249" s="8">
        <v>443.0794316610677</v>
      </c>
    </row>
    <row r="250" spans="1:8">
      <c r="A250" s="20">
        <v>2017</v>
      </c>
      <c r="B250" s="12" t="s">
        <v>2</v>
      </c>
      <c r="C250" s="12" t="s">
        <v>19</v>
      </c>
      <c r="D250" s="12" t="s">
        <v>28</v>
      </c>
      <c r="E250" s="12" t="s">
        <v>25</v>
      </c>
      <c r="F250" s="103" t="s">
        <v>22</v>
      </c>
      <c r="G250" s="12" t="s">
        <v>8</v>
      </c>
      <c r="H250" s="9">
        <v>490.39776142565421</v>
      </c>
    </row>
    <row r="251" spans="1:8" ht="15.75" thickBot="1">
      <c r="A251" s="19">
        <v>2017</v>
      </c>
      <c r="B251" s="11" t="s">
        <v>2</v>
      </c>
      <c r="C251" s="11" t="s">
        <v>19</v>
      </c>
      <c r="D251" s="11" t="s">
        <v>28</v>
      </c>
      <c r="E251" s="11" t="s">
        <v>26</v>
      </c>
      <c r="F251" s="102" t="s">
        <v>22</v>
      </c>
      <c r="G251" s="11" t="s">
        <v>8</v>
      </c>
      <c r="H251" s="25">
        <v>519.86129574581582</v>
      </c>
    </row>
    <row r="252" spans="1:8" ht="15.75" thickTop="1">
      <c r="A252" s="21">
        <v>2017</v>
      </c>
      <c r="B252" s="13" t="s">
        <v>2</v>
      </c>
      <c r="C252" s="13" t="s">
        <v>19</v>
      </c>
      <c r="D252" s="13" t="s">
        <v>28</v>
      </c>
      <c r="E252" s="13" t="s">
        <v>21</v>
      </c>
      <c r="F252" s="105" t="s">
        <v>22</v>
      </c>
      <c r="G252" s="13" t="s">
        <v>9</v>
      </c>
      <c r="H252" s="28">
        <v>542.78650171454035</v>
      </c>
    </row>
    <row r="253" spans="1:8">
      <c r="A253" s="19">
        <v>2017</v>
      </c>
      <c r="B253" s="11" t="s">
        <v>2</v>
      </c>
      <c r="C253" s="11" t="s">
        <v>19</v>
      </c>
      <c r="D253" s="11" t="s">
        <v>28</v>
      </c>
      <c r="E253" s="11" t="s">
        <v>23</v>
      </c>
      <c r="F253" s="102" t="s">
        <v>22</v>
      </c>
      <c r="G253" s="11" t="s">
        <v>9</v>
      </c>
      <c r="H253" s="8">
        <v>826.98237915784011</v>
      </c>
    </row>
    <row r="254" spans="1:8">
      <c r="A254" s="20">
        <v>2017</v>
      </c>
      <c r="B254" s="12" t="s">
        <v>2</v>
      </c>
      <c r="C254" s="12" t="s">
        <v>19</v>
      </c>
      <c r="D254" s="12" t="s">
        <v>28</v>
      </c>
      <c r="E254" s="12" t="s">
        <v>24</v>
      </c>
      <c r="F254" s="103" t="s">
        <v>22</v>
      </c>
      <c r="G254" s="12" t="s">
        <v>9</v>
      </c>
      <c r="H254" s="9">
        <v>455.19100189342186</v>
      </c>
    </row>
    <row r="255" spans="1:8">
      <c r="A255" s="19">
        <v>2017</v>
      </c>
      <c r="B255" s="11" t="s">
        <v>2</v>
      </c>
      <c r="C255" s="11" t="s">
        <v>19</v>
      </c>
      <c r="D255" s="11" t="s">
        <v>28</v>
      </c>
      <c r="E255" s="11" t="s">
        <v>25</v>
      </c>
      <c r="F255" s="102" t="s">
        <v>22</v>
      </c>
      <c r="G255" s="11" t="s">
        <v>9</v>
      </c>
      <c r="H255" s="8">
        <v>510.31102124808461</v>
      </c>
    </row>
    <row r="256" spans="1:8" ht="15.75" thickBot="1">
      <c r="A256" s="20">
        <v>2017</v>
      </c>
      <c r="B256" s="12" t="s">
        <v>2</v>
      </c>
      <c r="C256" s="12" t="s">
        <v>19</v>
      </c>
      <c r="D256" s="12" t="s">
        <v>28</v>
      </c>
      <c r="E256" s="12" t="s">
        <v>26</v>
      </c>
      <c r="F256" s="103" t="s">
        <v>22</v>
      </c>
      <c r="G256" s="12" t="s">
        <v>9</v>
      </c>
      <c r="H256" s="26">
        <v>503.33724436681626</v>
      </c>
    </row>
    <row r="257" spans="1:8" ht="15.75" thickTop="1">
      <c r="A257" s="22">
        <v>2017</v>
      </c>
      <c r="B257" s="14" t="s">
        <v>2</v>
      </c>
      <c r="C257" s="14" t="s">
        <v>19</v>
      </c>
      <c r="D257" s="14" t="s">
        <v>28</v>
      </c>
      <c r="E257" s="14" t="s">
        <v>21</v>
      </c>
      <c r="F257" s="104" t="s">
        <v>22</v>
      </c>
      <c r="G257" s="14" t="s">
        <v>10</v>
      </c>
      <c r="H257" s="30">
        <v>538.58914552721967</v>
      </c>
    </row>
    <row r="258" spans="1:8">
      <c r="A258" s="20">
        <v>2017</v>
      </c>
      <c r="B258" s="12" t="s">
        <v>2</v>
      </c>
      <c r="C258" s="12" t="s">
        <v>19</v>
      </c>
      <c r="D258" s="12" t="s">
        <v>28</v>
      </c>
      <c r="E258" s="12" t="s">
        <v>23</v>
      </c>
      <c r="F258" s="103" t="s">
        <v>22</v>
      </c>
      <c r="G258" s="12" t="s">
        <v>10</v>
      </c>
      <c r="H258" s="9">
        <v>904.308672125577</v>
      </c>
    </row>
    <row r="259" spans="1:8">
      <c r="A259" s="19">
        <v>2017</v>
      </c>
      <c r="B259" s="11" t="s">
        <v>2</v>
      </c>
      <c r="C259" s="11" t="s">
        <v>19</v>
      </c>
      <c r="D259" s="11" t="s">
        <v>28</v>
      </c>
      <c r="E259" s="11" t="s">
        <v>24</v>
      </c>
      <c r="F259" s="102" t="s">
        <v>22</v>
      </c>
      <c r="G259" s="11" t="s">
        <v>10</v>
      </c>
      <c r="H259" s="8">
        <v>465.37619966720996</v>
      </c>
    </row>
    <row r="260" spans="1:8">
      <c r="A260" s="20">
        <v>2017</v>
      </c>
      <c r="B260" s="12" t="s">
        <v>2</v>
      </c>
      <c r="C260" s="12" t="s">
        <v>19</v>
      </c>
      <c r="D260" s="12" t="s">
        <v>28</v>
      </c>
      <c r="E260" s="12" t="s">
        <v>25</v>
      </c>
      <c r="F260" s="103" t="s">
        <v>22</v>
      </c>
      <c r="G260" s="12" t="s">
        <v>10</v>
      </c>
      <c r="H260" s="9">
        <v>460.44522329457288</v>
      </c>
    </row>
    <row r="261" spans="1:8" ht="15.75" thickBot="1">
      <c r="A261" s="19">
        <v>2017</v>
      </c>
      <c r="B261" s="11" t="s">
        <v>2</v>
      </c>
      <c r="C261" s="11" t="s">
        <v>19</v>
      </c>
      <c r="D261" s="11" t="s">
        <v>28</v>
      </c>
      <c r="E261" s="11" t="s">
        <v>26</v>
      </c>
      <c r="F261" s="102" t="s">
        <v>22</v>
      </c>
      <c r="G261" s="11" t="s">
        <v>10</v>
      </c>
      <c r="H261" s="25">
        <v>505.13682322369544</v>
      </c>
    </row>
    <row r="262" spans="1:8" ht="15.75" thickTop="1">
      <c r="A262" s="21">
        <v>2018</v>
      </c>
      <c r="B262" s="13" t="s">
        <v>2</v>
      </c>
      <c r="C262" s="13" t="s">
        <v>19</v>
      </c>
      <c r="D262" s="13" t="s">
        <v>28</v>
      </c>
      <c r="E262" s="13" t="s">
        <v>21</v>
      </c>
      <c r="F262" s="105" t="s">
        <v>22</v>
      </c>
      <c r="G262" s="13" t="s">
        <v>7</v>
      </c>
      <c r="H262" s="28">
        <v>538.26038104354359</v>
      </c>
    </row>
    <row r="263" spans="1:8">
      <c r="A263" s="19">
        <v>2018</v>
      </c>
      <c r="B263" s="11" t="s">
        <v>2</v>
      </c>
      <c r="C263" s="11" t="s">
        <v>19</v>
      </c>
      <c r="D263" s="11" t="s">
        <v>28</v>
      </c>
      <c r="E263" s="11" t="s">
        <v>23</v>
      </c>
      <c r="F263" s="102" t="s">
        <v>22</v>
      </c>
      <c r="G263" s="11" t="s">
        <v>7</v>
      </c>
      <c r="H263" s="8">
        <v>853.69416301585818</v>
      </c>
    </row>
    <row r="264" spans="1:8">
      <c r="A264" s="20">
        <v>2018</v>
      </c>
      <c r="B264" s="12" t="s">
        <v>2</v>
      </c>
      <c r="C264" s="12" t="s">
        <v>19</v>
      </c>
      <c r="D264" s="12" t="s">
        <v>28</v>
      </c>
      <c r="E264" s="12" t="s">
        <v>24</v>
      </c>
      <c r="F264" s="103" t="s">
        <v>22</v>
      </c>
      <c r="G264" s="12" t="s">
        <v>7</v>
      </c>
      <c r="H264" s="9">
        <v>450.27694757192791</v>
      </c>
    </row>
    <row r="265" spans="1:8">
      <c r="A265" s="19">
        <v>2018</v>
      </c>
      <c r="B265" s="11" t="s">
        <v>2</v>
      </c>
      <c r="C265" s="11" t="s">
        <v>19</v>
      </c>
      <c r="D265" s="11" t="s">
        <v>28</v>
      </c>
      <c r="E265" s="11" t="s">
        <v>25</v>
      </c>
      <c r="F265" s="102" t="s">
        <v>22</v>
      </c>
      <c r="G265" s="11" t="s">
        <v>7</v>
      </c>
      <c r="H265" s="8">
        <v>467.04789064900888</v>
      </c>
    </row>
    <row r="266" spans="1:8" ht="15.75" thickBot="1">
      <c r="A266" s="20">
        <v>2018</v>
      </c>
      <c r="B266" s="12" t="s">
        <v>2</v>
      </c>
      <c r="C266" s="12" t="s">
        <v>19</v>
      </c>
      <c r="D266" s="12" t="s">
        <v>28</v>
      </c>
      <c r="E266" s="12" t="s">
        <v>26</v>
      </c>
      <c r="F266" s="103" t="s">
        <v>22</v>
      </c>
      <c r="G266" s="12" t="s">
        <v>7</v>
      </c>
      <c r="H266" s="26">
        <v>542.50992641444304</v>
      </c>
    </row>
    <row r="267" spans="1:8" ht="15.75" thickTop="1">
      <c r="A267" s="22">
        <v>2018</v>
      </c>
      <c r="B267" s="14" t="s">
        <v>2</v>
      </c>
      <c r="C267" s="14" t="s">
        <v>19</v>
      </c>
      <c r="D267" s="14" t="s">
        <v>28</v>
      </c>
      <c r="E267" s="14" t="s">
        <v>21</v>
      </c>
      <c r="F267" s="104" t="s">
        <v>22</v>
      </c>
      <c r="G267" s="14" t="s">
        <v>8</v>
      </c>
      <c r="H267" s="30">
        <v>538.31078377249719</v>
      </c>
    </row>
    <row r="268" spans="1:8">
      <c r="A268" s="20">
        <v>2018</v>
      </c>
      <c r="B268" s="12" t="s">
        <v>2</v>
      </c>
      <c r="C268" s="12" t="s">
        <v>19</v>
      </c>
      <c r="D268" s="12" t="s">
        <v>28</v>
      </c>
      <c r="E268" s="12" t="s">
        <v>23</v>
      </c>
      <c r="F268" s="103" t="s">
        <v>22</v>
      </c>
      <c r="G268" s="12" t="s">
        <v>8</v>
      </c>
      <c r="H268" s="9">
        <v>860.32128719195248</v>
      </c>
    </row>
    <row r="269" spans="1:8">
      <c r="A269" s="19">
        <v>2018</v>
      </c>
      <c r="B269" s="11" t="s">
        <v>2</v>
      </c>
      <c r="C269" s="11" t="s">
        <v>19</v>
      </c>
      <c r="D269" s="11" t="s">
        <v>28</v>
      </c>
      <c r="E269" s="11" t="s">
        <v>24</v>
      </c>
      <c r="F269" s="102" t="s">
        <v>22</v>
      </c>
      <c r="G269" s="11" t="s">
        <v>8</v>
      </c>
      <c r="H269" s="8">
        <v>469.14247523076159</v>
      </c>
    </row>
    <row r="270" spans="1:8">
      <c r="A270" s="20">
        <v>2018</v>
      </c>
      <c r="B270" s="12" t="s">
        <v>2</v>
      </c>
      <c r="C270" s="12" t="s">
        <v>19</v>
      </c>
      <c r="D270" s="12" t="s">
        <v>28</v>
      </c>
      <c r="E270" s="12" t="s">
        <v>25</v>
      </c>
      <c r="F270" s="103" t="s">
        <v>22</v>
      </c>
      <c r="G270" s="12" t="s">
        <v>8</v>
      </c>
      <c r="H270" s="9">
        <v>448.57332555851264</v>
      </c>
    </row>
    <row r="271" spans="1:8" ht="15.75" thickBot="1">
      <c r="A271" s="19">
        <v>2018</v>
      </c>
      <c r="B271" s="11" t="s">
        <v>2</v>
      </c>
      <c r="C271" s="11" t="s">
        <v>19</v>
      </c>
      <c r="D271" s="11" t="s">
        <v>28</v>
      </c>
      <c r="E271" s="11" t="s">
        <v>26</v>
      </c>
      <c r="F271" s="102" t="s">
        <v>22</v>
      </c>
      <c r="G271" s="11" t="s">
        <v>8</v>
      </c>
      <c r="H271" s="25">
        <v>521.99241480885269</v>
      </c>
    </row>
    <row r="272" spans="1:8" ht="15.75" thickTop="1">
      <c r="A272" s="21">
        <v>2018</v>
      </c>
      <c r="B272" s="13" t="s">
        <v>2</v>
      </c>
      <c r="C272" s="13" t="s">
        <v>19</v>
      </c>
      <c r="D272" s="13" t="s">
        <v>28</v>
      </c>
      <c r="E272" s="13" t="s">
        <v>21</v>
      </c>
      <c r="F272" s="105" t="s">
        <v>22</v>
      </c>
      <c r="G272" s="13" t="s">
        <v>9</v>
      </c>
      <c r="H272" s="28">
        <v>539.3015698864956</v>
      </c>
    </row>
    <row r="273" spans="1:8">
      <c r="A273" s="19">
        <v>2018</v>
      </c>
      <c r="B273" s="11" t="s">
        <v>2</v>
      </c>
      <c r="C273" s="11" t="s">
        <v>19</v>
      </c>
      <c r="D273" s="11" t="s">
        <v>28</v>
      </c>
      <c r="E273" s="11" t="s">
        <v>23</v>
      </c>
      <c r="F273" s="102" t="s">
        <v>22</v>
      </c>
      <c r="G273" s="11" t="s">
        <v>9</v>
      </c>
      <c r="H273" s="8">
        <v>872.24209054626044</v>
      </c>
    </row>
    <row r="274" spans="1:8">
      <c r="A274" s="20">
        <v>2018</v>
      </c>
      <c r="B274" s="12" t="s">
        <v>2</v>
      </c>
      <c r="C274" s="12" t="s">
        <v>19</v>
      </c>
      <c r="D274" s="12" t="s">
        <v>28</v>
      </c>
      <c r="E274" s="12" t="s">
        <v>24</v>
      </c>
      <c r="F274" s="103" t="s">
        <v>22</v>
      </c>
      <c r="G274" s="12" t="s">
        <v>9</v>
      </c>
      <c r="H274" s="9">
        <v>472.22884789833495</v>
      </c>
    </row>
    <row r="275" spans="1:8">
      <c r="A275" s="19">
        <v>2018</v>
      </c>
      <c r="B275" s="11" t="s">
        <v>2</v>
      </c>
      <c r="C275" s="11" t="s">
        <v>19</v>
      </c>
      <c r="D275" s="11" t="s">
        <v>28</v>
      </c>
      <c r="E275" s="11" t="s">
        <v>25</v>
      </c>
      <c r="F275" s="102" t="s">
        <v>22</v>
      </c>
      <c r="G275" s="11" t="s">
        <v>9</v>
      </c>
      <c r="H275" s="8">
        <v>469.62054953465446</v>
      </c>
    </row>
    <row r="276" spans="1:8" ht="15.75" thickBot="1">
      <c r="A276" s="20">
        <v>2018</v>
      </c>
      <c r="B276" s="12" t="s">
        <v>2</v>
      </c>
      <c r="C276" s="12" t="s">
        <v>19</v>
      </c>
      <c r="D276" s="12" t="s">
        <v>28</v>
      </c>
      <c r="E276" s="12" t="s">
        <v>26</v>
      </c>
      <c r="F276" s="103" t="s">
        <v>22</v>
      </c>
      <c r="G276" s="12" t="s">
        <v>9</v>
      </c>
      <c r="H276" s="26">
        <v>515.32446890834751</v>
      </c>
    </row>
    <row r="277" spans="1:8" ht="15.75" thickTop="1">
      <c r="A277" s="22">
        <v>2018</v>
      </c>
      <c r="B277" s="14" t="s">
        <v>2</v>
      </c>
      <c r="C277" s="14" t="s">
        <v>19</v>
      </c>
      <c r="D277" s="14" t="s">
        <v>28</v>
      </c>
      <c r="E277" s="14" t="s">
        <v>21</v>
      </c>
      <c r="F277" s="104" t="s">
        <v>22</v>
      </c>
      <c r="G277" s="14" t="s">
        <v>10</v>
      </c>
      <c r="H277" s="30">
        <v>555.72827070458948</v>
      </c>
    </row>
    <row r="278" spans="1:8">
      <c r="A278" s="20">
        <v>2018</v>
      </c>
      <c r="B278" s="12" t="s">
        <v>2</v>
      </c>
      <c r="C278" s="12" t="s">
        <v>19</v>
      </c>
      <c r="D278" s="12" t="s">
        <v>28</v>
      </c>
      <c r="E278" s="12" t="s">
        <v>23</v>
      </c>
      <c r="F278" s="103" t="s">
        <v>22</v>
      </c>
      <c r="G278" s="12" t="s">
        <v>10</v>
      </c>
      <c r="H278" s="9">
        <v>812.57889820126729</v>
      </c>
    </row>
    <row r="279" spans="1:8">
      <c r="A279" s="19">
        <v>2018</v>
      </c>
      <c r="B279" s="11" t="s">
        <v>2</v>
      </c>
      <c r="C279" s="11" t="s">
        <v>19</v>
      </c>
      <c r="D279" s="11" t="s">
        <v>28</v>
      </c>
      <c r="E279" s="11" t="s">
        <v>24</v>
      </c>
      <c r="F279" s="102" t="s">
        <v>22</v>
      </c>
      <c r="G279" s="11" t="s">
        <v>10</v>
      </c>
      <c r="H279" s="8">
        <v>495.70747671082859</v>
      </c>
    </row>
    <row r="280" spans="1:8">
      <c r="A280" s="20">
        <v>2018</v>
      </c>
      <c r="B280" s="12" t="s">
        <v>2</v>
      </c>
      <c r="C280" s="12" t="s">
        <v>19</v>
      </c>
      <c r="D280" s="12" t="s">
        <v>28</v>
      </c>
      <c r="E280" s="12" t="s">
        <v>25</v>
      </c>
      <c r="F280" s="103" t="s">
        <v>22</v>
      </c>
      <c r="G280" s="12" t="s">
        <v>10</v>
      </c>
      <c r="H280" s="9">
        <v>445.71079327339282</v>
      </c>
    </row>
    <row r="281" spans="1:8" ht="15.75" thickBot="1">
      <c r="A281" s="19">
        <v>2018</v>
      </c>
      <c r="B281" s="11" t="s">
        <v>2</v>
      </c>
      <c r="C281" s="11" t="s">
        <v>19</v>
      </c>
      <c r="D281" s="11" t="s">
        <v>28</v>
      </c>
      <c r="E281" s="11" t="s">
        <v>26</v>
      </c>
      <c r="F281" s="102" t="s">
        <v>22</v>
      </c>
      <c r="G281" s="11" t="s">
        <v>10</v>
      </c>
      <c r="H281" s="25">
        <v>524.18867324065434</v>
      </c>
    </row>
    <row r="282" spans="1:8" ht="15.75" thickTop="1">
      <c r="A282" s="21">
        <v>2019</v>
      </c>
      <c r="B282" s="13" t="s">
        <v>2</v>
      </c>
      <c r="C282" s="13" t="s">
        <v>19</v>
      </c>
      <c r="D282" s="13" t="s">
        <v>28</v>
      </c>
      <c r="E282" s="13" t="s">
        <v>21</v>
      </c>
      <c r="F282" s="105" t="s">
        <v>22</v>
      </c>
      <c r="G282" s="13" t="s">
        <v>7</v>
      </c>
      <c r="H282" s="28">
        <v>551.89391522091921</v>
      </c>
    </row>
    <row r="283" spans="1:8">
      <c r="A283" s="19">
        <v>2019</v>
      </c>
      <c r="B283" s="11" t="s">
        <v>2</v>
      </c>
      <c r="C283" s="11" t="s">
        <v>19</v>
      </c>
      <c r="D283" s="11" t="s">
        <v>28</v>
      </c>
      <c r="E283" s="11" t="s">
        <v>23</v>
      </c>
      <c r="F283" s="102" t="s">
        <v>22</v>
      </c>
      <c r="G283" s="11" t="s">
        <v>7</v>
      </c>
      <c r="H283" s="8">
        <v>821.32781450094546</v>
      </c>
    </row>
    <row r="284" spans="1:8">
      <c r="A284" s="20">
        <v>2019</v>
      </c>
      <c r="B284" s="12" t="s">
        <v>2</v>
      </c>
      <c r="C284" s="12" t="s">
        <v>19</v>
      </c>
      <c r="D284" s="12" t="s">
        <v>28</v>
      </c>
      <c r="E284" s="12" t="s">
        <v>24</v>
      </c>
      <c r="F284" s="103" t="s">
        <v>22</v>
      </c>
      <c r="G284" s="12" t="s">
        <v>7</v>
      </c>
      <c r="H284" s="9">
        <v>488.83648997282694</v>
      </c>
    </row>
    <row r="285" spans="1:8">
      <c r="A285" s="19">
        <v>2019</v>
      </c>
      <c r="B285" s="11" t="s">
        <v>2</v>
      </c>
      <c r="C285" s="11" t="s">
        <v>19</v>
      </c>
      <c r="D285" s="11" t="s">
        <v>28</v>
      </c>
      <c r="E285" s="11" t="s">
        <v>25</v>
      </c>
      <c r="F285" s="102" t="s">
        <v>22</v>
      </c>
      <c r="G285" s="11" t="s">
        <v>7</v>
      </c>
      <c r="H285" s="8">
        <v>446.29836611859349</v>
      </c>
    </row>
    <row r="286" spans="1:8" ht="15.75" thickBot="1">
      <c r="A286" s="20">
        <v>2019</v>
      </c>
      <c r="B286" s="12" t="s">
        <v>2</v>
      </c>
      <c r="C286" s="12" t="s">
        <v>19</v>
      </c>
      <c r="D286" s="12" t="s">
        <v>28</v>
      </c>
      <c r="E286" s="12" t="s">
        <v>26</v>
      </c>
      <c r="F286" s="103" t="s">
        <v>22</v>
      </c>
      <c r="G286" s="12" t="s">
        <v>7</v>
      </c>
      <c r="H286" s="26">
        <v>513.44783699538141</v>
      </c>
    </row>
    <row r="287" spans="1:8" ht="15.75" thickTop="1">
      <c r="A287" s="22">
        <v>2019</v>
      </c>
      <c r="B287" s="14" t="s">
        <v>2</v>
      </c>
      <c r="C287" s="14" t="s">
        <v>19</v>
      </c>
      <c r="D287" s="14" t="s">
        <v>28</v>
      </c>
      <c r="E287" s="14" t="s">
        <v>21</v>
      </c>
      <c r="F287" s="104" t="s">
        <v>22</v>
      </c>
      <c r="G287" s="14" t="s">
        <v>8</v>
      </c>
      <c r="H287" s="30">
        <v>545.44362025967621</v>
      </c>
    </row>
    <row r="288" spans="1:8">
      <c r="A288" s="20">
        <v>2019</v>
      </c>
      <c r="B288" s="12" t="s">
        <v>2</v>
      </c>
      <c r="C288" s="12" t="s">
        <v>19</v>
      </c>
      <c r="D288" s="12" t="s">
        <v>28</v>
      </c>
      <c r="E288" s="12" t="s">
        <v>23</v>
      </c>
      <c r="F288" s="103" t="s">
        <v>22</v>
      </c>
      <c r="G288" s="12" t="s">
        <v>8</v>
      </c>
      <c r="H288" s="9">
        <v>867.9467639134507</v>
      </c>
    </row>
    <row r="289" spans="1:8">
      <c r="A289" s="19">
        <v>2019</v>
      </c>
      <c r="B289" s="11" t="s">
        <v>2</v>
      </c>
      <c r="C289" s="11" t="s">
        <v>19</v>
      </c>
      <c r="D289" s="11" t="s">
        <v>28</v>
      </c>
      <c r="E289" s="11" t="s">
        <v>24</v>
      </c>
      <c r="F289" s="102" t="s">
        <v>22</v>
      </c>
      <c r="G289" s="11" t="s">
        <v>8</v>
      </c>
      <c r="H289" s="8">
        <v>498.35967801465733</v>
      </c>
    </row>
    <row r="290" spans="1:8">
      <c r="A290" s="20">
        <v>2019</v>
      </c>
      <c r="B290" s="12" t="s">
        <v>2</v>
      </c>
      <c r="C290" s="12" t="s">
        <v>19</v>
      </c>
      <c r="D290" s="12" t="s">
        <v>28</v>
      </c>
      <c r="E290" s="12" t="s">
        <v>25</v>
      </c>
      <c r="F290" s="103" t="s">
        <v>22</v>
      </c>
      <c r="G290" s="12" t="s">
        <v>8</v>
      </c>
      <c r="H290" s="9">
        <v>461.1958326348543</v>
      </c>
    </row>
    <row r="291" spans="1:8" ht="15.75" thickBot="1">
      <c r="A291" s="19">
        <v>2019</v>
      </c>
      <c r="B291" s="11" t="s">
        <v>2</v>
      </c>
      <c r="C291" s="11" t="s">
        <v>19</v>
      </c>
      <c r="D291" s="11" t="s">
        <v>28</v>
      </c>
      <c r="E291" s="11" t="s">
        <v>26</v>
      </c>
      <c r="F291" s="102" t="s">
        <v>22</v>
      </c>
      <c r="G291" s="11" t="s">
        <v>8</v>
      </c>
      <c r="H291" s="25">
        <v>524.56351077372653</v>
      </c>
    </row>
    <row r="292" spans="1:8" ht="15.75" thickTop="1">
      <c r="A292" s="21">
        <v>2019</v>
      </c>
      <c r="B292" s="13" t="s">
        <v>2</v>
      </c>
      <c r="C292" s="13" t="s">
        <v>19</v>
      </c>
      <c r="D292" s="13" t="s">
        <v>28</v>
      </c>
      <c r="E292" s="13" t="s">
        <v>21</v>
      </c>
      <c r="F292" s="105" t="s">
        <v>22</v>
      </c>
      <c r="G292" s="13" t="s">
        <v>9</v>
      </c>
      <c r="H292" s="28"/>
    </row>
    <row r="293" spans="1:8">
      <c r="A293" s="19">
        <v>2019</v>
      </c>
      <c r="B293" s="11" t="s">
        <v>2</v>
      </c>
      <c r="C293" s="11" t="s">
        <v>19</v>
      </c>
      <c r="D293" s="11" t="s">
        <v>28</v>
      </c>
      <c r="E293" s="11" t="s">
        <v>23</v>
      </c>
      <c r="F293" s="102" t="s">
        <v>22</v>
      </c>
      <c r="G293" s="11" t="s">
        <v>9</v>
      </c>
      <c r="H293" s="8"/>
    </row>
    <row r="294" spans="1:8">
      <c r="A294" s="20">
        <v>2019</v>
      </c>
      <c r="B294" s="12" t="s">
        <v>2</v>
      </c>
      <c r="C294" s="12" t="s">
        <v>19</v>
      </c>
      <c r="D294" s="12" t="s">
        <v>28</v>
      </c>
      <c r="E294" s="12" t="s">
        <v>24</v>
      </c>
      <c r="F294" s="103" t="s">
        <v>22</v>
      </c>
      <c r="G294" s="12" t="s">
        <v>9</v>
      </c>
      <c r="H294" s="9"/>
    </row>
    <row r="295" spans="1:8">
      <c r="A295" s="19">
        <v>2019</v>
      </c>
      <c r="B295" s="11" t="s">
        <v>2</v>
      </c>
      <c r="C295" s="11" t="s">
        <v>19</v>
      </c>
      <c r="D295" s="11" t="s">
        <v>28</v>
      </c>
      <c r="E295" s="11" t="s">
        <v>25</v>
      </c>
      <c r="F295" s="102" t="s">
        <v>22</v>
      </c>
      <c r="G295" s="11" t="s">
        <v>9</v>
      </c>
      <c r="H295" s="8"/>
    </row>
    <row r="296" spans="1:8" ht="15.75" thickBot="1">
      <c r="A296" s="20">
        <v>2019</v>
      </c>
      <c r="B296" s="12" t="s">
        <v>2</v>
      </c>
      <c r="C296" s="12" t="s">
        <v>19</v>
      </c>
      <c r="D296" s="12" t="s">
        <v>28</v>
      </c>
      <c r="E296" s="12" t="s">
        <v>26</v>
      </c>
      <c r="F296" s="103" t="s">
        <v>22</v>
      </c>
      <c r="G296" s="12" t="s">
        <v>9</v>
      </c>
      <c r="H296" s="26"/>
    </row>
    <row r="297" spans="1:8" ht="15.75" thickTop="1">
      <c r="A297" s="22">
        <v>2019</v>
      </c>
      <c r="B297" s="14" t="s">
        <v>2</v>
      </c>
      <c r="C297" s="14" t="s">
        <v>19</v>
      </c>
      <c r="D297" s="14" t="s">
        <v>28</v>
      </c>
      <c r="E297" s="14" t="s">
        <v>21</v>
      </c>
      <c r="F297" s="104" t="s">
        <v>22</v>
      </c>
      <c r="G297" s="14" t="s">
        <v>10</v>
      </c>
      <c r="H297" s="30"/>
    </row>
    <row r="298" spans="1:8">
      <c r="A298" s="20">
        <v>2019</v>
      </c>
      <c r="B298" s="12" t="s">
        <v>2</v>
      </c>
      <c r="C298" s="12" t="s">
        <v>19</v>
      </c>
      <c r="D298" s="12" t="s">
        <v>28</v>
      </c>
      <c r="E298" s="12" t="s">
        <v>23</v>
      </c>
      <c r="F298" s="103" t="s">
        <v>22</v>
      </c>
      <c r="G298" s="12" t="s">
        <v>10</v>
      </c>
      <c r="H298" s="9"/>
    </row>
    <row r="299" spans="1:8">
      <c r="A299" s="19">
        <v>2019</v>
      </c>
      <c r="B299" s="11" t="s">
        <v>2</v>
      </c>
      <c r="C299" s="11" t="s">
        <v>19</v>
      </c>
      <c r="D299" s="11" t="s">
        <v>28</v>
      </c>
      <c r="E299" s="11" t="s">
        <v>24</v>
      </c>
      <c r="F299" s="102" t="s">
        <v>22</v>
      </c>
      <c r="G299" s="11" t="s">
        <v>10</v>
      </c>
      <c r="H299" s="8"/>
    </row>
    <row r="300" spans="1:8">
      <c r="A300" s="20">
        <v>2019</v>
      </c>
      <c r="B300" s="12" t="s">
        <v>2</v>
      </c>
      <c r="C300" s="12" t="s">
        <v>19</v>
      </c>
      <c r="D300" s="12" t="s">
        <v>28</v>
      </c>
      <c r="E300" s="12" t="s">
        <v>25</v>
      </c>
      <c r="F300" s="103" t="s">
        <v>22</v>
      </c>
      <c r="G300" s="12" t="s">
        <v>10</v>
      </c>
      <c r="H300" s="9"/>
    </row>
    <row r="301" spans="1:8" ht="15.75" thickBot="1">
      <c r="A301" s="19">
        <v>2019</v>
      </c>
      <c r="B301" s="11" t="s">
        <v>2</v>
      </c>
      <c r="C301" s="11" t="s">
        <v>19</v>
      </c>
      <c r="D301" s="11" t="s">
        <v>28</v>
      </c>
      <c r="E301" s="11" t="s">
        <v>26</v>
      </c>
      <c r="F301" s="102" t="s">
        <v>22</v>
      </c>
      <c r="G301" s="11" t="s">
        <v>10</v>
      </c>
      <c r="H301" s="25"/>
    </row>
    <row r="302" spans="1:8">
      <c r="A302" s="18">
        <v>2012</v>
      </c>
      <c r="B302" s="10" t="s">
        <v>2</v>
      </c>
      <c r="C302" s="10" t="s">
        <v>29</v>
      </c>
      <c r="D302" s="10" t="s">
        <v>30</v>
      </c>
      <c r="E302" s="15" t="s">
        <v>31</v>
      </c>
      <c r="F302" s="10" t="s">
        <v>32</v>
      </c>
      <c r="G302" s="10" t="s">
        <v>7</v>
      </c>
      <c r="H302" s="24">
        <v>100</v>
      </c>
    </row>
    <row r="303" spans="1:8">
      <c r="A303" s="19">
        <v>2012</v>
      </c>
      <c r="B303" s="11" t="s">
        <v>2</v>
      </c>
      <c r="C303" s="11" t="s">
        <v>29</v>
      </c>
      <c r="D303" s="11" t="s">
        <v>30</v>
      </c>
      <c r="E303" s="11" t="s">
        <v>31</v>
      </c>
      <c r="F303" s="11" t="s">
        <v>32</v>
      </c>
      <c r="G303" s="11" t="s">
        <v>8</v>
      </c>
      <c r="H303" s="8">
        <v>100</v>
      </c>
    </row>
    <row r="304" spans="1:8">
      <c r="A304" s="20">
        <v>2012</v>
      </c>
      <c r="B304" s="12" t="s">
        <v>2</v>
      </c>
      <c r="C304" s="12" t="s">
        <v>29</v>
      </c>
      <c r="D304" s="12" t="s">
        <v>30</v>
      </c>
      <c r="E304" s="12" t="s">
        <v>31</v>
      </c>
      <c r="F304" s="12" t="s">
        <v>32</v>
      </c>
      <c r="G304" s="12" t="s">
        <v>9</v>
      </c>
      <c r="H304" s="9">
        <v>100</v>
      </c>
    </row>
    <row r="305" spans="1:8" ht="15.75" thickBot="1">
      <c r="A305" s="19">
        <v>2012</v>
      </c>
      <c r="B305" s="11" t="s">
        <v>2</v>
      </c>
      <c r="C305" s="11" t="s">
        <v>29</v>
      </c>
      <c r="D305" s="11" t="s">
        <v>30</v>
      </c>
      <c r="E305" s="11" t="s">
        <v>31</v>
      </c>
      <c r="F305" s="11" t="s">
        <v>32</v>
      </c>
      <c r="G305" s="11" t="s">
        <v>10</v>
      </c>
      <c r="H305" s="25">
        <v>100</v>
      </c>
    </row>
    <row r="306" spans="1:8" ht="15.75" thickTop="1">
      <c r="A306" s="21">
        <v>2013</v>
      </c>
      <c r="B306" s="13" t="s">
        <v>2</v>
      </c>
      <c r="C306" s="13" t="s">
        <v>29</v>
      </c>
      <c r="D306" s="13" t="s">
        <v>30</v>
      </c>
      <c r="E306" s="16" t="s">
        <v>31</v>
      </c>
      <c r="F306" s="13" t="s">
        <v>32</v>
      </c>
      <c r="G306" s="13" t="s">
        <v>7</v>
      </c>
      <c r="H306" s="31">
        <v>79.736160289711535</v>
      </c>
    </row>
    <row r="307" spans="1:8">
      <c r="A307" s="19">
        <v>2013</v>
      </c>
      <c r="B307" s="11" t="s">
        <v>2</v>
      </c>
      <c r="C307" s="11" t="s">
        <v>29</v>
      </c>
      <c r="D307" s="11" t="s">
        <v>30</v>
      </c>
      <c r="E307" s="11" t="s">
        <v>31</v>
      </c>
      <c r="F307" s="11" t="s">
        <v>32</v>
      </c>
      <c r="G307" s="11" t="s">
        <v>8</v>
      </c>
      <c r="H307" s="32">
        <v>84.432762955941001</v>
      </c>
    </row>
    <row r="308" spans="1:8">
      <c r="A308" s="20">
        <v>2013</v>
      </c>
      <c r="B308" s="12" t="s">
        <v>2</v>
      </c>
      <c r="C308" s="12" t="s">
        <v>29</v>
      </c>
      <c r="D308" s="12" t="s">
        <v>30</v>
      </c>
      <c r="E308" s="12" t="s">
        <v>31</v>
      </c>
      <c r="F308" s="12" t="s">
        <v>32</v>
      </c>
      <c r="G308" s="12" t="s">
        <v>9</v>
      </c>
      <c r="H308" s="33">
        <v>89.714080134209155</v>
      </c>
    </row>
    <row r="309" spans="1:8" ht="15.75" thickBot="1">
      <c r="A309" s="19">
        <v>2013</v>
      </c>
      <c r="B309" s="11" t="s">
        <v>2</v>
      </c>
      <c r="C309" s="11" t="s">
        <v>29</v>
      </c>
      <c r="D309" s="11" t="s">
        <v>30</v>
      </c>
      <c r="E309" s="11" t="s">
        <v>31</v>
      </c>
      <c r="F309" s="11" t="s">
        <v>32</v>
      </c>
      <c r="G309" s="11" t="s">
        <v>10</v>
      </c>
      <c r="H309" s="34">
        <v>78.384371310523662</v>
      </c>
    </row>
    <row r="310" spans="1:8" ht="15.75" thickTop="1">
      <c r="A310" s="21">
        <v>2014</v>
      </c>
      <c r="B310" s="13" t="s">
        <v>2</v>
      </c>
      <c r="C310" s="13" t="s">
        <v>29</v>
      </c>
      <c r="D310" s="13" t="s">
        <v>30</v>
      </c>
      <c r="E310" s="16" t="s">
        <v>31</v>
      </c>
      <c r="F310" s="13" t="s">
        <v>32</v>
      </c>
      <c r="G310" s="13" t="s">
        <v>7</v>
      </c>
      <c r="H310" s="31">
        <v>82.118832648598001</v>
      </c>
    </row>
    <row r="311" spans="1:8">
      <c r="A311" s="19">
        <v>2014</v>
      </c>
      <c r="B311" s="11" t="s">
        <v>2</v>
      </c>
      <c r="C311" s="11" t="s">
        <v>29</v>
      </c>
      <c r="D311" s="11" t="s">
        <v>30</v>
      </c>
      <c r="E311" s="11" t="s">
        <v>31</v>
      </c>
      <c r="F311" s="11" t="s">
        <v>32</v>
      </c>
      <c r="G311" s="11" t="s">
        <v>8</v>
      </c>
      <c r="H311" s="32">
        <v>93.406235739211127</v>
      </c>
    </row>
    <row r="312" spans="1:8">
      <c r="A312" s="20">
        <v>2014</v>
      </c>
      <c r="B312" s="12" t="s">
        <v>2</v>
      </c>
      <c r="C312" s="12" t="s">
        <v>29</v>
      </c>
      <c r="D312" s="12" t="s">
        <v>30</v>
      </c>
      <c r="E312" s="12" t="s">
        <v>31</v>
      </c>
      <c r="F312" s="12" t="s">
        <v>32</v>
      </c>
      <c r="G312" s="12" t="s">
        <v>9</v>
      </c>
      <c r="H312" s="33">
        <v>92.936711521675662</v>
      </c>
    </row>
    <row r="313" spans="1:8" ht="15.75" thickBot="1">
      <c r="A313" s="19">
        <v>2014</v>
      </c>
      <c r="B313" s="11" t="s">
        <v>2</v>
      </c>
      <c r="C313" s="11" t="s">
        <v>29</v>
      </c>
      <c r="D313" s="11" t="s">
        <v>30</v>
      </c>
      <c r="E313" s="11" t="s">
        <v>31</v>
      </c>
      <c r="F313" s="11" t="s">
        <v>32</v>
      </c>
      <c r="G313" s="11" t="s">
        <v>10</v>
      </c>
      <c r="H313" s="34">
        <v>85.191766163732069</v>
      </c>
    </row>
    <row r="314" spans="1:8" ht="15.75" thickTop="1">
      <c r="A314" s="21">
        <v>2015</v>
      </c>
      <c r="B314" s="13" t="s">
        <v>2</v>
      </c>
      <c r="C314" s="13" t="s">
        <v>29</v>
      </c>
      <c r="D314" s="13" t="s">
        <v>30</v>
      </c>
      <c r="E314" s="16" t="s">
        <v>31</v>
      </c>
      <c r="F314" s="13" t="s">
        <v>32</v>
      </c>
      <c r="G314" s="13" t="s">
        <v>7</v>
      </c>
      <c r="H314" s="31">
        <v>83.33317019000468</v>
      </c>
    </row>
    <row r="315" spans="1:8">
      <c r="A315" s="19">
        <v>2015</v>
      </c>
      <c r="B315" s="11" t="s">
        <v>2</v>
      </c>
      <c r="C315" s="11" t="s">
        <v>29</v>
      </c>
      <c r="D315" s="11" t="s">
        <v>30</v>
      </c>
      <c r="E315" s="11" t="s">
        <v>31</v>
      </c>
      <c r="F315" s="11" t="s">
        <v>32</v>
      </c>
      <c r="G315" s="11" t="s">
        <v>8</v>
      </c>
      <c r="H315" s="32">
        <v>81.183268749470315</v>
      </c>
    </row>
    <row r="316" spans="1:8">
      <c r="A316" s="20">
        <v>2015</v>
      </c>
      <c r="B316" s="12" t="s">
        <v>2</v>
      </c>
      <c r="C316" s="12" t="s">
        <v>29</v>
      </c>
      <c r="D316" s="12" t="s">
        <v>30</v>
      </c>
      <c r="E316" s="12" t="s">
        <v>31</v>
      </c>
      <c r="F316" s="12" t="s">
        <v>32</v>
      </c>
      <c r="G316" s="12" t="s">
        <v>9</v>
      </c>
      <c r="H316" s="33">
        <v>81.148202481072602</v>
      </c>
    </row>
    <row r="317" spans="1:8" ht="15.75" thickBot="1">
      <c r="A317" s="19">
        <v>2015</v>
      </c>
      <c r="B317" s="11" t="s">
        <v>2</v>
      </c>
      <c r="C317" s="11" t="s">
        <v>29</v>
      </c>
      <c r="D317" s="11" t="s">
        <v>30</v>
      </c>
      <c r="E317" s="11" t="s">
        <v>31</v>
      </c>
      <c r="F317" s="11" t="s">
        <v>32</v>
      </c>
      <c r="G317" s="11" t="s">
        <v>10</v>
      </c>
      <c r="H317" s="34">
        <v>78.426818284230222</v>
      </c>
    </row>
    <row r="318" spans="1:8" ht="15.75" thickTop="1">
      <c r="A318" s="21">
        <v>2016</v>
      </c>
      <c r="B318" s="13" t="s">
        <v>2</v>
      </c>
      <c r="C318" s="13" t="s">
        <v>29</v>
      </c>
      <c r="D318" s="13" t="s">
        <v>30</v>
      </c>
      <c r="E318" s="16" t="s">
        <v>31</v>
      </c>
      <c r="F318" s="13" t="s">
        <v>32</v>
      </c>
      <c r="G318" s="13" t="s">
        <v>7</v>
      </c>
      <c r="H318" s="31">
        <v>80.705199584378576</v>
      </c>
    </row>
    <row r="319" spans="1:8">
      <c r="A319" s="19">
        <v>2016</v>
      </c>
      <c r="B319" s="11" t="s">
        <v>2</v>
      </c>
      <c r="C319" s="11" t="s">
        <v>29</v>
      </c>
      <c r="D319" s="11" t="s">
        <v>30</v>
      </c>
      <c r="E319" s="11" t="s">
        <v>31</v>
      </c>
      <c r="F319" s="11" t="s">
        <v>32</v>
      </c>
      <c r="G319" s="11" t="s">
        <v>8</v>
      </c>
      <c r="H319" s="32">
        <v>96.666796071603471</v>
      </c>
    </row>
    <row r="320" spans="1:8">
      <c r="A320" s="20">
        <v>2016</v>
      </c>
      <c r="B320" s="12" t="s">
        <v>2</v>
      </c>
      <c r="C320" s="12" t="s">
        <v>29</v>
      </c>
      <c r="D320" s="12" t="s">
        <v>30</v>
      </c>
      <c r="E320" s="12" t="s">
        <v>31</v>
      </c>
      <c r="F320" s="12" t="s">
        <v>32</v>
      </c>
      <c r="G320" s="12" t="s">
        <v>9</v>
      </c>
      <c r="H320" s="33">
        <v>92.505748273986143</v>
      </c>
    </row>
    <row r="321" spans="1:8" ht="15.75" thickBot="1">
      <c r="A321" s="19">
        <v>2016</v>
      </c>
      <c r="B321" s="11" t="s">
        <v>2</v>
      </c>
      <c r="C321" s="11" t="s">
        <v>29</v>
      </c>
      <c r="D321" s="11" t="s">
        <v>30</v>
      </c>
      <c r="E321" s="11" t="s">
        <v>31</v>
      </c>
      <c r="F321" s="11" t="s">
        <v>32</v>
      </c>
      <c r="G321" s="11" t="s">
        <v>10</v>
      </c>
      <c r="H321" s="34">
        <v>75.789290913390118</v>
      </c>
    </row>
    <row r="322" spans="1:8" ht="15.75" thickTop="1">
      <c r="A322" s="21">
        <v>2017</v>
      </c>
      <c r="B322" s="13" t="s">
        <v>2</v>
      </c>
      <c r="C322" s="13" t="s">
        <v>29</v>
      </c>
      <c r="D322" s="13" t="s">
        <v>30</v>
      </c>
      <c r="E322" s="16" t="s">
        <v>31</v>
      </c>
      <c r="F322" s="13" t="s">
        <v>32</v>
      </c>
      <c r="G322" s="13" t="s">
        <v>7</v>
      </c>
      <c r="H322" s="31">
        <v>83.068734940645442</v>
      </c>
    </row>
    <row r="323" spans="1:8">
      <c r="A323" s="19">
        <v>2017</v>
      </c>
      <c r="B323" s="11" t="s">
        <v>2</v>
      </c>
      <c r="C323" s="11" t="s">
        <v>29</v>
      </c>
      <c r="D323" s="11" t="s">
        <v>30</v>
      </c>
      <c r="E323" s="11" t="s">
        <v>31</v>
      </c>
      <c r="F323" s="11" t="s">
        <v>32</v>
      </c>
      <c r="G323" s="11" t="s">
        <v>8</v>
      </c>
      <c r="H323" s="32">
        <v>91.826899441583393</v>
      </c>
    </row>
    <row r="324" spans="1:8">
      <c r="A324" s="20">
        <v>2017</v>
      </c>
      <c r="B324" s="12" t="s">
        <v>2</v>
      </c>
      <c r="C324" s="12" t="s">
        <v>29</v>
      </c>
      <c r="D324" s="12" t="s">
        <v>30</v>
      </c>
      <c r="E324" s="12" t="s">
        <v>31</v>
      </c>
      <c r="F324" s="12" t="s">
        <v>32</v>
      </c>
      <c r="G324" s="12" t="s">
        <v>9</v>
      </c>
      <c r="H324" s="33">
        <v>97.235395584229195</v>
      </c>
    </row>
    <row r="325" spans="1:8" ht="15.75" thickBot="1">
      <c r="A325" s="19">
        <v>2017</v>
      </c>
      <c r="B325" s="11" t="s">
        <v>2</v>
      </c>
      <c r="C325" s="11" t="s">
        <v>29</v>
      </c>
      <c r="D325" s="11" t="s">
        <v>30</v>
      </c>
      <c r="E325" s="11" t="s">
        <v>31</v>
      </c>
      <c r="F325" s="11" t="s">
        <v>32</v>
      </c>
      <c r="G325" s="11" t="s">
        <v>10</v>
      </c>
      <c r="H325" s="34">
        <v>88.262053290541317</v>
      </c>
    </row>
    <row r="326" spans="1:8" ht="15.75" thickTop="1">
      <c r="A326" s="21">
        <v>2018</v>
      </c>
      <c r="B326" s="13" t="s">
        <v>2</v>
      </c>
      <c r="C326" s="13" t="s">
        <v>29</v>
      </c>
      <c r="D326" s="13" t="s">
        <v>30</v>
      </c>
      <c r="E326" s="16" t="s">
        <v>31</v>
      </c>
      <c r="F326" s="13" t="s">
        <v>32</v>
      </c>
      <c r="G326" s="13" t="s">
        <v>7</v>
      </c>
      <c r="H326" s="31">
        <v>89.830078498624147</v>
      </c>
    </row>
    <row r="327" spans="1:8">
      <c r="A327" s="19">
        <v>2018</v>
      </c>
      <c r="B327" s="11" t="s">
        <v>2</v>
      </c>
      <c r="C327" s="11" t="s">
        <v>29</v>
      </c>
      <c r="D327" s="11" t="s">
        <v>30</v>
      </c>
      <c r="E327" s="11" t="s">
        <v>31</v>
      </c>
      <c r="F327" s="11" t="s">
        <v>32</v>
      </c>
      <c r="G327" s="11" t="s">
        <v>8</v>
      </c>
      <c r="H327" s="32">
        <v>100.81302085120301</v>
      </c>
    </row>
    <row r="328" spans="1:8">
      <c r="A328" s="20">
        <v>2018</v>
      </c>
      <c r="B328" s="12" t="s">
        <v>2</v>
      </c>
      <c r="C328" s="12" t="s">
        <v>29</v>
      </c>
      <c r="D328" s="12" t="s">
        <v>30</v>
      </c>
      <c r="E328" s="12" t="s">
        <v>31</v>
      </c>
      <c r="F328" s="12" t="s">
        <v>32</v>
      </c>
      <c r="G328" s="12" t="s">
        <v>9</v>
      </c>
      <c r="H328" s="33">
        <v>100.66907228500969</v>
      </c>
    </row>
    <row r="329" spans="1:8" ht="15.75" thickBot="1">
      <c r="A329" s="19">
        <v>2018</v>
      </c>
      <c r="B329" s="11" t="s">
        <v>2</v>
      </c>
      <c r="C329" s="11" t="s">
        <v>29</v>
      </c>
      <c r="D329" s="11" t="s">
        <v>30</v>
      </c>
      <c r="E329" s="11" t="s">
        <v>31</v>
      </c>
      <c r="F329" s="11" t="s">
        <v>32</v>
      </c>
      <c r="G329" s="11" t="s">
        <v>10</v>
      </c>
      <c r="H329" s="34">
        <v>97.90880831750512</v>
      </c>
    </row>
    <row r="330" spans="1:8" ht="15.75" thickTop="1">
      <c r="A330" s="21">
        <v>2019</v>
      </c>
      <c r="B330" s="13" t="s">
        <v>2</v>
      </c>
      <c r="C330" s="13" t="s">
        <v>29</v>
      </c>
      <c r="D330" s="13" t="s">
        <v>30</v>
      </c>
      <c r="E330" s="16" t="s">
        <v>31</v>
      </c>
      <c r="F330" s="13" t="s">
        <v>32</v>
      </c>
      <c r="G330" s="13" t="s">
        <v>7</v>
      </c>
      <c r="H330" s="31">
        <v>96.513467000489868</v>
      </c>
    </row>
    <row r="331" spans="1:8">
      <c r="A331" s="19">
        <v>2019</v>
      </c>
      <c r="B331" s="11" t="s">
        <v>2</v>
      </c>
      <c r="C331" s="11" t="s">
        <v>29</v>
      </c>
      <c r="D331" s="11" t="s">
        <v>30</v>
      </c>
      <c r="E331" s="11" t="s">
        <v>31</v>
      </c>
      <c r="F331" s="11" t="s">
        <v>32</v>
      </c>
      <c r="G331" s="11" t="s">
        <v>8</v>
      </c>
      <c r="H331" s="32">
        <v>108.80489624005784</v>
      </c>
    </row>
    <row r="332" spans="1:8">
      <c r="A332" s="20">
        <v>2019</v>
      </c>
      <c r="B332" s="12" t="s">
        <v>2</v>
      </c>
      <c r="C332" s="12" t="s">
        <v>29</v>
      </c>
      <c r="D332" s="12" t="s">
        <v>30</v>
      </c>
      <c r="E332" s="12" t="s">
        <v>31</v>
      </c>
      <c r="F332" s="12" t="s">
        <v>32</v>
      </c>
      <c r="G332" s="12" t="s">
        <v>9</v>
      </c>
      <c r="H332" s="9"/>
    </row>
    <row r="333" spans="1:8" ht="15.75" thickBot="1">
      <c r="A333" s="19">
        <v>2019</v>
      </c>
      <c r="B333" s="11" t="s">
        <v>2</v>
      </c>
      <c r="C333" s="11" t="s">
        <v>29</v>
      </c>
      <c r="D333" s="11" t="s">
        <v>30</v>
      </c>
      <c r="E333" s="11" t="s">
        <v>31</v>
      </c>
      <c r="F333" s="11" t="s">
        <v>32</v>
      </c>
      <c r="G333" s="11" t="s">
        <v>10</v>
      </c>
      <c r="H333" s="25"/>
    </row>
    <row r="334" spans="1:8">
      <c r="A334" s="18">
        <v>2007</v>
      </c>
      <c r="B334" s="10" t="s">
        <v>33</v>
      </c>
      <c r="C334" s="10" t="s">
        <v>34</v>
      </c>
      <c r="D334" s="10" t="s">
        <v>35</v>
      </c>
      <c r="E334" s="10" t="s">
        <v>36</v>
      </c>
      <c r="F334" s="10" t="s">
        <v>37</v>
      </c>
      <c r="G334" s="10" t="s">
        <v>38</v>
      </c>
      <c r="H334" s="35">
        <v>100</v>
      </c>
    </row>
    <row r="335" spans="1:8">
      <c r="A335" s="19">
        <v>2008</v>
      </c>
      <c r="B335" s="11" t="s">
        <v>33</v>
      </c>
      <c r="C335" s="11" t="s">
        <v>34</v>
      </c>
      <c r="D335" s="11" t="s">
        <v>35</v>
      </c>
      <c r="E335" s="11" t="s">
        <v>36</v>
      </c>
      <c r="F335" s="11" t="s">
        <v>37</v>
      </c>
      <c r="G335" s="11" t="s">
        <v>38</v>
      </c>
      <c r="H335" s="34">
        <v>106.8</v>
      </c>
    </row>
    <row r="336" spans="1:8">
      <c r="A336" s="20">
        <v>2009</v>
      </c>
      <c r="B336" s="12" t="s">
        <v>33</v>
      </c>
      <c r="C336" s="12" t="s">
        <v>34</v>
      </c>
      <c r="D336" s="12" t="s">
        <v>35</v>
      </c>
      <c r="E336" s="12" t="s">
        <v>36</v>
      </c>
      <c r="F336" s="12" t="s">
        <v>37</v>
      </c>
      <c r="G336" s="12" t="s">
        <v>38</v>
      </c>
      <c r="H336" s="36">
        <v>107.9</v>
      </c>
    </row>
    <row r="337" spans="1:8">
      <c r="A337" s="19">
        <v>2010</v>
      </c>
      <c r="B337" s="11" t="s">
        <v>33</v>
      </c>
      <c r="C337" s="11" t="s">
        <v>34</v>
      </c>
      <c r="D337" s="11" t="s">
        <v>35</v>
      </c>
      <c r="E337" s="11" t="s">
        <v>36</v>
      </c>
      <c r="F337" s="11" t="s">
        <v>37</v>
      </c>
      <c r="G337" s="11" t="s">
        <v>38</v>
      </c>
      <c r="H337" s="34">
        <v>110.1</v>
      </c>
    </row>
    <row r="338" spans="1:8">
      <c r="A338" s="20">
        <v>2011</v>
      </c>
      <c r="B338" s="12" t="s">
        <v>33</v>
      </c>
      <c r="C338" s="12" t="s">
        <v>34</v>
      </c>
      <c r="D338" s="12" t="s">
        <v>35</v>
      </c>
      <c r="E338" s="12" t="s">
        <v>36</v>
      </c>
      <c r="F338" s="12" t="s">
        <v>37</v>
      </c>
      <c r="G338" s="12" t="s">
        <v>38</v>
      </c>
      <c r="H338" s="36">
        <v>115</v>
      </c>
    </row>
    <row r="339" spans="1:8">
      <c r="A339" s="19">
        <v>2012</v>
      </c>
      <c r="B339" s="11" t="s">
        <v>33</v>
      </c>
      <c r="C339" s="11" t="s">
        <v>34</v>
      </c>
      <c r="D339" s="11" t="s">
        <v>35</v>
      </c>
      <c r="E339" s="11" t="s">
        <v>36</v>
      </c>
      <c r="F339" s="11" t="s">
        <v>37</v>
      </c>
      <c r="G339" s="11" t="s">
        <v>38</v>
      </c>
      <c r="H339" s="34">
        <v>117.9</v>
      </c>
    </row>
    <row r="340" spans="1:8">
      <c r="A340" s="20">
        <v>2013</v>
      </c>
      <c r="B340" s="12" t="s">
        <v>33</v>
      </c>
      <c r="C340" s="12" t="s">
        <v>34</v>
      </c>
      <c r="D340" s="12" t="s">
        <v>35</v>
      </c>
      <c r="E340" s="12" t="s">
        <v>36</v>
      </c>
      <c r="F340" s="12" t="s">
        <v>37</v>
      </c>
      <c r="G340" s="12" t="s">
        <v>38</v>
      </c>
      <c r="H340" s="36">
        <v>119.7</v>
      </c>
    </row>
    <row r="341" spans="1:8">
      <c r="A341" s="19">
        <v>2014</v>
      </c>
      <c r="B341" s="11" t="s">
        <v>33</v>
      </c>
      <c r="C341" s="11" t="s">
        <v>34</v>
      </c>
      <c r="D341" s="11" t="s">
        <v>35</v>
      </c>
      <c r="E341" s="11" t="s">
        <v>36</v>
      </c>
      <c r="F341" s="11" t="s">
        <v>37</v>
      </c>
      <c r="G341" s="11" t="s">
        <v>38</v>
      </c>
      <c r="H341" s="34">
        <v>119.4</v>
      </c>
    </row>
    <row r="342" spans="1:8">
      <c r="A342" s="20">
        <v>2015</v>
      </c>
      <c r="B342" s="12" t="s">
        <v>33</v>
      </c>
      <c r="C342" s="12" t="s">
        <v>34</v>
      </c>
      <c r="D342" s="12" t="s">
        <v>35</v>
      </c>
      <c r="E342" s="12" t="s">
        <v>36</v>
      </c>
      <c r="F342" s="12" t="s">
        <v>37</v>
      </c>
      <c r="G342" s="12" t="s">
        <v>38</v>
      </c>
      <c r="H342" s="36">
        <v>119.6</v>
      </c>
    </row>
    <row r="343" spans="1:8">
      <c r="A343" s="19">
        <v>2016</v>
      </c>
      <c r="B343" s="11" t="s">
        <v>33</v>
      </c>
      <c r="C343" s="11" t="s">
        <v>34</v>
      </c>
      <c r="D343" s="11" t="s">
        <v>35</v>
      </c>
      <c r="E343" s="11" t="s">
        <v>36</v>
      </c>
      <c r="F343" s="11" t="s">
        <v>37</v>
      </c>
      <c r="G343" s="11" t="s">
        <v>38</v>
      </c>
      <c r="H343" s="34">
        <v>117.9</v>
      </c>
    </row>
    <row r="344" spans="1:8">
      <c r="A344" s="20">
        <v>2017</v>
      </c>
      <c r="B344" s="12" t="s">
        <v>33</v>
      </c>
      <c r="C344" s="12" t="s">
        <v>34</v>
      </c>
      <c r="D344" s="12" t="s">
        <v>35</v>
      </c>
      <c r="E344" s="12" t="s">
        <v>36</v>
      </c>
      <c r="F344" s="12" t="s">
        <v>37</v>
      </c>
      <c r="G344" s="12" t="s">
        <v>38</v>
      </c>
      <c r="H344" s="36">
        <v>118.8</v>
      </c>
    </row>
    <row r="345" spans="1:8">
      <c r="A345" s="19">
        <v>2018</v>
      </c>
      <c r="B345" s="11" t="s">
        <v>33</v>
      </c>
      <c r="C345" s="11" t="s">
        <v>34</v>
      </c>
      <c r="D345" s="11" t="s">
        <v>35</v>
      </c>
      <c r="E345" s="11" t="s">
        <v>36</v>
      </c>
      <c r="F345" s="11" t="s">
        <v>37</v>
      </c>
      <c r="G345" s="11" t="s">
        <v>38</v>
      </c>
      <c r="H345" s="32">
        <v>120.3</v>
      </c>
    </row>
    <row r="346" spans="1:8" ht="15.75" thickBot="1">
      <c r="A346" s="20">
        <v>2019</v>
      </c>
      <c r="B346" s="12" t="s">
        <v>33</v>
      </c>
      <c r="C346" s="12" t="s">
        <v>34</v>
      </c>
      <c r="D346" s="12" t="s">
        <v>35</v>
      </c>
      <c r="E346" s="12" t="s">
        <v>36</v>
      </c>
      <c r="F346" s="12" t="s">
        <v>37</v>
      </c>
      <c r="G346" s="12" t="s">
        <v>38</v>
      </c>
      <c r="H346" s="9"/>
    </row>
    <row r="347" spans="1:8">
      <c r="A347" s="23">
        <v>2007</v>
      </c>
      <c r="B347" s="17" t="s">
        <v>33</v>
      </c>
      <c r="C347" s="17" t="s">
        <v>34</v>
      </c>
      <c r="D347" s="17" t="s">
        <v>70</v>
      </c>
      <c r="E347" s="17" t="s">
        <v>36</v>
      </c>
      <c r="F347" s="17" t="s">
        <v>37</v>
      </c>
      <c r="G347" s="17" t="s">
        <v>38</v>
      </c>
      <c r="H347" s="37"/>
    </row>
    <row r="348" spans="1:8">
      <c r="A348" s="20">
        <v>2008</v>
      </c>
      <c r="B348" s="12" t="s">
        <v>33</v>
      </c>
      <c r="C348" s="12" t="s">
        <v>34</v>
      </c>
      <c r="D348" s="12" t="s">
        <v>70</v>
      </c>
      <c r="E348" s="12" t="s">
        <v>36</v>
      </c>
      <c r="F348" s="12" t="s">
        <v>37</v>
      </c>
      <c r="G348" s="12" t="s">
        <v>38</v>
      </c>
      <c r="H348" s="38">
        <f t="shared" ref="H348:H356" si="0">(+H335/H334)-1</f>
        <v>6.800000000000006E-2</v>
      </c>
    </row>
    <row r="349" spans="1:8">
      <c r="A349" s="19">
        <v>2009</v>
      </c>
      <c r="B349" s="11" t="s">
        <v>33</v>
      </c>
      <c r="C349" s="11" t="s">
        <v>34</v>
      </c>
      <c r="D349" s="11" t="s">
        <v>70</v>
      </c>
      <c r="E349" s="11" t="s">
        <v>36</v>
      </c>
      <c r="F349" s="11" t="s">
        <v>37</v>
      </c>
      <c r="G349" s="11" t="s">
        <v>38</v>
      </c>
      <c r="H349" s="39">
        <f t="shared" si="0"/>
        <v>1.0299625468164875E-2</v>
      </c>
    </row>
    <row r="350" spans="1:8">
      <c r="A350" s="20">
        <v>2010</v>
      </c>
      <c r="B350" s="12" t="s">
        <v>33</v>
      </c>
      <c r="C350" s="12" t="s">
        <v>34</v>
      </c>
      <c r="D350" s="12" t="s">
        <v>70</v>
      </c>
      <c r="E350" s="12" t="s">
        <v>36</v>
      </c>
      <c r="F350" s="12" t="s">
        <v>37</v>
      </c>
      <c r="G350" s="12" t="s">
        <v>38</v>
      </c>
      <c r="H350" s="38">
        <f t="shared" si="0"/>
        <v>2.0389249304911816E-2</v>
      </c>
    </row>
    <row r="351" spans="1:8">
      <c r="A351" s="19">
        <v>2011</v>
      </c>
      <c r="B351" s="11" t="s">
        <v>33</v>
      </c>
      <c r="C351" s="11" t="s">
        <v>34</v>
      </c>
      <c r="D351" s="11" t="s">
        <v>70</v>
      </c>
      <c r="E351" s="11" t="s">
        <v>36</v>
      </c>
      <c r="F351" s="11" t="s">
        <v>37</v>
      </c>
      <c r="G351" s="11" t="s">
        <v>38</v>
      </c>
      <c r="H351" s="39">
        <f t="shared" si="0"/>
        <v>4.4504995458674035E-2</v>
      </c>
    </row>
    <row r="352" spans="1:8">
      <c r="A352" s="20">
        <v>2012</v>
      </c>
      <c r="B352" s="12" t="s">
        <v>33</v>
      </c>
      <c r="C352" s="12" t="s">
        <v>34</v>
      </c>
      <c r="D352" s="12" t="s">
        <v>70</v>
      </c>
      <c r="E352" s="12" t="s">
        <v>36</v>
      </c>
      <c r="F352" s="12" t="s">
        <v>37</v>
      </c>
      <c r="G352" s="12" t="s">
        <v>38</v>
      </c>
      <c r="H352" s="38">
        <f t="shared" si="0"/>
        <v>2.5217391304347858E-2</v>
      </c>
    </row>
    <row r="353" spans="1:8">
      <c r="A353" s="19">
        <v>2013</v>
      </c>
      <c r="B353" s="11" t="s">
        <v>33</v>
      </c>
      <c r="C353" s="11" t="s">
        <v>34</v>
      </c>
      <c r="D353" s="11" t="s">
        <v>70</v>
      </c>
      <c r="E353" s="11" t="s">
        <v>36</v>
      </c>
      <c r="F353" s="11" t="s">
        <v>37</v>
      </c>
      <c r="G353" s="11" t="s">
        <v>38</v>
      </c>
      <c r="H353" s="39">
        <f t="shared" si="0"/>
        <v>1.5267175572519109E-2</v>
      </c>
    </row>
    <row r="354" spans="1:8">
      <c r="A354" s="20">
        <v>2014</v>
      </c>
      <c r="B354" s="12" t="s">
        <v>33</v>
      </c>
      <c r="C354" s="12" t="s">
        <v>34</v>
      </c>
      <c r="D354" s="12" t="s">
        <v>70</v>
      </c>
      <c r="E354" s="12" t="s">
        <v>36</v>
      </c>
      <c r="F354" s="12" t="s">
        <v>37</v>
      </c>
      <c r="G354" s="12" t="s">
        <v>38</v>
      </c>
      <c r="H354" s="38">
        <f t="shared" si="0"/>
        <v>-2.5062656641603454E-3</v>
      </c>
    </row>
    <row r="355" spans="1:8">
      <c r="A355" s="19">
        <v>2015</v>
      </c>
      <c r="B355" s="11" t="s">
        <v>33</v>
      </c>
      <c r="C355" s="11" t="s">
        <v>34</v>
      </c>
      <c r="D355" s="11" t="s">
        <v>70</v>
      </c>
      <c r="E355" s="11" t="s">
        <v>36</v>
      </c>
      <c r="F355" s="11" t="s">
        <v>37</v>
      </c>
      <c r="G355" s="11" t="s">
        <v>38</v>
      </c>
      <c r="H355" s="39">
        <f t="shared" si="0"/>
        <v>1.6750418760467234E-3</v>
      </c>
    </row>
    <row r="356" spans="1:8">
      <c r="A356" s="20">
        <v>2016</v>
      </c>
      <c r="B356" s="12" t="s">
        <v>33</v>
      </c>
      <c r="C356" s="12" t="s">
        <v>34</v>
      </c>
      <c r="D356" s="12" t="s">
        <v>70</v>
      </c>
      <c r="E356" s="12" t="s">
        <v>36</v>
      </c>
      <c r="F356" s="12" t="s">
        <v>37</v>
      </c>
      <c r="G356" s="12" t="s">
        <v>38</v>
      </c>
      <c r="H356" s="38">
        <f t="shared" si="0"/>
        <v>-1.421404682274241E-2</v>
      </c>
    </row>
    <row r="357" spans="1:8">
      <c r="A357" s="19">
        <v>2017</v>
      </c>
      <c r="B357" s="11" t="s">
        <v>33</v>
      </c>
      <c r="C357" s="11" t="s">
        <v>34</v>
      </c>
      <c r="D357" s="11" t="s">
        <v>70</v>
      </c>
      <c r="E357" s="11" t="s">
        <v>36</v>
      </c>
      <c r="F357" s="11" t="s">
        <v>37</v>
      </c>
      <c r="G357" s="11" t="s">
        <v>38</v>
      </c>
      <c r="H357" s="39">
        <f>(+H344/H343)-1</f>
        <v>7.6335877862594437E-3</v>
      </c>
    </row>
    <row r="358" spans="1:8">
      <c r="A358" s="20">
        <v>2018</v>
      </c>
      <c r="B358" s="12" t="s">
        <v>33</v>
      </c>
      <c r="C358" s="12" t="s">
        <v>34</v>
      </c>
      <c r="D358" s="12" t="s">
        <v>70</v>
      </c>
      <c r="E358" s="12" t="s">
        <v>36</v>
      </c>
      <c r="F358" s="12" t="s">
        <v>37</v>
      </c>
      <c r="G358" s="12" t="s">
        <v>38</v>
      </c>
      <c r="H358" s="38">
        <f>(+H345/H344)-1</f>
        <v>1.2626262626262541E-2</v>
      </c>
    </row>
    <row r="359" spans="1:8" ht="15.75" thickBot="1">
      <c r="A359" s="19">
        <v>2019</v>
      </c>
      <c r="B359" s="11" t="s">
        <v>33</v>
      </c>
      <c r="C359" s="11" t="s">
        <v>34</v>
      </c>
      <c r="D359" s="11" t="s">
        <v>70</v>
      </c>
      <c r="E359" s="11" t="s">
        <v>36</v>
      </c>
      <c r="F359" s="11" t="s">
        <v>37</v>
      </c>
      <c r="G359" s="11" t="s">
        <v>38</v>
      </c>
      <c r="H359" s="40">
        <f>(+H346/H345)-1</f>
        <v>-1</v>
      </c>
    </row>
    <row r="360" spans="1:8">
      <c r="A360" s="18">
        <v>2015</v>
      </c>
      <c r="B360" s="10" t="s">
        <v>2</v>
      </c>
      <c r="C360" s="10" t="s">
        <v>39</v>
      </c>
      <c r="D360" s="10" t="s">
        <v>40</v>
      </c>
      <c r="E360" s="10" t="s">
        <v>41</v>
      </c>
      <c r="F360" s="10" t="s">
        <v>274</v>
      </c>
      <c r="G360" s="10" t="s">
        <v>38</v>
      </c>
      <c r="H360" s="35">
        <v>77.70684571621338</v>
      </c>
    </row>
    <row r="361" spans="1:8">
      <c r="A361" s="19">
        <v>2016</v>
      </c>
      <c r="B361" s="11" t="s">
        <v>2</v>
      </c>
      <c r="C361" s="11" t="s">
        <v>39</v>
      </c>
      <c r="D361" s="11" t="s">
        <v>40</v>
      </c>
      <c r="E361" s="11" t="s">
        <v>41</v>
      </c>
      <c r="F361" s="11" t="s">
        <v>42</v>
      </c>
      <c r="G361" s="11" t="s">
        <v>38</v>
      </c>
      <c r="H361" s="34">
        <v>99.594427467163882</v>
      </c>
    </row>
    <row r="362" spans="1:8">
      <c r="A362" s="20">
        <v>2017</v>
      </c>
      <c r="B362" s="12" t="s">
        <v>2</v>
      </c>
      <c r="C362" s="12" t="s">
        <v>39</v>
      </c>
      <c r="D362" s="12" t="s">
        <v>40</v>
      </c>
      <c r="E362" s="12" t="s">
        <v>41</v>
      </c>
      <c r="F362" s="12" t="s">
        <v>42</v>
      </c>
      <c r="G362" s="12" t="s">
        <v>38</v>
      </c>
      <c r="H362" s="36">
        <v>100.64600759650209</v>
      </c>
    </row>
    <row r="363" spans="1:8">
      <c r="A363" s="19">
        <v>2018</v>
      </c>
      <c r="B363" s="11" t="s">
        <v>2</v>
      </c>
      <c r="C363" s="11" t="s">
        <v>39</v>
      </c>
      <c r="D363" s="11" t="s">
        <v>40</v>
      </c>
      <c r="E363" s="11" t="s">
        <v>41</v>
      </c>
      <c r="F363" s="11" t="s">
        <v>42</v>
      </c>
      <c r="G363" s="11" t="s">
        <v>38</v>
      </c>
      <c r="H363" s="32">
        <v>103.25085063081569</v>
      </c>
    </row>
    <row r="364" spans="1:8" ht="15.75" thickBot="1">
      <c r="A364" s="20">
        <v>2019</v>
      </c>
      <c r="B364" s="12" t="s">
        <v>2</v>
      </c>
      <c r="C364" s="12" t="s">
        <v>39</v>
      </c>
      <c r="D364" s="12" t="s">
        <v>40</v>
      </c>
      <c r="E364" s="12" t="s">
        <v>41</v>
      </c>
      <c r="F364" s="12" t="s">
        <v>42</v>
      </c>
      <c r="G364" s="12" t="s">
        <v>38</v>
      </c>
      <c r="H364" s="133"/>
    </row>
    <row r="365" spans="1:8" ht="15.75" thickTop="1">
      <c r="A365" s="22">
        <v>2015</v>
      </c>
      <c r="B365" s="14" t="s">
        <v>2</v>
      </c>
      <c r="C365" s="14" t="s">
        <v>39</v>
      </c>
      <c r="D365" s="14" t="s">
        <v>43</v>
      </c>
      <c r="E365" s="14" t="s">
        <v>44</v>
      </c>
      <c r="F365" s="14" t="s">
        <v>274</v>
      </c>
      <c r="G365" s="14" t="s">
        <v>38</v>
      </c>
      <c r="H365" s="32">
        <v>86.22248154312507</v>
      </c>
    </row>
    <row r="366" spans="1:8">
      <c r="A366" s="20">
        <v>2016</v>
      </c>
      <c r="B366" s="12" t="s">
        <v>2</v>
      </c>
      <c r="C366" s="12" t="s">
        <v>39</v>
      </c>
      <c r="D366" s="12" t="s">
        <v>43</v>
      </c>
      <c r="E366" s="12" t="s">
        <v>44</v>
      </c>
      <c r="F366" s="12" t="s">
        <v>42</v>
      </c>
      <c r="G366" s="12" t="s">
        <v>38</v>
      </c>
      <c r="H366" s="36">
        <v>92.967306527850042</v>
      </c>
    </row>
    <row r="367" spans="1:8">
      <c r="A367" s="19">
        <v>2017</v>
      </c>
      <c r="B367" s="11" t="s">
        <v>2</v>
      </c>
      <c r="C367" s="11" t="s">
        <v>39</v>
      </c>
      <c r="D367" s="11" t="s">
        <v>43</v>
      </c>
      <c r="E367" s="11" t="s">
        <v>44</v>
      </c>
      <c r="F367" s="11" t="s">
        <v>42</v>
      </c>
      <c r="G367" s="11" t="s">
        <v>38</v>
      </c>
      <c r="H367" s="32">
        <v>96.39558151974073</v>
      </c>
    </row>
    <row r="368" spans="1:8">
      <c r="A368" s="20">
        <v>2018</v>
      </c>
      <c r="B368" s="12" t="s">
        <v>2</v>
      </c>
      <c r="C368" s="12" t="s">
        <v>39</v>
      </c>
      <c r="D368" s="12" t="s">
        <v>43</v>
      </c>
      <c r="E368" s="12" t="s">
        <v>44</v>
      </c>
      <c r="F368" s="12" t="s">
        <v>42</v>
      </c>
      <c r="G368" s="12" t="s">
        <v>38</v>
      </c>
      <c r="H368" s="36">
        <v>102.01564218881889</v>
      </c>
    </row>
    <row r="369" spans="1:8" ht="15.75" thickBot="1">
      <c r="A369" s="19">
        <v>2019</v>
      </c>
      <c r="B369" s="11" t="s">
        <v>2</v>
      </c>
      <c r="C369" s="11" t="s">
        <v>39</v>
      </c>
      <c r="D369" s="11" t="s">
        <v>43</v>
      </c>
      <c r="E369" s="11" t="s">
        <v>44</v>
      </c>
      <c r="F369" s="11" t="s">
        <v>42</v>
      </c>
      <c r="G369" s="11" t="s">
        <v>38</v>
      </c>
      <c r="H369" s="134"/>
    </row>
    <row r="370" spans="1:8" ht="15.75" thickTop="1">
      <c r="A370" s="21">
        <v>2015</v>
      </c>
      <c r="B370" s="13" t="s">
        <v>2</v>
      </c>
      <c r="C370" s="13" t="s">
        <v>39</v>
      </c>
      <c r="D370" s="13" t="s">
        <v>45</v>
      </c>
      <c r="E370" s="13" t="s">
        <v>46</v>
      </c>
      <c r="F370" s="13" t="s">
        <v>274</v>
      </c>
      <c r="G370" s="13" t="s">
        <v>38</v>
      </c>
      <c r="H370" s="36">
        <v>90.276807716420251</v>
      </c>
    </row>
    <row r="371" spans="1:8">
      <c r="A371" s="19">
        <v>2016</v>
      </c>
      <c r="B371" s="11" t="s">
        <v>2</v>
      </c>
      <c r="C371" s="11" t="s">
        <v>39</v>
      </c>
      <c r="D371" s="11" t="s">
        <v>45</v>
      </c>
      <c r="E371" s="11" t="s">
        <v>46</v>
      </c>
      <c r="F371" s="11" t="s">
        <v>42</v>
      </c>
      <c r="G371" s="11" t="s">
        <v>38</v>
      </c>
      <c r="H371" s="32">
        <v>107.15527000992302</v>
      </c>
    </row>
    <row r="372" spans="1:8">
      <c r="A372" s="20">
        <v>2017</v>
      </c>
      <c r="B372" s="12" t="s">
        <v>2</v>
      </c>
      <c r="C372" s="12" t="s">
        <v>39</v>
      </c>
      <c r="D372" s="12" t="s">
        <v>45</v>
      </c>
      <c r="E372" s="12" t="s">
        <v>46</v>
      </c>
      <c r="F372" s="12" t="s">
        <v>42</v>
      </c>
      <c r="G372" s="12" t="s">
        <v>38</v>
      </c>
      <c r="H372" s="36">
        <v>104.45482656647118</v>
      </c>
    </row>
    <row r="373" spans="1:8">
      <c r="A373" s="19">
        <v>2018</v>
      </c>
      <c r="B373" s="11" t="s">
        <v>2</v>
      </c>
      <c r="C373" s="11" t="s">
        <v>39</v>
      </c>
      <c r="D373" s="11" t="s">
        <v>45</v>
      </c>
      <c r="E373" s="11" t="s">
        <v>46</v>
      </c>
      <c r="F373" s="11" t="s">
        <v>42</v>
      </c>
      <c r="G373" s="11" t="s">
        <v>38</v>
      </c>
      <c r="H373" s="32">
        <v>101.22434898494168</v>
      </c>
    </row>
    <row r="374" spans="1:8" ht="15.75" thickBot="1">
      <c r="A374" s="151">
        <v>2019</v>
      </c>
      <c r="B374" s="152" t="s">
        <v>2</v>
      </c>
      <c r="C374" s="152" t="s">
        <v>39</v>
      </c>
      <c r="D374" s="152" t="s">
        <v>45</v>
      </c>
      <c r="E374" s="152" t="s">
        <v>46</v>
      </c>
      <c r="F374" s="152" t="s">
        <v>42</v>
      </c>
      <c r="G374" s="152" t="s">
        <v>38</v>
      </c>
      <c r="H374" s="135"/>
    </row>
    <row r="375" spans="1:8" ht="15.75" thickTop="1">
      <c r="A375" s="294">
        <v>2014</v>
      </c>
      <c r="B375" s="295" t="s">
        <v>2</v>
      </c>
      <c r="C375" s="295" t="s">
        <v>306</v>
      </c>
      <c r="D375" s="295" t="s">
        <v>307</v>
      </c>
      <c r="E375" s="295" t="s">
        <v>31</v>
      </c>
      <c r="F375" s="295" t="s">
        <v>304</v>
      </c>
      <c r="G375" s="295" t="s">
        <v>7</v>
      </c>
      <c r="H375" s="301">
        <v>-6.5079910930748293</v>
      </c>
    </row>
    <row r="376" spans="1:8">
      <c r="A376" s="20">
        <v>2014</v>
      </c>
      <c r="B376" s="12" t="s">
        <v>2</v>
      </c>
      <c r="C376" s="12" t="s">
        <v>306</v>
      </c>
      <c r="D376" s="12" t="s">
        <v>307</v>
      </c>
      <c r="E376" s="12" t="s">
        <v>31</v>
      </c>
      <c r="F376" s="12" t="s">
        <v>304</v>
      </c>
      <c r="G376" s="12" t="s">
        <v>8</v>
      </c>
      <c r="H376" s="36">
        <v>-7.5439594669021544</v>
      </c>
    </row>
    <row r="377" spans="1:8">
      <c r="A377" s="19">
        <v>2014</v>
      </c>
      <c r="B377" s="11" t="s">
        <v>2</v>
      </c>
      <c r="C377" s="11" t="s">
        <v>306</v>
      </c>
      <c r="D377" s="11" t="s">
        <v>307</v>
      </c>
      <c r="E377" s="11" t="s">
        <v>31</v>
      </c>
      <c r="F377" s="11" t="s">
        <v>304</v>
      </c>
      <c r="G377" s="11" t="s">
        <v>9</v>
      </c>
      <c r="H377" s="32">
        <v>-9.6251599905805634</v>
      </c>
    </row>
    <row r="378" spans="1:8" ht="15.75" thickBot="1">
      <c r="A378" s="151">
        <v>2014</v>
      </c>
      <c r="B378" s="152" t="s">
        <v>2</v>
      </c>
      <c r="C378" s="152" t="s">
        <v>306</v>
      </c>
      <c r="D378" s="152" t="s">
        <v>307</v>
      </c>
      <c r="E378" s="152" t="s">
        <v>31</v>
      </c>
      <c r="F378" s="152" t="s">
        <v>304</v>
      </c>
      <c r="G378" s="152" t="s">
        <v>10</v>
      </c>
      <c r="H378" s="135">
        <v>-13.938726093670709</v>
      </c>
    </row>
    <row r="379" spans="1:8" ht="15.75" thickTop="1">
      <c r="A379" s="294">
        <v>2015</v>
      </c>
      <c r="B379" s="295" t="s">
        <v>2</v>
      </c>
      <c r="C379" s="295" t="s">
        <v>306</v>
      </c>
      <c r="D379" s="295" t="s">
        <v>307</v>
      </c>
      <c r="E379" s="295" t="s">
        <v>31</v>
      </c>
      <c r="F379" s="295" t="s">
        <v>304</v>
      </c>
      <c r="G379" s="295" t="s">
        <v>7</v>
      </c>
      <c r="H379" s="301">
        <v>-14.580118890828857</v>
      </c>
    </row>
    <row r="380" spans="1:8">
      <c r="A380" s="20">
        <v>2015</v>
      </c>
      <c r="B380" s="12" t="s">
        <v>2</v>
      </c>
      <c r="C380" s="12" t="s">
        <v>306</v>
      </c>
      <c r="D380" s="12" t="s">
        <v>307</v>
      </c>
      <c r="E380" s="12" t="s">
        <v>31</v>
      </c>
      <c r="F380" s="12" t="s">
        <v>304</v>
      </c>
      <c r="G380" s="12" t="s">
        <v>8</v>
      </c>
      <c r="H380" s="36">
        <v>-14.349418916401817</v>
      </c>
    </row>
    <row r="381" spans="1:8">
      <c r="A381" s="19">
        <v>2015</v>
      </c>
      <c r="B381" s="11" t="s">
        <v>2</v>
      </c>
      <c r="C381" s="11" t="s">
        <v>306</v>
      </c>
      <c r="D381" s="11" t="s">
        <v>307</v>
      </c>
      <c r="E381" s="11" t="s">
        <v>31</v>
      </c>
      <c r="F381" s="11" t="s">
        <v>304</v>
      </c>
      <c r="G381" s="11" t="s">
        <v>9</v>
      </c>
      <c r="H381" s="32">
        <v>-11.427492994567087</v>
      </c>
    </row>
    <row r="382" spans="1:8" ht="15.75" thickBot="1">
      <c r="A382" s="151">
        <v>2015</v>
      </c>
      <c r="B382" s="152" t="s">
        <v>2</v>
      </c>
      <c r="C382" s="152" t="s">
        <v>306</v>
      </c>
      <c r="D382" s="152" t="s">
        <v>307</v>
      </c>
      <c r="E382" s="152" t="s">
        <v>31</v>
      </c>
      <c r="F382" s="152" t="s">
        <v>304</v>
      </c>
      <c r="G382" s="152" t="s">
        <v>10</v>
      </c>
      <c r="H382" s="135">
        <v>-12.592303970322968</v>
      </c>
    </row>
    <row r="383" spans="1:8" ht="15.75" thickTop="1">
      <c r="A383" s="294">
        <v>2016</v>
      </c>
      <c r="B383" s="295" t="s">
        <v>2</v>
      </c>
      <c r="C383" s="295" t="s">
        <v>306</v>
      </c>
      <c r="D383" s="295" t="s">
        <v>307</v>
      </c>
      <c r="E383" s="295" t="s">
        <v>31</v>
      </c>
      <c r="F383" s="295" t="s">
        <v>304</v>
      </c>
      <c r="G383" s="295" t="s">
        <v>7</v>
      </c>
      <c r="H383" s="301">
        <v>-10.006598988296686</v>
      </c>
    </row>
    <row r="384" spans="1:8">
      <c r="A384" s="20">
        <v>2016</v>
      </c>
      <c r="B384" s="12" t="s">
        <v>2</v>
      </c>
      <c r="C384" s="12" t="s">
        <v>306</v>
      </c>
      <c r="D384" s="12" t="s">
        <v>307</v>
      </c>
      <c r="E384" s="12" t="s">
        <v>31</v>
      </c>
      <c r="F384" s="12" t="s">
        <v>304</v>
      </c>
      <c r="G384" s="12" t="s">
        <v>8</v>
      </c>
      <c r="H384" s="36">
        <v>-6.5329676528732179</v>
      </c>
    </row>
    <row r="385" spans="1:8">
      <c r="A385" s="19">
        <v>2016</v>
      </c>
      <c r="B385" s="11" t="s">
        <v>2</v>
      </c>
      <c r="C385" s="11" t="s">
        <v>306</v>
      </c>
      <c r="D385" s="11" t="s">
        <v>307</v>
      </c>
      <c r="E385" s="11" t="s">
        <v>31</v>
      </c>
      <c r="F385" s="11" t="s">
        <v>304</v>
      </c>
      <c r="G385" s="11" t="s">
        <v>9</v>
      </c>
      <c r="H385" s="32">
        <v>-0.37593397842918402</v>
      </c>
    </row>
    <row r="386" spans="1:8" ht="15.75" thickBot="1">
      <c r="A386" s="151">
        <v>2016</v>
      </c>
      <c r="B386" s="152" t="s">
        <v>2</v>
      </c>
      <c r="C386" s="152" t="s">
        <v>306</v>
      </c>
      <c r="D386" s="152" t="s">
        <v>307</v>
      </c>
      <c r="E386" s="152" t="s">
        <v>31</v>
      </c>
      <c r="F386" s="152" t="s">
        <v>304</v>
      </c>
      <c r="G386" s="152" t="s">
        <v>10</v>
      </c>
      <c r="H386" s="135">
        <v>3.5009543581933165</v>
      </c>
    </row>
    <row r="387" spans="1:8" ht="15.75" thickTop="1">
      <c r="A387" s="294">
        <v>2017</v>
      </c>
      <c r="B387" s="295" t="s">
        <v>2</v>
      </c>
      <c r="C387" s="295" t="s">
        <v>306</v>
      </c>
      <c r="D387" s="295" t="s">
        <v>307</v>
      </c>
      <c r="E387" s="295" t="s">
        <v>31</v>
      </c>
      <c r="F387" s="295" t="s">
        <v>304</v>
      </c>
      <c r="G387" s="295" t="s">
        <v>7</v>
      </c>
      <c r="H387" s="301">
        <v>5</v>
      </c>
    </row>
    <row r="388" spans="1:8">
      <c r="A388" s="20">
        <v>2017</v>
      </c>
      <c r="B388" s="12" t="s">
        <v>2</v>
      </c>
      <c r="C388" s="12" t="s">
        <v>306</v>
      </c>
      <c r="D388" s="12" t="s">
        <v>307</v>
      </c>
      <c r="E388" s="12" t="s">
        <v>31</v>
      </c>
      <c r="F388" s="12" t="s">
        <v>304</v>
      </c>
      <c r="G388" s="12" t="s">
        <v>8</v>
      </c>
      <c r="H388" s="36">
        <v>6.8532592958683596</v>
      </c>
    </row>
    <row r="389" spans="1:8">
      <c r="A389" s="19">
        <v>2017</v>
      </c>
      <c r="B389" s="11" t="s">
        <v>2</v>
      </c>
      <c r="C389" s="11" t="s">
        <v>306</v>
      </c>
      <c r="D389" s="11" t="s">
        <v>307</v>
      </c>
      <c r="E389" s="11" t="s">
        <v>31</v>
      </c>
      <c r="F389" s="11" t="s">
        <v>304</v>
      </c>
      <c r="G389" s="11" t="s">
        <v>9</v>
      </c>
      <c r="H389" s="32">
        <v>9.8922629025443545</v>
      </c>
    </row>
    <row r="390" spans="1:8" ht="15.75" thickBot="1">
      <c r="A390" s="151">
        <v>2017</v>
      </c>
      <c r="B390" s="152" t="s">
        <v>2</v>
      </c>
      <c r="C390" s="152" t="s">
        <v>306</v>
      </c>
      <c r="D390" s="152" t="s">
        <v>307</v>
      </c>
      <c r="E390" s="152" t="s">
        <v>31</v>
      </c>
      <c r="F390" s="152" t="s">
        <v>304</v>
      </c>
      <c r="G390" s="152" t="s">
        <v>10</v>
      </c>
      <c r="H390" s="135">
        <v>15.660272105353258</v>
      </c>
    </row>
    <row r="391" spans="1:8" ht="15.75" thickTop="1">
      <c r="A391" s="294">
        <v>2018</v>
      </c>
      <c r="B391" s="295" t="s">
        <v>2</v>
      </c>
      <c r="C391" s="295" t="s">
        <v>306</v>
      </c>
      <c r="D391" s="295" t="s">
        <v>307</v>
      </c>
      <c r="E391" s="295" t="s">
        <v>31</v>
      </c>
      <c r="F391" s="295" t="s">
        <v>304</v>
      </c>
      <c r="G391" s="295" t="s">
        <v>7</v>
      </c>
      <c r="H391" s="301">
        <v>10.046923434005086</v>
      </c>
    </row>
    <row r="392" spans="1:8">
      <c r="A392" s="20">
        <v>2018</v>
      </c>
      <c r="B392" s="12" t="s">
        <v>2</v>
      </c>
      <c r="C392" s="12" t="s">
        <v>306</v>
      </c>
      <c r="D392" s="12" t="s">
        <v>307</v>
      </c>
      <c r="E392" s="12" t="s">
        <v>31</v>
      </c>
      <c r="F392" s="12" t="s">
        <v>304</v>
      </c>
      <c r="G392" s="12" t="s">
        <v>8</v>
      </c>
      <c r="H392" s="36">
        <v>11</v>
      </c>
    </row>
    <row r="393" spans="1:8">
      <c r="A393" s="19">
        <v>2018</v>
      </c>
      <c r="B393" s="11" t="s">
        <v>2</v>
      </c>
      <c r="C393" s="11" t="s">
        <v>306</v>
      </c>
      <c r="D393" s="11" t="s">
        <v>307</v>
      </c>
      <c r="E393" s="11" t="s">
        <v>31</v>
      </c>
      <c r="F393" s="11" t="s">
        <v>304</v>
      </c>
      <c r="G393" s="11" t="s">
        <v>9</v>
      </c>
      <c r="H393" s="32">
        <v>11.682307811335029</v>
      </c>
    </row>
    <row r="394" spans="1:8" ht="15.75" thickBot="1">
      <c r="A394" s="151">
        <v>2018</v>
      </c>
      <c r="B394" s="152" t="s">
        <v>2</v>
      </c>
      <c r="C394" s="152" t="s">
        <v>306</v>
      </c>
      <c r="D394" s="152" t="s">
        <v>307</v>
      </c>
      <c r="E394" s="152" t="s">
        <v>31</v>
      </c>
      <c r="F394" s="152" t="s">
        <v>304</v>
      </c>
      <c r="G394" s="152" t="s">
        <v>10</v>
      </c>
      <c r="H394" s="135">
        <v>12.737239858680304</v>
      </c>
    </row>
    <row r="395" spans="1:8" ht="15.75" thickTop="1">
      <c r="A395" s="294">
        <v>2019</v>
      </c>
      <c r="B395" s="295" t="s">
        <v>2</v>
      </c>
      <c r="C395" s="295" t="s">
        <v>306</v>
      </c>
      <c r="D395" s="295" t="s">
        <v>307</v>
      </c>
      <c r="E395" s="295" t="s">
        <v>31</v>
      </c>
      <c r="F395" s="295" t="s">
        <v>304</v>
      </c>
      <c r="G395" s="295" t="s">
        <v>7</v>
      </c>
      <c r="H395" s="301">
        <v>8.7084766743188364</v>
      </c>
    </row>
    <row r="396" spans="1:8">
      <c r="A396" s="20">
        <v>2019</v>
      </c>
      <c r="B396" s="12" t="s">
        <v>2</v>
      </c>
      <c r="C396" s="12" t="s">
        <v>306</v>
      </c>
      <c r="D396" s="12" t="s">
        <v>307</v>
      </c>
      <c r="E396" s="12" t="s">
        <v>31</v>
      </c>
      <c r="F396" s="12" t="s">
        <v>304</v>
      </c>
      <c r="G396" s="12" t="s">
        <v>8</v>
      </c>
      <c r="H396" s="36">
        <v>11.1485721776664</v>
      </c>
    </row>
    <row r="397" spans="1:8">
      <c r="A397" s="19">
        <v>2019</v>
      </c>
      <c r="B397" s="11" t="s">
        <v>2</v>
      </c>
      <c r="C397" s="11" t="s">
        <v>306</v>
      </c>
      <c r="D397" s="11" t="s">
        <v>307</v>
      </c>
      <c r="E397" s="11" t="s">
        <v>31</v>
      </c>
      <c r="F397" s="11" t="s">
        <v>304</v>
      </c>
      <c r="G397" s="11" t="s">
        <v>9</v>
      </c>
      <c r="H397" s="32"/>
    </row>
    <row r="398" spans="1:8" ht="15.75" thickBot="1">
      <c r="A398" s="151">
        <v>2019</v>
      </c>
      <c r="B398" s="152" t="s">
        <v>2</v>
      </c>
      <c r="C398" s="152" t="s">
        <v>306</v>
      </c>
      <c r="D398" s="152" t="s">
        <v>307</v>
      </c>
      <c r="E398" s="152" t="s">
        <v>31</v>
      </c>
      <c r="F398" s="152" t="s">
        <v>304</v>
      </c>
      <c r="G398" s="152" t="s">
        <v>10</v>
      </c>
      <c r="H398" s="135"/>
    </row>
    <row r="399" spans="1:8" ht="15.75" thickTop="1">
      <c r="A399" s="294">
        <v>2014</v>
      </c>
      <c r="B399" s="295" t="s">
        <v>2</v>
      </c>
      <c r="C399" s="295" t="s">
        <v>306</v>
      </c>
      <c r="D399" s="295" t="s">
        <v>308</v>
      </c>
      <c r="E399" s="295" t="s">
        <v>31</v>
      </c>
      <c r="F399" s="295" t="s">
        <v>304</v>
      </c>
      <c r="G399" s="295" t="s">
        <v>7</v>
      </c>
      <c r="H399" s="301">
        <v>14.666666666666666</v>
      </c>
    </row>
    <row r="400" spans="1:8">
      <c r="A400" s="20">
        <v>2014</v>
      </c>
      <c r="B400" s="12" t="s">
        <v>2</v>
      </c>
      <c r="C400" s="12" t="s">
        <v>306</v>
      </c>
      <c r="D400" s="12" t="s">
        <v>308</v>
      </c>
      <c r="E400" s="12" t="s">
        <v>31</v>
      </c>
      <c r="F400" s="12" t="s">
        <v>304</v>
      </c>
      <c r="G400" s="12" t="s">
        <v>8</v>
      </c>
      <c r="H400" s="36">
        <v>16.666666666666668</v>
      </c>
    </row>
    <row r="401" spans="1:8">
      <c r="A401" s="19">
        <v>2014</v>
      </c>
      <c r="B401" s="11" t="s">
        <v>2</v>
      </c>
      <c r="C401" s="11" t="s">
        <v>306</v>
      </c>
      <c r="D401" s="11" t="s">
        <v>308</v>
      </c>
      <c r="E401" s="11" t="s">
        <v>31</v>
      </c>
      <c r="F401" s="11" t="s">
        <v>304</v>
      </c>
      <c r="G401" s="11" t="s">
        <v>9</v>
      </c>
      <c r="H401" s="32">
        <v>16</v>
      </c>
    </row>
    <row r="402" spans="1:8" ht="15.75" thickBot="1">
      <c r="A402" s="151">
        <v>2014</v>
      </c>
      <c r="B402" s="152" t="s">
        <v>2</v>
      </c>
      <c r="C402" s="152" t="s">
        <v>306</v>
      </c>
      <c r="D402" s="152" t="s">
        <v>308</v>
      </c>
      <c r="E402" s="152" t="s">
        <v>31</v>
      </c>
      <c r="F402" s="152" t="s">
        <v>304</v>
      </c>
      <c r="G402" s="152" t="s">
        <v>10</v>
      </c>
      <c r="H402" s="135">
        <v>13.083333333333334</v>
      </c>
    </row>
    <row r="403" spans="1:8" ht="15.75" thickTop="1">
      <c r="A403" s="294">
        <v>2015</v>
      </c>
      <c r="B403" s="295" t="s">
        <v>2</v>
      </c>
      <c r="C403" s="295" t="s">
        <v>306</v>
      </c>
      <c r="D403" s="295" t="s">
        <v>308</v>
      </c>
      <c r="E403" s="295" t="s">
        <v>31</v>
      </c>
      <c r="F403" s="295" t="s">
        <v>304</v>
      </c>
      <c r="G403" s="295" t="s">
        <v>7</v>
      </c>
      <c r="H403" s="301">
        <v>8</v>
      </c>
    </row>
    <row r="404" spans="1:8">
      <c r="A404" s="20">
        <v>2015</v>
      </c>
      <c r="B404" s="12" t="s">
        <v>2</v>
      </c>
      <c r="C404" s="12" t="s">
        <v>306</v>
      </c>
      <c r="D404" s="12" t="s">
        <v>308</v>
      </c>
      <c r="E404" s="12" t="s">
        <v>31</v>
      </c>
      <c r="F404" s="12" t="s">
        <v>304</v>
      </c>
      <c r="G404" s="12" t="s">
        <v>8</v>
      </c>
      <c r="H404" s="36">
        <v>6.25</v>
      </c>
    </row>
    <row r="405" spans="1:8">
      <c r="A405" s="19">
        <v>2015</v>
      </c>
      <c r="B405" s="11" t="s">
        <v>2</v>
      </c>
      <c r="C405" s="11" t="s">
        <v>306</v>
      </c>
      <c r="D405" s="11" t="s">
        <v>308</v>
      </c>
      <c r="E405" s="11" t="s">
        <v>31</v>
      </c>
      <c r="F405" s="11" t="s">
        <v>304</v>
      </c>
      <c r="G405" s="11" t="s">
        <v>9</v>
      </c>
      <c r="H405" s="32">
        <v>4.75</v>
      </c>
    </row>
    <row r="406" spans="1:8" ht="15.75" thickBot="1">
      <c r="A406" s="151">
        <v>2015</v>
      </c>
      <c r="B406" s="152" t="s">
        <v>2</v>
      </c>
      <c r="C406" s="152" t="s">
        <v>306</v>
      </c>
      <c r="D406" s="152" t="s">
        <v>308</v>
      </c>
      <c r="E406" s="152" t="s">
        <v>31</v>
      </c>
      <c r="F406" s="152" t="s">
        <v>304</v>
      </c>
      <c r="G406" s="152" t="s">
        <v>10</v>
      </c>
      <c r="H406" s="135">
        <v>3.9166666666666665</v>
      </c>
    </row>
    <row r="407" spans="1:8" ht="15.75" thickTop="1">
      <c r="A407" s="294">
        <v>2016</v>
      </c>
      <c r="B407" s="295" t="s">
        <v>2</v>
      </c>
      <c r="C407" s="295" t="s">
        <v>306</v>
      </c>
      <c r="D407" s="295" t="s">
        <v>308</v>
      </c>
      <c r="E407" s="295" t="s">
        <v>31</v>
      </c>
      <c r="F407" s="295" t="s">
        <v>304</v>
      </c>
      <c r="G407" s="295" t="s">
        <v>7</v>
      </c>
      <c r="H407" s="301">
        <v>3.8333333333333335</v>
      </c>
    </row>
    <row r="408" spans="1:8">
      <c r="A408" s="20">
        <v>2016</v>
      </c>
      <c r="B408" s="12" t="s">
        <v>2</v>
      </c>
      <c r="C408" s="12" t="s">
        <v>306</v>
      </c>
      <c r="D408" s="12" t="s">
        <v>308</v>
      </c>
      <c r="E408" s="12" t="s">
        <v>31</v>
      </c>
      <c r="F408" s="12" t="s">
        <v>304</v>
      </c>
      <c r="G408" s="12" t="s">
        <v>8</v>
      </c>
      <c r="H408" s="36">
        <v>5.833333333333333</v>
      </c>
    </row>
    <row r="409" spans="1:8">
      <c r="A409" s="19">
        <v>2016</v>
      </c>
      <c r="B409" s="11" t="s">
        <v>2</v>
      </c>
      <c r="C409" s="11" t="s">
        <v>306</v>
      </c>
      <c r="D409" s="11" t="s">
        <v>308</v>
      </c>
      <c r="E409" s="11" t="s">
        <v>31</v>
      </c>
      <c r="F409" s="11" t="s">
        <v>304</v>
      </c>
      <c r="G409" s="11" t="s">
        <v>9</v>
      </c>
      <c r="H409" s="32">
        <v>8.4166666666666661</v>
      </c>
    </row>
    <row r="410" spans="1:8" ht="15.75" thickBot="1">
      <c r="A410" s="151">
        <v>2016</v>
      </c>
      <c r="B410" s="152" t="s">
        <v>2</v>
      </c>
      <c r="C410" s="152" t="s">
        <v>306</v>
      </c>
      <c r="D410" s="152" t="s">
        <v>308</v>
      </c>
      <c r="E410" s="152" t="s">
        <v>31</v>
      </c>
      <c r="F410" s="152" t="s">
        <v>304</v>
      </c>
      <c r="G410" s="152" t="s">
        <v>10</v>
      </c>
      <c r="H410" s="135">
        <v>10.416666666666666</v>
      </c>
    </row>
    <row r="411" spans="1:8" ht="15.75" thickTop="1">
      <c r="A411" s="294">
        <v>2017</v>
      </c>
      <c r="B411" s="295" t="s">
        <v>2</v>
      </c>
      <c r="C411" s="295" t="s">
        <v>306</v>
      </c>
      <c r="D411" s="295" t="s">
        <v>308</v>
      </c>
      <c r="E411" s="295" t="s">
        <v>31</v>
      </c>
      <c r="F411" s="295" t="s">
        <v>304</v>
      </c>
      <c r="G411" s="295" t="s">
        <v>7</v>
      </c>
      <c r="H411" s="301">
        <v>9.8333333333333339</v>
      </c>
    </row>
    <row r="412" spans="1:8">
      <c r="A412" s="20">
        <v>2017</v>
      </c>
      <c r="B412" s="12" t="s">
        <v>2</v>
      </c>
      <c r="C412" s="12" t="s">
        <v>306</v>
      </c>
      <c r="D412" s="12" t="s">
        <v>308</v>
      </c>
      <c r="E412" s="12" t="s">
        <v>31</v>
      </c>
      <c r="F412" s="12" t="s">
        <v>304</v>
      </c>
      <c r="G412" s="12" t="s">
        <v>8</v>
      </c>
      <c r="H412" s="36">
        <v>9.1666666666666661</v>
      </c>
    </row>
    <row r="413" spans="1:8">
      <c r="A413" s="19">
        <v>2017</v>
      </c>
      <c r="B413" s="11" t="s">
        <v>2</v>
      </c>
      <c r="C413" s="11" t="s">
        <v>306</v>
      </c>
      <c r="D413" s="11" t="s">
        <v>308</v>
      </c>
      <c r="E413" s="11" t="s">
        <v>31</v>
      </c>
      <c r="F413" s="11" t="s">
        <v>304</v>
      </c>
      <c r="G413" s="11" t="s">
        <v>9</v>
      </c>
      <c r="H413" s="32">
        <v>8.8333333333333339</v>
      </c>
    </row>
    <row r="414" spans="1:8" ht="15.75" thickBot="1">
      <c r="A414" s="151">
        <v>2017</v>
      </c>
      <c r="B414" s="152" t="s">
        <v>2</v>
      </c>
      <c r="C414" s="152" t="s">
        <v>306</v>
      </c>
      <c r="D414" s="152" t="s">
        <v>308</v>
      </c>
      <c r="E414" s="152" t="s">
        <v>31</v>
      </c>
      <c r="F414" s="152" t="s">
        <v>304</v>
      </c>
      <c r="G414" s="152" t="s">
        <v>10</v>
      </c>
      <c r="H414" s="135">
        <v>11.333333333333334</v>
      </c>
    </row>
    <row r="415" spans="1:8" ht="15.75" thickTop="1">
      <c r="A415" s="294">
        <v>2018</v>
      </c>
      <c r="B415" s="295" t="s">
        <v>2</v>
      </c>
      <c r="C415" s="295" t="s">
        <v>306</v>
      </c>
      <c r="D415" s="295" t="s">
        <v>308</v>
      </c>
      <c r="E415" s="295" t="s">
        <v>31</v>
      </c>
      <c r="F415" s="295" t="s">
        <v>304</v>
      </c>
      <c r="G415" s="295" t="s">
        <v>7</v>
      </c>
      <c r="H415" s="301">
        <v>12.416666666666666</v>
      </c>
    </row>
    <row r="416" spans="1:8">
      <c r="A416" s="20">
        <v>2018</v>
      </c>
      <c r="B416" s="12" t="s">
        <v>2</v>
      </c>
      <c r="C416" s="12" t="s">
        <v>306</v>
      </c>
      <c r="D416" s="12" t="s">
        <v>308</v>
      </c>
      <c r="E416" s="12" t="s">
        <v>31</v>
      </c>
      <c r="F416" s="12" t="s">
        <v>304</v>
      </c>
      <c r="G416" s="12" t="s">
        <v>8</v>
      </c>
      <c r="H416" s="36">
        <v>13.166666666666666</v>
      </c>
    </row>
    <row r="417" spans="1:8">
      <c r="A417" s="19">
        <v>2018</v>
      </c>
      <c r="B417" s="11" t="s">
        <v>2</v>
      </c>
      <c r="C417" s="11" t="s">
        <v>306</v>
      </c>
      <c r="D417" s="11" t="s">
        <v>308</v>
      </c>
      <c r="E417" s="11" t="s">
        <v>31</v>
      </c>
      <c r="F417" s="11" t="s">
        <v>304</v>
      </c>
      <c r="G417" s="11" t="s">
        <v>9</v>
      </c>
      <c r="H417" s="32">
        <v>10.666666666666666</v>
      </c>
    </row>
    <row r="418" spans="1:8" ht="15.75" thickBot="1">
      <c r="A418" s="151">
        <v>2018</v>
      </c>
      <c r="B418" s="152" t="s">
        <v>2</v>
      </c>
      <c r="C418" s="152" t="s">
        <v>306</v>
      </c>
      <c r="D418" s="152" t="s">
        <v>308</v>
      </c>
      <c r="E418" s="152" t="s">
        <v>31</v>
      </c>
      <c r="F418" s="152" t="s">
        <v>304</v>
      </c>
      <c r="G418" s="152" t="s">
        <v>10</v>
      </c>
      <c r="H418" s="135">
        <v>13.583333333333334</v>
      </c>
    </row>
    <row r="419" spans="1:8" ht="15.75" thickTop="1">
      <c r="A419" s="294">
        <v>2019</v>
      </c>
      <c r="B419" s="295" t="s">
        <v>2</v>
      </c>
      <c r="C419" s="295" t="s">
        <v>306</v>
      </c>
      <c r="D419" s="295" t="s">
        <v>308</v>
      </c>
      <c r="E419" s="295" t="s">
        <v>31</v>
      </c>
      <c r="F419" s="295" t="s">
        <v>304</v>
      </c>
      <c r="G419" s="295" t="s">
        <v>7</v>
      </c>
      <c r="H419" s="301">
        <v>15.666666666666666</v>
      </c>
    </row>
    <row r="420" spans="1:8">
      <c r="A420" s="20">
        <v>2019</v>
      </c>
      <c r="B420" s="12" t="s">
        <v>2</v>
      </c>
      <c r="C420" s="12" t="s">
        <v>306</v>
      </c>
      <c r="D420" s="12" t="s">
        <v>308</v>
      </c>
      <c r="E420" s="12" t="s">
        <v>31</v>
      </c>
      <c r="F420" s="12" t="s">
        <v>304</v>
      </c>
      <c r="G420" s="12" t="s">
        <v>8</v>
      </c>
      <c r="H420" s="36">
        <v>18</v>
      </c>
    </row>
    <row r="421" spans="1:8">
      <c r="A421" s="19">
        <v>2019</v>
      </c>
      <c r="B421" s="11" t="s">
        <v>2</v>
      </c>
      <c r="C421" s="11" t="s">
        <v>306</v>
      </c>
      <c r="D421" s="11" t="s">
        <v>308</v>
      </c>
      <c r="E421" s="11" t="s">
        <v>31</v>
      </c>
      <c r="F421" s="11" t="s">
        <v>304</v>
      </c>
      <c r="G421" s="11" t="s">
        <v>9</v>
      </c>
      <c r="H421" s="32"/>
    </row>
    <row r="422" spans="1:8" ht="15.75" thickBot="1">
      <c r="A422" s="302">
        <v>2019</v>
      </c>
      <c r="B422" s="303" t="s">
        <v>2</v>
      </c>
      <c r="C422" s="303" t="s">
        <v>306</v>
      </c>
      <c r="D422" s="303" t="s">
        <v>308</v>
      </c>
      <c r="E422" s="303" t="s">
        <v>31</v>
      </c>
      <c r="F422" s="303" t="s">
        <v>304</v>
      </c>
      <c r="G422" s="303" t="s">
        <v>10</v>
      </c>
      <c r="H422" s="300"/>
    </row>
    <row r="423" spans="1:8">
      <c r="A423" s="294">
        <v>2017</v>
      </c>
      <c r="B423" s="295" t="s">
        <v>33</v>
      </c>
      <c r="C423" s="295" t="s">
        <v>47</v>
      </c>
      <c r="D423" s="295" t="s">
        <v>48</v>
      </c>
      <c r="E423" s="295" t="s">
        <v>49</v>
      </c>
      <c r="F423" s="295" t="s">
        <v>50</v>
      </c>
      <c r="G423" s="295" t="s">
        <v>38</v>
      </c>
      <c r="H423" s="299">
        <v>77211</v>
      </c>
    </row>
    <row r="424" spans="1:8">
      <c r="A424" s="20">
        <v>2018</v>
      </c>
      <c r="B424" s="12" t="s">
        <v>33</v>
      </c>
      <c r="C424" s="12" t="s">
        <v>47</v>
      </c>
      <c r="D424" s="12" t="s">
        <v>48</v>
      </c>
      <c r="E424" s="12" t="s">
        <v>49</v>
      </c>
      <c r="F424" s="12" t="s">
        <v>50</v>
      </c>
      <c r="G424" s="12" t="s">
        <v>38</v>
      </c>
      <c r="H424" s="26">
        <v>76254</v>
      </c>
    </row>
    <row r="425" spans="1:8" ht="15.75" thickBot="1">
      <c r="A425" s="19">
        <v>2019</v>
      </c>
      <c r="B425" s="11" t="s">
        <v>33</v>
      </c>
      <c r="C425" s="11" t="s">
        <v>47</v>
      </c>
      <c r="D425" s="11" t="s">
        <v>48</v>
      </c>
      <c r="E425" s="11" t="s">
        <v>49</v>
      </c>
      <c r="F425" s="11" t="s">
        <v>50</v>
      </c>
      <c r="G425" s="11" t="s">
        <v>38</v>
      </c>
      <c r="H425" s="25"/>
    </row>
    <row r="426" spans="1:8" ht="15.75" thickTop="1">
      <c r="A426" s="21">
        <v>2017</v>
      </c>
      <c r="B426" s="13" t="s">
        <v>33</v>
      </c>
      <c r="C426" s="13" t="s">
        <v>47</v>
      </c>
      <c r="D426" s="13" t="s">
        <v>48</v>
      </c>
      <c r="E426" s="13" t="s">
        <v>51</v>
      </c>
      <c r="F426" s="13" t="s">
        <v>50</v>
      </c>
      <c r="G426" s="13" t="s">
        <v>38</v>
      </c>
      <c r="H426" s="27">
        <v>4892</v>
      </c>
    </row>
    <row r="427" spans="1:8">
      <c r="A427" s="19">
        <v>2018</v>
      </c>
      <c r="B427" s="11" t="s">
        <v>33</v>
      </c>
      <c r="C427" s="11" t="s">
        <v>47</v>
      </c>
      <c r="D427" s="11" t="s">
        <v>48</v>
      </c>
      <c r="E427" s="11" t="s">
        <v>51</v>
      </c>
      <c r="F427" s="11" t="s">
        <v>50</v>
      </c>
      <c r="G427" s="11" t="s">
        <v>38</v>
      </c>
      <c r="H427" s="25">
        <v>7060</v>
      </c>
    </row>
    <row r="428" spans="1:8" ht="15.75" thickBot="1">
      <c r="A428" s="20">
        <v>2019</v>
      </c>
      <c r="B428" s="12" t="s">
        <v>33</v>
      </c>
      <c r="C428" s="12" t="s">
        <v>47</v>
      </c>
      <c r="D428" s="12" t="s">
        <v>48</v>
      </c>
      <c r="E428" s="12" t="s">
        <v>51</v>
      </c>
      <c r="F428" s="12" t="s">
        <v>50</v>
      </c>
      <c r="G428" s="12" t="s">
        <v>38</v>
      </c>
      <c r="H428" s="26"/>
    </row>
    <row r="429" spans="1:8" ht="15.75" thickTop="1">
      <c r="A429" s="22">
        <v>2017</v>
      </c>
      <c r="B429" s="14" t="s">
        <v>33</v>
      </c>
      <c r="C429" s="14" t="s">
        <v>47</v>
      </c>
      <c r="D429" s="14" t="s">
        <v>48</v>
      </c>
      <c r="E429" s="14" t="s">
        <v>52</v>
      </c>
      <c r="F429" s="14" t="s">
        <v>50</v>
      </c>
      <c r="G429" s="14" t="s">
        <v>38</v>
      </c>
      <c r="H429" s="29">
        <v>-72319</v>
      </c>
    </row>
    <row r="430" spans="1:8">
      <c r="A430" s="20">
        <v>2018</v>
      </c>
      <c r="B430" s="12" t="s">
        <v>33</v>
      </c>
      <c r="C430" s="12" t="s">
        <v>47</v>
      </c>
      <c r="D430" s="12" t="s">
        <v>48</v>
      </c>
      <c r="E430" s="12" t="s">
        <v>52</v>
      </c>
      <c r="F430" s="12" t="s">
        <v>50</v>
      </c>
      <c r="G430" s="12" t="s">
        <v>38</v>
      </c>
      <c r="H430" s="26">
        <v>-69195</v>
      </c>
    </row>
    <row r="431" spans="1:8" ht="15.75" thickBot="1">
      <c r="A431" s="19">
        <v>2019</v>
      </c>
      <c r="B431" s="11" t="s">
        <v>33</v>
      </c>
      <c r="C431" s="11" t="s">
        <v>47</v>
      </c>
      <c r="D431" s="11" t="s">
        <v>48</v>
      </c>
      <c r="E431" s="11" t="s">
        <v>52</v>
      </c>
      <c r="F431" s="11" t="s">
        <v>50</v>
      </c>
      <c r="G431" s="11" t="s">
        <v>38</v>
      </c>
      <c r="H431" s="25"/>
    </row>
    <row r="432" spans="1:8" ht="15.75" thickTop="1">
      <c r="A432" s="21">
        <v>2017</v>
      </c>
      <c r="B432" s="13" t="s">
        <v>33</v>
      </c>
      <c r="C432" s="13" t="s">
        <v>47</v>
      </c>
      <c r="D432" s="13" t="s">
        <v>48</v>
      </c>
      <c r="E432" s="13" t="s">
        <v>53</v>
      </c>
      <c r="F432" s="13" t="s">
        <v>50</v>
      </c>
      <c r="G432" s="13" t="s">
        <v>38</v>
      </c>
      <c r="H432" s="27">
        <v>20907</v>
      </c>
    </row>
    <row r="433" spans="1:8">
      <c r="A433" s="19">
        <v>2018</v>
      </c>
      <c r="B433" s="11" t="s">
        <v>33</v>
      </c>
      <c r="C433" s="11" t="s">
        <v>47</v>
      </c>
      <c r="D433" s="11" t="s">
        <v>48</v>
      </c>
      <c r="E433" s="11" t="s">
        <v>53</v>
      </c>
      <c r="F433" s="11" t="s">
        <v>50</v>
      </c>
      <c r="G433" s="11" t="s">
        <v>38</v>
      </c>
      <c r="H433" s="25">
        <v>23767</v>
      </c>
    </row>
    <row r="434" spans="1:8" ht="15.75" thickBot="1">
      <c r="A434" s="151">
        <v>2019</v>
      </c>
      <c r="B434" s="152" t="s">
        <v>33</v>
      </c>
      <c r="C434" s="152" t="s">
        <v>47</v>
      </c>
      <c r="D434" s="152" t="s">
        <v>48</v>
      </c>
      <c r="E434" s="152" t="s">
        <v>53</v>
      </c>
      <c r="F434" s="152" t="s">
        <v>50</v>
      </c>
      <c r="G434" s="152" t="s">
        <v>38</v>
      </c>
      <c r="H434" s="153"/>
    </row>
    <row r="435" spans="1:8" ht="15.75" thickTop="1">
      <c r="A435" s="294">
        <v>2007</v>
      </c>
      <c r="B435" s="295" t="s">
        <v>33</v>
      </c>
      <c r="C435" s="295" t="s">
        <v>69</v>
      </c>
      <c r="D435" s="295" t="s">
        <v>54</v>
      </c>
      <c r="E435" s="295" t="s">
        <v>55</v>
      </c>
      <c r="F435" s="295" t="s">
        <v>22</v>
      </c>
      <c r="G435" s="295" t="s">
        <v>7</v>
      </c>
      <c r="H435" s="298">
        <v>29290.338226059492</v>
      </c>
    </row>
    <row r="436" spans="1:8">
      <c r="A436" s="20">
        <v>2007</v>
      </c>
      <c r="B436" s="12" t="s">
        <v>33</v>
      </c>
      <c r="C436" s="12" t="s">
        <v>69</v>
      </c>
      <c r="D436" s="12" t="s">
        <v>54</v>
      </c>
      <c r="E436" s="12" t="s">
        <v>55</v>
      </c>
      <c r="F436" s="12" t="s">
        <v>22</v>
      </c>
      <c r="G436" s="12" t="s">
        <v>8</v>
      </c>
      <c r="H436" s="26">
        <v>31315.961669934579</v>
      </c>
    </row>
    <row r="437" spans="1:8">
      <c r="A437" s="19">
        <v>2007</v>
      </c>
      <c r="B437" s="11" t="s">
        <v>33</v>
      </c>
      <c r="C437" s="11" t="s">
        <v>69</v>
      </c>
      <c r="D437" s="11" t="s">
        <v>54</v>
      </c>
      <c r="E437" s="11" t="s">
        <v>55</v>
      </c>
      <c r="F437" s="11" t="s">
        <v>22</v>
      </c>
      <c r="G437" s="11" t="s">
        <v>9</v>
      </c>
      <c r="H437" s="25">
        <v>29064.770317841823</v>
      </c>
    </row>
    <row r="438" spans="1:8" ht="15.75" thickBot="1">
      <c r="A438" s="20">
        <v>2007</v>
      </c>
      <c r="B438" s="12" t="s">
        <v>33</v>
      </c>
      <c r="C438" s="12" t="s">
        <v>69</v>
      </c>
      <c r="D438" s="12" t="s">
        <v>54</v>
      </c>
      <c r="E438" s="12" t="s">
        <v>55</v>
      </c>
      <c r="F438" s="12" t="s">
        <v>22</v>
      </c>
      <c r="G438" s="12" t="s">
        <v>10</v>
      </c>
      <c r="H438" s="26">
        <v>32302.654623795261</v>
      </c>
    </row>
    <row r="439" spans="1:8" ht="15.75" thickTop="1">
      <c r="A439" s="22">
        <v>2008</v>
      </c>
      <c r="B439" s="14" t="s">
        <v>33</v>
      </c>
      <c r="C439" s="14" t="s">
        <v>69</v>
      </c>
      <c r="D439" s="14" t="s">
        <v>54</v>
      </c>
      <c r="E439" s="14" t="s">
        <v>55</v>
      </c>
      <c r="F439" s="14" t="s">
        <v>22</v>
      </c>
      <c r="G439" s="14" t="s">
        <v>7</v>
      </c>
      <c r="H439" s="29">
        <v>32990.569906170647</v>
      </c>
    </row>
    <row r="440" spans="1:8">
      <c r="A440" s="20">
        <v>2008</v>
      </c>
      <c r="B440" s="12" t="s">
        <v>33</v>
      </c>
      <c r="C440" s="12" t="s">
        <v>69</v>
      </c>
      <c r="D440" s="12" t="s">
        <v>54</v>
      </c>
      <c r="E440" s="12" t="s">
        <v>55</v>
      </c>
      <c r="F440" s="12" t="s">
        <v>22</v>
      </c>
      <c r="G440" s="12" t="s">
        <v>8</v>
      </c>
      <c r="H440" s="26">
        <v>32390.86393889719</v>
      </c>
    </row>
    <row r="441" spans="1:8">
      <c r="A441" s="19">
        <v>2008</v>
      </c>
      <c r="B441" s="11" t="s">
        <v>33</v>
      </c>
      <c r="C441" s="11" t="s">
        <v>69</v>
      </c>
      <c r="D441" s="11" t="s">
        <v>54</v>
      </c>
      <c r="E441" s="11" t="s">
        <v>55</v>
      </c>
      <c r="F441" s="11" t="s">
        <v>22</v>
      </c>
      <c r="G441" s="11" t="s">
        <v>9</v>
      </c>
      <c r="H441" s="25">
        <v>34813.625748092709</v>
      </c>
    </row>
    <row r="442" spans="1:8" ht="15.75" thickBot="1">
      <c r="A442" s="20">
        <v>2008</v>
      </c>
      <c r="B442" s="12" t="s">
        <v>33</v>
      </c>
      <c r="C442" s="12" t="s">
        <v>69</v>
      </c>
      <c r="D442" s="12" t="s">
        <v>54</v>
      </c>
      <c r="E442" s="12" t="s">
        <v>55</v>
      </c>
      <c r="F442" s="12" t="s">
        <v>22</v>
      </c>
      <c r="G442" s="12" t="s">
        <v>10</v>
      </c>
      <c r="H442" s="26">
        <v>34503.300969703152</v>
      </c>
    </row>
    <row r="443" spans="1:8" ht="15.75" thickTop="1">
      <c r="A443" s="22">
        <v>2009</v>
      </c>
      <c r="B443" s="14" t="s">
        <v>33</v>
      </c>
      <c r="C443" s="14" t="s">
        <v>69</v>
      </c>
      <c r="D443" s="14" t="s">
        <v>54</v>
      </c>
      <c r="E443" s="14" t="s">
        <v>55</v>
      </c>
      <c r="F443" s="14" t="s">
        <v>22</v>
      </c>
      <c r="G443" s="14" t="s">
        <v>7</v>
      </c>
      <c r="H443" s="29">
        <v>34862.245532142733</v>
      </c>
    </row>
    <row r="444" spans="1:8">
      <c r="A444" s="20">
        <v>2009</v>
      </c>
      <c r="B444" s="12" t="s">
        <v>33</v>
      </c>
      <c r="C444" s="12" t="s">
        <v>69</v>
      </c>
      <c r="D444" s="12" t="s">
        <v>54</v>
      </c>
      <c r="E444" s="12" t="s">
        <v>55</v>
      </c>
      <c r="F444" s="12" t="s">
        <v>22</v>
      </c>
      <c r="G444" s="12" t="s">
        <v>8</v>
      </c>
      <c r="H444" s="26">
        <v>33497.653055519222</v>
      </c>
    </row>
    <row r="445" spans="1:8">
      <c r="A445" s="19">
        <v>2009</v>
      </c>
      <c r="B445" s="11" t="s">
        <v>33</v>
      </c>
      <c r="C445" s="11" t="s">
        <v>69</v>
      </c>
      <c r="D445" s="11" t="s">
        <v>54</v>
      </c>
      <c r="E445" s="11" t="s">
        <v>55</v>
      </c>
      <c r="F445" s="11" t="s">
        <v>22</v>
      </c>
      <c r="G445" s="11" t="s">
        <v>9</v>
      </c>
      <c r="H445" s="25">
        <v>34136.678307990267</v>
      </c>
    </row>
    <row r="446" spans="1:8" ht="15.75" thickBot="1">
      <c r="A446" s="20">
        <v>2009</v>
      </c>
      <c r="B446" s="12" t="s">
        <v>33</v>
      </c>
      <c r="C446" s="12" t="s">
        <v>69</v>
      </c>
      <c r="D446" s="12" t="s">
        <v>54</v>
      </c>
      <c r="E446" s="12" t="s">
        <v>55</v>
      </c>
      <c r="F446" s="12" t="s">
        <v>22</v>
      </c>
      <c r="G446" s="12" t="s">
        <v>10</v>
      </c>
      <c r="H446" s="26">
        <v>33382.506689430345</v>
      </c>
    </row>
    <row r="447" spans="1:8" ht="15.75" thickTop="1">
      <c r="A447" s="22">
        <v>2010</v>
      </c>
      <c r="B447" s="14" t="s">
        <v>33</v>
      </c>
      <c r="C447" s="14" t="s">
        <v>69</v>
      </c>
      <c r="D447" s="14" t="s">
        <v>54</v>
      </c>
      <c r="E447" s="14" t="s">
        <v>55</v>
      </c>
      <c r="F447" s="14" t="s">
        <v>22</v>
      </c>
      <c r="G447" s="14" t="s">
        <v>7</v>
      </c>
      <c r="H447" s="29">
        <v>34740.61790373105</v>
      </c>
    </row>
    <row r="448" spans="1:8">
      <c r="A448" s="20">
        <v>2010</v>
      </c>
      <c r="B448" s="12" t="s">
        <v>33</v>
      </c>
      <c r="C448" s="12" t="s">
        <v>69</v>
      </c>
      <c r="D448" s="12" t="s">
        <v>54</v>
      </c>
      <c r="E448" s="12" t="s">
        <v>55</v>
      </c>
      <c r="F448" s="12" t="s">
        <v>22</v>
      </c>
      <c r="G448" s="12" t="s">
        <v>8</v>
      </c>
      <c r="H448" s="26">
        <v>35091.783332381347</v>
      </c>
    </row>
    <row r="449" spans="1:8">
      <c r="A449" s="19">
        <v>2010</v>
      </c>
      <c r="B449" s="11" t="s">
        <v>33</v>
      </c>
      <c r="C449" s="11" t="s">
        <v>69</v>
      </c>
      <c r="D449" s="11" t="s">
        <v>54</v>
      </c>
      <c r="E449" s="11" t="s">
        <v>55</v>
      </c>
      <c r="F449" s="11" t="s">
        <v>22</v>
      </c>
      <c r="G449" s="11" t="s">
        <v>9</v>
      </c>
      <c r="H449" s="25">
        <v>34168.510681281208</v>
      </c>
    </row>
    <row r="450" spans="1:8" ht="15.75" thickBot="1">
      <c r="A450" s="20">
        <v>2010</v>
      </c>
      <c r="B450" s="12" t="s">
        <v>33</v>
      </c>
      <c r="C450" s="12" t="s">
        <v>69</v>
      </c>
      <c r="D450" s="12" t="s">
        <v>54</v>
      </c>
      <c r="E450" s="12" t="s">
        <v>55</v>
      </c>
      <c r="F450" s="12" t="s">
        <v>22</v>
      </c>
      <c r="G450" s="12" t="s">
        <v>10</v>
      </c>
      <c r="H450" s="26">
        <v>34567.605543179059</v>
      </c>
    </row>
    <row r="451" spans="1:8" ht="15.75" thickTop="1">
      <c r="A451" s="22">
        <v>2011</v>
      </c>
      <c r="B451" s="14" t="s">
        <v>33</v>
      </c>
      <c r="C451" s="14" t="s">
        <v>69</v>
      </c>
      <c r="D451" s="14" t="s">
        <v>54</v>
      </c>
      <c r="E451" s="14" t="s">
        <v>55</v>
      </c>
      <c r="F451" s="14" t="s">
        <v>22</v>
      </c>
      <c r="G451" s="14" t="s">
        <v>7</v>
      </c>
      <c r="H451" s="29">
        <v>35226.163236575056</v>
      </c>
    </row>
    <row r="452" spans="1:8">
      <c r="A452" s="20">
        <v>2011</v>
      </c>
      <c r="B452" s="12" t="s">
        <v>33</v>
      </c>
      <c r="C452" s="12" t="s">
        <v>69</v>
      </c>
      <c r="D452" s="12" t="s">
        <v>54</v>
      </c>
      <c r="E452" s="12" t="s">
        <v>55</v>
      </c>
      <c r="F452" s="12" t="s">
        <v>22</v>
      </c>
      <c r="G452" s="12" t="s">
        <v>8</v>
      </c>
      <c r="H452" s="26">
        <v>37745.443475621323</v>
      </c>
    </row>
    <row r="453" spans="1:8">
      <c r="A453" s="19">
        <v>2011</v>
      </c>
      <c r="B453" s="11" t="s">
        <v>33</v>
      </c>
      <c r="C453" s="11" t="s">
        <v>69</v>
      </c>
      <c r="D453" s="11" t="s">
        <v>54</v>
      </c>
      <c r="E453" s="11" t="s">
        <v>55</v>
      </c>
      <c r="F453" s="11" t="s">
        <v>22</v>
      </c>
      <c r="G453" s="11" t="s">
        <v>9</v>
      </c>
      <c r="H453" s="25">
        <v>36960.533319487869</v>
      </c>
    </row>
    <row r="454" spans="1:8" ht="15.75" thickBot="1">
      <c r="A454" s="20">
        <v>2011</v>
      </c>
      <c r="B454" s="12" t="s">
        <v>33</v>
      </c>
      <c r="C454" s="12" t="s">
        <v>69</v>
      </c>
      <c r="D454" s="12" t="s">
        <v>54</v>
      </c>
      <c r="E454" s="12" t="s">
        <v>55</v>
      </c>
      <c r="F454" s="12" t="s">
        <v>22</v>
      </c>
      <c r="G454" s="12" t="s">
        <v>10</v>
      </c>
      <c r="H454" s="26">
        <v>37992.030563090673</v>
      </c>
    </row>
    <row r="455" spans="1:8" ht="15.75" thickTop="1">
      <c r="A455" s="22">
        <v>2012</v>
      </c>
      <c r="B455" s="14" t="s">
        <v>33</v>
      </c>
      <c r="C455" s="14" t="s">
        <v>69</v>
      </c>
      <c r="D455" s="14" t="s">
        <v>54</v>
      </c>
      <c r="E455" s="14" t="s">
        <v>55</v>
      </c>
      <c r="F455" s="14" t="s">
        <v>22</v>
      </c>
      <c r="G455" s="14" t="s">
        <v>7</v>
      </c>
      <c r="H455" s="29">
        <v>38813.812049694148</v>
      </c>
    </row>
    <row r="456" spans="1:8">
      <c r="A456" s="20">
        <v>2012</v>
      </c>
      <c r="B456" s="12" t="s">
        <v>33</v>
      </c>
      <c r="C456" s="12" t="s">
        <v>69</v>
      </c>
      <c r="D456" s="12" t="s">
        <v>54</v>
      </c>
      <c r="E456" s="12" t="s">
        <v>55</v>
      </c>
      <c r="F456" s="12" t="s">
        <v>22</v>
      </c>
      <c r="G456" s="12" t="s">
        <v>8</v>
      </c>
      <c r="H456" s="26">
        <v>37815.112746174535</v>
      </c>
    </row>
    <row r="457" spans="1:8">
      <c r="A457" s="19">
        <v>2012</v>
      </c>
      <c r="B457" s="11" t="s">
        <v>33</v>
      </c>
      <c r="C457" s="11" t="s">
        <v>69</v>
      </c>
      <c r="D457" s="11" t="s">
        <v>54</v>
      </c>
      <c r="E457" s="11" t="s">
        <v>55</v>
      </c>
      <c r="F457" s="11" t="s">
        <v>22</v>
      </c>
      <c r="G457" s="11" t="s">
        <v>9</v>
      </c>
      <c r="H457" s="25">
        <v>35945.372923150426</v>
      </c>
    </row>
    <row r="458" spans="1:8" ht="15.75" thickBot="1">
      <c r="A458" s="20">
        <v>2012</v>
      </c>
      <c r="B458" s="12" t="s">
        <v>33</v>
      </c>
      <c r="C458" s="12" t="s">
        <v>69</v>
      </c>
      <c r="D458" s="12" t="s">
        <v>54</v>
      </c>
      <c r="E458" s="12" t="s">
        <v>55</v>
      </c>
      <c r="F458" s="12" t="s">
        <v>22</v>
      </c>
      <c r="G458" s="12" t="s">
        <v>10</v>
      </c>
      <c r="H458" s="26">
        <v>37776.983203515403</v>
      </c>
    </row>
    <row r="459" spans="1:8" ht="15.75" thickTop="1">
      <c r="A459" s="22">
        <v>2013</v>
      </c>
      <c r="B459" s="14" t="s">
        <v>33</v>
      </c>
      <c r="C459" s="14" t="s">
        <v>69</v>
      </c>
      <c r="D459" s="14" t="s">
        <v>54</v>
      </c>
      <c r="E459" s="14" t="s">
        <v>55</v>
      </c>
      <c r="F459" s="14" t="s">
        <v>22</v>
      </c>
      <c r="G459" s="14" t="s">
        <v>7</v>
      </c>
      <c r="H459" s="29">
        <v>38254.364750022803</v>
      </c>
    </row>
    <row r="460" spans="1:8">
      <c r="A460" s="20">
        <v>2013</v>
      </c>
      <c r="B460" s="12" t="s">
        <v>33</v>
      </c>
      <c r="C460" s="12" t="s">
        <v>69</v>
      </c>
      <c r="D460" s="12" t="s">
        <v>54</v>
      </c>
      <c r="E460" s="12" t="s">
        <v>55</v>
      </c>
      <c r="F460" s="12" t="s">
        <v>22</v>
      </c>
      <c r="G460" s="12" t="s">
        <v>8</v>
      </c>
      <c r="H460" s="26">
        <v>37866.163958149402</v>
      </c>
    </row>
    <row r="461" spans="1:8">
      <c r="A461" s="19">
        <v>2013</v>
      </c>
      <c r="B461" s="11" t="s">
        <v>33</v>
      </c>
      <c r="C461" s="11" t="s">
        <v>69</v>
      </c>
      <c r="D461" s="11" t="s">
        <v>54</v>
      </c>
      <c r="E461" s="11" t="s">
        <v>55</v>
      </c>
      <c r="F461" s="11" t="s">
        <v>22</v>
      </c>
      <c r="G461" s="11" t="s">
        <v>9</v>
      </c>
      <c r="H461" s="25">
        <v>37081.457526809987</v>
      </c>
    </row>
    <row r="462" spans="1:8" ht="15.75" thickBot="1">
      <c r="A462" s="20">
        <v>2013</v>
      </c>
      <c r="B462" s="12" t="s">
        <v>33</v>
      </c>
      <c r="C462" s="12" t="s">
        <v>69</v>
      </c>
      <c r="D462" s="12" t="s">
        <v>54</v>
      </c>
      <c r="E462" s="12" t="s">
        <v>55</v>
      </c>
      <c r="F462" s="12" t="s">
        <v>22</v>
      </c>
      <c r="G462" s="12" t="s">
        <v>10</v>
      </c>
      <c r="H462" s="26">
        <v>40521.186369792442</v>
      </c>
    </row>
    <row r="463" spans="1:8" ht="15.75" thickTop="1">
      <c r="A463" s="22">
        <v>2014</v>
      </c>
      <c r="B463" s="14" t="s">
        <v>33</v>
      </c>
      <c r="C463" s="14" t="s">
        <v>69</v>
      </c>
      <c r="D463" s="14" t="s">
        <v>54</v>
      </c>
      <c r="E463" s="14" t="s">
        <v>55</v>
      </c>
      <c r="F463" s="14" t="s">
        <v>22</v>
      </c>
      <c r="G463" s="14" t="s">
        <v>7</v>
      </c>
      <c r="H463" s="29">
        <v>38327.270203958411</v>
      </c>
    </row>
    <row r="464" spans="1:8">
      <c r="A464" s="20">
        <v>2014</v>
      </c>
      <c r="B464" s="12" t="s">
        <v>33</v>
      </c>
      <c r="C464" s="12" t="s">
        <v>69</v>
      </c>
      <c r="D464" s="12" t="s">
        <v>54</v>
      </c>
      <c r="E464" s="12" t="s">
        <v>55</v>
      </c>
      <c r="F464" s="12" t="s">
        <v>22</v>
      </c>
      <c r="G464" s="12" t="s">
        <v>8</v>
      </c>
      <c r="H464" s="26">
        <v>38578.161175797046</v>
      </c>
    </row>
    <row r="465" spans="1:8">
      <c r="A465" s="19">
        <v>2014</v>
      </c>
      <c r="B465" s="11" t="s">
        <v>33</v>
      </c>
      <c r="C465" s="11" t="s">
        <v>69</v>
      </c>
      <c r="D465" s="11" t="s">
        <v>54</v>
      </c>
      <c r="E465" s="11" t="s">
        <v>55</v>
      </c>
      <c r="F465" s="11" t="s">
        <v>22</v>
      </c>
      <c r="G465" s="11" t="s">
        <v>9</v>
      </c>
      <c r="H465" s="25">
        <v>37377.790070711861</v>
      </c>
    </row>
    <row r="466" spans="1:8" ht="15.75" thickBot="1">
      <c r="A466" s="20">
        <v>2014</v>
      </c>
      <c r="B466" s="12" t="s">
        <v>33</v>
      </c>
      <c r="C466" s="12" t="s">
        <v>69</v>
      </c>
      <c r="D466" s="12" t="s">
        <v>54</v>
      </c>
      <c r="E466" s="12" t="s">
        <v>55</v>
      </c>
      <c r="F466" s="12" t="s">
        <v>22</v>
      </c>
      <c r="G466" s="12" t="s">
        <v>10</v>
      </c>
      <c r="H466" s="26">
        <v>40152.521643554996</v>
      </c>
    </row>
    <row r="467" spans="1:8" ht="15.75" thickTop="1">
      <c r="A467" s="22">
        <v>2015</v>
      </c>
      <c r="B467" s="14" t="s">
        <v>33</v>
      </c>
      <c r="C467" s="14" t="s">
        <v>69</v>
      </c>
      <c r="D467" s="14" t="s">
        <v>54</v>
      </c>
      <c r="E467" s="14" t="s">
        <v>55</v>
      </c>
      <c r="F467" s="14" t="s">
        <v>22</v>
      </c>
      <c r="G467" s="14" t="s">
        <v>7</v>
      </c>
      <c r="H467" s="29">
        <v>39029.8198326239</v>
      </c>
    </row>
    <row r="468" spans="1:8">
      <c r="A468" s="20">
        <v>2015</v>
      </c>
      <c r="B468" s="12" t="s">
        <v>33</v>
      </c>
      <c r="C468" s="12" t="s">
        <v>69</v>
      </c>
      <c r="D468" s="12" t="s">
        <v>54</v>
      </c>
      <c r="E468" s="12" t="s">
        <v>55</v>
      </c>
      <c r="F468" s="12" t="s">
        <v>22</v>
      </c>
      <c r="G468" s="12" t="s">
        <v>8</v>
      </c>
      <c r="H468" s="26">
        <v>39327.252232785424</v>
      </c>
    </row>
    <row r="469" spans="1:8">
      <c r="A469" s="19">
        <v>2015</v>
      </c>
      <c r="B469" s="11" t="s">
        <v>33</v>
      </c>
      <c r="C469" s="11" t="s">
        <v>69</v>
      </c>
      <c r="D469" s="11" t="s">
        <v>54</v>
      </c>
      <c r="E469" s="11" t="s">
        <v>55</v>
      </c>
      <c r="F469" s="11" t="s">
        <v>22</v>
      </c>
      <c r="G469" s="11" t="s">
        <v>9</v>
      </c>
      <c r="H469" s="25">
        <v>38321.144713388916</v>
      </c>
    </row>
    <row r="470" spans="1:8" ht="15.75" thickBot="1">
      <c r="A470" s="20">
        <v>2015</v>
      </c>
      <c r="B470" s="12" t="s">
        <v>33</v>
      </c>
      <c r="C470" s="12" t="s">
        <v>69</v>
      </c>
      <c r="D470" s="12" t="s">
        <v>54</v>
      </c>
      <c r="E470" s="12" t="s">
        <v>55</v>
      </c>
      <c r="F470" s="12" t="s">
        <v>22</v>
      </c>
      <c r="G470" s="12" t="s">
        <v>10</v>
      </c>
      <c r="H470" s="26">
        <v>42020.897475195132</v>
      </c>
    </row>
    <row r="471" spans="1:8" ht="15.75" thickTop="1">
      <c r="A471" s="22">
        <v>2016</v>
      </c>
      <c r="B471" s="14" t="s">
        <v>33</v>
      </c>
      <c r="C471" s="14" t="s">
        <v>69</v>
      </c>
      <c r="D471" s="14" t="s">
        <v>54</v>
      </c>
      <c r="E471" s="14" t="s">
        <v>55</v>
      </c>
      <c r="F471" s="14" t="s">
        <v>22</v>
      </c>
      <c r="G471" s="14" t="s">
        <v>7</v>
      </c>
      <c r="H471" s="29">
        <v>41341.331240938744</v>
      </c>
    </row>
    <row r="472" spans="1:8">
      <c r="A472" s="20">
        <v>2016</v>
      </c>
      <c r="B472" s="12" t="s">
        <v>33</v>
      </c>
      <c r="C472" s="12" t="s">
        <v>69</v>
      </c>
      <c r="D472" s="12" t="s">
        <v>54</v>
      </c>
      <c r="E472" s="12" t="s">
        <v>55</v>
      </c>
      <c r="F472" s="12" t="s">
        <v>22</v>
      </c>
      <c r="G472" s="12" t="s">
        <v>8</v>
      </c>
      <c r="H472" s="26">
        <v>41496.697889000665</v>
      </c>
    </row>
    <row r="473" spans="1:8">
      <c r="A473" s="19">
        <v>2016</v>
      </c>
      <c r="B473" s="11" t="s">
        <v>33</v>
      </c>
      <c r="C473" s="11" t="s">
        <v>69</v>
      </c>
      <c r="D473" s="11" t="s">
        <v>54</v>
      </c>
      <c r="E473" s="11" t="s">
        <v>55</v>
      </c>
      <c r="F473" s="11" t="s">
        <v>22</v>
      </c>
      <c r="G473" s="11" t="s">
        <v>9</v>
      </c>
      <c r="H473" s="25">
        <v>39662.972502228477</v>
      </c>
    </row>
    <row r="474" spans="1:8" ht="15.75" thickBot="1">
      <c r="A474" s="20">
        <v>2016</v>
      </c>
      <c r="B474" s="12" t="s">
        <v>33</v>
      </c>
      <c r="C474" s="12" t="s">
        <v>69</v>
      </c>
      <c r="D474" s="12" t="s">
        <v>54</v>
      </c>
      <c r="E474" s="12" t="s">
        <v>55</v>
      </c>
      <c r="F474" s="12" t="s">
        <v>22</v>
      </c>
      <c r="G474" s="12" t="s">
        <v>10</v>
      </c>
      <c r="H474" s="26">
        <v>43281.174715999507</v>
      </c>
    </row>
    <row r="475" spans="1:8" ht="15.75" thickTop="1">
      <c r="A475" s="22">
        <v>2017</v>
      </c>
      <c r="B475" s="14" t="s">
        <v>33</v>
      </c>
      <c r="C475" s="14" t="s">
        <v>69</v>
      </c>
      <c r="D475" s="14" t="s">
        <v>54</v>
      </c>
      <c r="E475" s="14" t="s">
        <v>55</v>
      </c>
      <c r="F475" s="14" t="s">
        <v>22</v>
      </c>
      <c r="G475" s="14" t="s">
        <v>7</v>
      </c>
      <c r="H475" s="29">
        <v>43084.761945226637</v>
      </c>
    </row>
    <row r="476" spans="1:8">
      <c r="A476" s="20">
        <v>2017</v>
      </c>
      <c r="B476" s="12" t="s">
        <v>33</v>
      </c>
      <c r="C476" s="12" t="s">
        <v>69</v>
      </c>
      <c r="D476" s="12" t="s">
        <v>54</v>
      </c>
      <c r="E476" s="12" t="s">
        <v>55</v>
      </c>
      <c r="F476" s="12" t="s">
        <v>22</v>
      </c>
      <c r="G476" s="12" t="s">
        <v>8</v>
      </c>
      <c r="H476" s="26">
        <v>42681.721339873089</v>
      </c>
    </row>
    <row r="477" spans="1:8">
      <c r="A477" s="19">
        <v>2017</v>
      </c>
      <c r="B477" s="11" t="s">
        <v>33</v>
      </c>
      <c r="C477" s="11" t="s">
        <v>69</v>
      </c>
      <c r="D477" s="11" t="s">
        <v>54</v>
      </c>
      <c r="E477" s="11" t="s">
        <v>55</v>
      </c>
      <c r="F477" s="11" t="s">
        <v>22</v>
      </c>
      <c r="G477" s="11" t="s">
        <v>9</v>
      </c>
      <c r="H477" s="25">
        <v>42628.719214842902</v>
      </c>
    </row>
    <row r="478" spans="1:8" ht="15.75" thickBot="1">
      <c r="A478" s="20">
        <v>2017</v>
      </c>
      <c r="B478" s="12" t="s">
        <v>33</v>
      </c>
      <c r="C478" s="12" t="s">
        <v>69</v>
      </c>
      <c r="D478" s="12" t="s">
        <v>54</v>
      </c>
      <c r="E478" s="12" t="s">
        <v>55</v>
      </c>
      <c r="F478" s="12" t="s">
        <v>22</v>
      </c>
      <c r="G478" s="12" t="s">
        <v>10</v>
      </c>
      <c r="H478" s="26">
        <v>44702.198673131177</v>
      </c>
    </row>
    <row r="479" spans="1:8" ht="15.75" thickTop="1">
      <c r="A479" s="22">
        <v>2018</v>
      </c>
      <c r="B479" s="14" t="s">
        <v>33</v>
      </c>
      <c r="C479" s="14" t="s">
        <v>69</v>
      </c>
      <c r="D479" s="14" t="s">
        <v>54</v>
      </c>
      <c r="E479" s="14" t="s">
        <v>55</v>
      </c>
      <c r="F479" s="14" t="s">
        <v>22</v>
      </c>
      <c r="G479" s="14" t="s">
        <v>7</v>
      </c>
      <c r="H479" s="29">
        <v>44433.920839273735</v>
      </c>
    </row>
    <row r="480" spans="1:8">
      <c r="A480" s="20">
        <v>2018</v>
      </c>
      <c r="B480" s="12" t="s">
        <v>33</v>
      </c>
      <c r="C480" s="12" t="s">
        <v>69</v>
      </c>
      <c r="D480" s="12" t="s">
        <v>54</v>
      </c>
      <c r="E480" s="12" t="s">
        <v>55</v>
      </c>
      <c r="F480" s="12" t="s">
        <v>22</v>
      </c>
      <c r="G480" s="12" t="s">
        <v>8</v>
      </c>
      <c r="H480" s="26">
        <v>45526.777115651072</v>
      </c>
    </row>
    <row r="481" spans="1:8">
      <c r="A481" s="19">
        <v>2018</v>
      </c>
      <c r="B481" s="11" t="s">
        <v>33</v>
      </c>
      <c r="C481" s="11" t="s">
        <v>69</v>
      </c>
      <c r="D481" s="11" t="s">
        <v>54</v>
      </c>
      <c r="E481" s="11" t="s">
        <v>55</v>
      </c>
      <c r="F481" s="11" t="s">
        <v>22</v>
      </c>
      <c r="G481" s="11" t="s">
        <v>9</v>
      </c>
      <c r="H481" s="25">
        <v>45484.081821920772</v>
      </c>
    </row>
    <row r="482" spans="1:8" ht="15.75" thickBot="1">
      <c r="A482" s="20">
        <v>2018</v>
      </c>
      <c r="B482" s="12" t="s">
        <v>33</v>
      </c>
      <c r="C482" s="12" t="s">
        <v>69</v>
      </c>
      <c r="D482" s="12" t="s">
        <v>54</v>
      </c>
      <c r="E482" s="12" t="s">
        <v>55</v>
      </c>
      <c r="F482" s="12" t="s">
        <v>22</v>
      </c>
      <c r="G482" s="12" t="s">
        <v>10</v>
      </c>
      <c r="H482" s="26">
        <v>49216.558333503403</v>
      </c>
    </row>
    <row r="483" spans="1:8" ht="15.75" thickTop="1">
      <c r="A483" s="22">
        <v>2019</v>
      </c>
      <c r="B483" s="14" t="s">
        <v>33</v>
      </c>
      <c r="C483" s="14" t="s">
        <v>69</v>
      </c>
      <c r="D483" s="14" t="s">
        <v>54</v>
      </c>
      <c r="E483" s="14" t="s">
        <v>55</v>
      </c>
      <c r="F483" s="14" t="s">
        <v>22</v>
      </c>
      <c r="G483" s="14" t="s">
        <v>7</v>
      </c>
      <c r="H483" s="29">
        <v>47102.231620856597</v>
      </c>
    </row>
    <row r="484" spans="1:8">
      <c r="A484" s="20">
        <v>2019</v>
      </c>
      <c r="B484" s="12" t="s">
        <v>33</v>
      </c>
      <c r="C484" s="12" t="s">
        <v>69</v>
      </c>
      <c r="D484" s="12" t="s">
        <v>54</v>
      </c>
      <c r="E484" s="12" t="s">
        <v>55</v>
      </c>
      <c r="F484" s="12" t="s">
        <v>22</v>
      </c>
      <c r="G484" s="12" t="s">
        <v>8</v>
      </c>
      <c r="H484" s="26">
        <v>48595.247194265597</v>
      </c>
    </row>
    <row r="485" spans="1:8">
      <c r="A485" s="19">
        <v>2019</v>
      </c>
      <c r="B485" s="11" t="s">
        <v>33</v>
      </c>
      <c r="C485" s="11" t="s">
        <v>69</v>
      </c>
      <c r="D485" s="11" t="s">
        <v>54</v>
      </c>
      <c r="E485" s="11" t="s">
        <v>55</v>
      </c>
      <c r="F485" s="11" t="s">
        <v>22</v>
      </c>
      <c r="G485" s="11" t="s">
        <v>9</v>
      </c>
      <c r="H485" s="25"/>
    </row>
    <row r="486" spans="1:8" ht="15.75" thickBot="1">
      <c r="A486" s="20">
        <v>2019</v>
      </c>
      <c r="B486" s="12" t="s">
        <v>33</v>
      </c>
      <c r="C486" s="12" t="s">
        <v>69</v>
      </c>
      <c r="D486" s="12" t="s">
        <v>54</v>
      </c>
      <c r="E486" s="12" t="s">
        <v>55</v>
      </c>
      <c r="F486" s="12" t="s">
        <v>22</v>
      </c>
      <c r="G486" s="12" t="s">
        <v>10</v>
      </c>
      <c r="H486" s="26"/>
    </row>
    <row r="487" spans="1:8" ht="15.75" thickTop="1">
      <c r="A487" s="22">
        <v>2014</v>
      </c>
      <c r="B487" s="14" t="s">
        <v>33</v>
      </c>
      <c r="C487" s="14" t="s">
        <v>54</v>
      </c>
      <c r="D487" s="14" t="s">
        <v>56</v>
      </c>
      <c r="E487" s="14" t="s">
        <v>57</v>
      </c>
      <c r="F487" s="14" t="s">
        <v>22</v>
      </c>
      <c r="G487" s="14" t="s">
        <v>38</v>
      </c>
      <c r="H487" s="323">
        <v>13089</v>
      </c>
    </row>
    <row r="488" spans="1:8">
      <c r="A488" s="20">
        <v>2014</v>
      </c>
      <c r="B488" s="12" t="s">
        <v>33</v>
      </c>
      <c r="C488" s="12" t="s">
        <v>54</v>
      </c>
      <c r="D488" s="12" t="s">
        <v>58</v>
      </c>
      <c r="E488" s="12" t="s">
        <v>57</v>
      </c>
      <c r="F488" s="12" t="s">
        <v>22</v>
      </c>
      <c r="G488" s="12" t="s">
        <v>38</v>
      </c>
      <c r="H488" s="26">
        <v>28212</v>
      </c>
    </row>
    <row r="489" spans="1:8">
      <c r="A489" s="19">
        <v>2014</v>
      </c>
      <c r="B489" s="11" t="s">
        <v>33</v>
      </c>
      <c r="C489" s="11" t="s">
        <v>54</v>
      </c>
      <c r="D489" s="11" t="s">
        <v>59</v>
      </c>
      <c r="E489" s="11" t="s">
        <v>57</v>
      </c>
      <c r="F489" s="11" t="s">
        <v>22</v>
      </c>
      <c r="G489" s="11" t="s">
        <v>38</v>
      </c>
      <c r="H489" s="25">
        <v>94563</v>
      </c>
    </row>
    <row r="490" spans="1:8">
      <c r="A490" s="20">
        <v>2014</v>
      </c>
      <c r="B490" s="12" t="s">
        <v>33</v>
      </c>
      <c r="C490" s="12" t="s">
        <v>54</v>
      </c>
      <c r="D490" s="12" t="s">
        <v>60</v>
      </c>
      <c r="E490" s="12" t="s">
        <v>57</v>
      </c>
      <c r="F490" s="12" t="s">
        <v>22</v>
      </c>
      <c r="G490" s="12" t="s">
        <v>38</v>
      </c>
      <c r="H490" s="26">
        <v>135865</v>
      </c>
    </row>
    <row r="491" spans="1:8">
      <c r="A491" s="19">
        <v>2014</v>
      </c>
      <c r="B491" s="11" t="s">
        <v>33</v>
      </c>
      <c r="C491" s="11" t="s">
        <v>54</v>
      </c>
      <c r="D491" s="11" t="s">
        <v>61</v>
      </c>
      <c r="E491" s="11" t="s">
        <v>57</v>
      </c>
      <c r="F491" s="11" t="s">
        <v>22</v>
      </c>
      <c r="G491" s="11" t="s">
        <v>38</v>
      </c>
      <c r="H491" s="25">
        <v>18571</v>
      </c>
    </row>
    <row r="492" spans="1:8">
      <c r="A492" s="20">
        <v>2014</v>
      </c>
      <c r="B492" s="12" t="s">
        <v>33</v>
      </c>
      <c r="C492" s="12" t="s">
        <v>54</v>
      </c>
      <c r="D492" s="12" t="s">
        <v>54</v>
      </c>
      <c r="E492" s="12" t="s">
        <v>57</v>
      </c>
      <c r="F492" s="12" t="s">
        <v>22</v>
      </c>
      <c r="G492" s="12" t="s">
        <v>38</v>
      </c>
      <c r="H492" s="26">
        <v>154436</v>
      </c>
    </row>
    <row r="493" spans="1:8">
      <c r="A493" s="19">
        <v>2014</v>
      </c>
      <c r="B493" s="11" t="s">
        <v>33</v>
      </c>
      <c r="C493" s="11" t="s">
        <v>54</v>
      </c>
      <c r="D493" s="11" t="s">
        <v>56</v>
      </c>
      <c r="E493" s="11" t="s">
        <v>71</v>
      </c>
      <c r="F493" s="11" t="s">
        <v>304</v>
      </c>
      <c r="G493" s="11" t="s">
        <v>38</v>
      </c>
      <c r="H493" s="6">
        <f>+H487/$H$490</f>
        <v>9.6338276966106057E-2</v>
      </c>
    </row>
    <row r="494" spans="1:8">
      <c r="A494" s="20">
        <v>2014</v>
      </c>
      <c r="B494" s="12" t="s">
        <v>33</v>
      </c>
      <c r="C494" s="12" t="s">
        <v>54</v>
      </c>
      <c r="D494" s="12" t="s">
        <v>58</v>
      </c>
      <c r="E494" s="12" t="s">
        <v>71</v>
      </c>
      <c r="F494" s="12" t="s">
        <v>304</v>
      </c>
      <c r="G494" s="12" t="s">
        <v>38</v>
      </c>
      <c r="H494" s="42">
        <f>+H488/$H$490</f>
        <v>0.2076472969491775</v>
      </c>
    </row>
    <row r="495" spans="1:8" ht="15.75" thickBot="1">
      <c r="A495" s="19">
        <v>2014</v>
      </c>
      <c r="B495" s="11" t="s">
        <v>33</v>
      </c>
      <c r="C495" s="11" t="s">
        <v>54</v>
      </c>
      <c r="D495" s="11" t="s">
        <v>59</v>
      </c>
      <c r="E495" s="11" t="s">
        <v>71</v>
      </c>
      <c r="F495" s="11" t="s">
        <v>304</v>
      </c>
      <c r="G495" s="11" t="s">
        <v>38</v>
      </c>
      <c r="H495" s="6">
        <f>+H489/$H$490</f>
        <v>0.69600706583741212</v>
      </c>
    </row>
    <row r="496" spans="1:8" ht="15.75" thickTop="1">
      <c r="A496" s="21">
        <v>2015</v>
      </c>
      <c r="B496" s="13" t="s">
        <v>33</v>
      </c>
      <c r="C496" s="13" t="s">
        <v>54</v>
      </c>
      <c r="D496" s="13" t="s">
        <v>56</v>
      </c>
      <c r="E496" s="13" t="s">
        <v>57</v>
      </c>
      <c r="F496" s="13" t="s">
        <v>22</v>
      </c>
      <c r="G496" s="13" t="s">
        <v>38</v>
      </c>
      <c r="H496" s="27">
        <v>14432</v>
      </c>
    </row>
    <row r="497" spans="1:8">
      <c r="A497" s="19">
        <v>2015</v>
      </c>
      <c r="B497" s="11" t="s">
        <v>33</v>
      </c>
      <c r="C497" s="11" t="s">
        <v>54</v>
      </c>
      <c r="D497" s="11" t="s">
        <v>58</v>
      </c>
      <c r="E497" s="11" t="s">
        <v>57</v>
      </c>
      <c r="F497" s="11" t="s">
        <v>22</v>
      </c>
      <c r="G497" s="11" t="s">
        <v>38</v>
      </c>
      <c r="H497" s="25">
        <v>28192</v>
      </c>
    </row>
    <row r="498" spans="1:8">
      <c r="A498" s="20">
        <v>2015</v>
      </c>
      <c r="B498" s="12" t="s">
        <v>33</v>
      </c>
      <c r="C498" s="12" t="s">
        <v>54</v>
      </c>
      <c r="D498" s="12" t="s">
        <v>59</v>
      </c>
      <c r="E498" s="12" t="s">
        <v>57</v>
      </c>
      <c r="F498" s="12" t="s">
        <v>22</v>
      </c>
      <c r="G498" s="12" t="s">
        <v>38</v>
      </c>
      <c r="H498" s="26">
        <v>96043</v>
      </c>
    </row>
    <row r="499" spans="1:8">
      <c r="A499" s="19">
        <v>2015</v>
      </c>
      <c r="B499" s="11" t="s">
        <v>33</v>
      </c>
      <c r="C499" s="11" t="s">
        <v>54</v>
      </c>
      <c r="D499" s="11" t="s">
        <v>60</v>
      </c>
      <c r="E499" s="11" t="s">
        <v>57</v>
      </c>
      <c r="F499" s="11" t="s">
        <v>22</v>
      </c>
      <c r="G499" s="11" t="s">
        <v>38</v>
      </c>
      <c r="H499" s="25">
        <v>138667</v>
      </c>
    </row>
    <row r="500" spans="1:8">
      <c r="A500" s="20">
        <v>2015</v>
      </c>
      <c r="B500" s="12" t="s">
        <v>33</v>
      </c>
      <c r="C500" s="12" t="s">
        <v>54</v>
      </c>
      <c r="D500" s="12" t="s">
        <v>61</v>
      </c>
      <c r="E500" s="12" t="s">
        <v>57</v>
      </c>
      <c r="F500" s="12" t="s">
        <v>22</v>
      </c>
      <c r="G500" s="12" t="s">
        <v>38</v>
      </c>
      <c r="H500" s="26">
        <v>20032</v>
      </c>
    </row>
    <row r="501" spans="1:8">
      <c r="A501" s="19">
        <v>2015</v>
      </c>
      <c r="B501" s="11" t="s">
        <v>33</v>
      </c>
      <c r="C501" s="11" t="s">
        <v>54</v>
      </c>
      <c r="D501" s="11" t="s">
        <v>54</v>
      </c>
      <c r="E501" s="11" t="s">
        <v>57</v>
      </c>
      <c r="F501" s="11" t="s">
        <v>22</v>
      </c>
      <c r="G501" s="11" t="s">
        <v>38</v>
      </c>
      <c r="H501" s="25">
        <v>158699</v>
      </c>
    </row>
    <row r="502" spans="1:8">
      <c r="A502" s="20">
        <v>2015</v>
      </c>
      <c r="B502" s="12" t="s">
        <v>33</v>
      </c>
      <c r="C502" s="12" t="s">
        <v>54</v>
      </c>
      <c r="D502" s="12" t="s">
        <v>56</v>
      </c>
      <c r="E502" s="12" t="s">
        <v>71</v>
      </c>
      <c r="F502" s="12" t="s">
        <v>304</v>
      </c>
      <c r="G502" s="12" t="s">
        <v>38</v>
      </c>
      <c r="H502" s="42">
        <f>+H496/$H$499</f>
        <v>0.10407667289261324</v>
      </c>
    </row>
    <row r="503" spans="1:8">
      <c r="A503" s="19">
        <v>2015</v>
      </c>
      <c r="B503" s="11" t="s">
        <v>33</v>
      </c>
      <c r="C503" s="11" t="s">
        <v>54</v>
      </c>
      <c r="D503" s="11" t="s">
        <v>58</v>
      </c>
      <c r="E503" s="11" t="s">
        <v>71</v>
      </c>
      <c r="F503" s="11" t="s">
        <v>304</v>
      </c>
      <c r="G503" s="11" t="s">
        <v>38</v>
      </c>
      <c r="H503" s="6">
        <f>+H497/$H$499</f>
        <v>0.20330720358845292</v>
      </c>
    </row>
    <row r="504" spans="1:8" ht="15.75" thickBot="1">
      <c r="A504" s="20">
        <v>2015</v>
      </c>
      <c r="B504" s="12" t="s">
        <v>33</v>
      </c>
      <c r="C504" s="12" t="s">
        <v>54</v>
      </c>
      <c r="D504" s="12" t="s">
        <v>59</v>
      </c>
      <c r="E504" s="12" t="s">
        <v>71</v>
      </c>
      <c r="F504" s="12" t="s">
        <v>304</v>
      </c>
      <c r="G504" s="12" t="s">
        <v>38</v>
      </c>
      <c r="H504" s="42">
        <f>+H498/$H$499</f>
        <v>0.69261612351893387</v>
      </c>
    </row>
    <row r="505" spans="1:8" ht="15.75" thickTop="1">
      <c r="A505" s="22">
        <v>2016</v>
      </c>
      <c r="B505" s="14" t="s">
        <v>33</v>
      </c>
      <c r="C505" s="14" t="s">
        <v>54</v>
      </c>
      <c r="D505" s="14" t="s">
        <v>56</v>
      </c>
      <c r="E505" s="14" t="s">
        <v>57</v>
      </c>
      <c r="F505" s="14" t="s">
        <v>22</v>
      </c>
      <c r="G505" s="14" t="s">
        <v>38</v>
      </c>
      <c r="H505" s="29">
        <v>13847</v>
      </c>
    </row>
    <row r="506" spans="1:8">
      <c r="A506" s="20">
        <v>2016</v>
      </c>
      <c r="B506" s="12" t="s">
        <v>33</v>
      </c>
      <c r="C506" s="12" t="s">
        <v>54</v>
      </c>
      <c r="D506" s="12" t="s">
        <v>58</v>
      </c>
      <c r="E506" s="12" t="s">
        <v>57</v>
      </c>
      <c r="F506" s="12" t="s">
        <v>22</v>
      </c>
      <c r="G506" s="12" t="s">
        <v>38</v>
      </c>
      <c r="H506" s="26">
        <v>27808</v>
      </c>
    </row>
    <row r="507" spans="1:8">
      <c r="A507" s="19">
        <v>2016</v>
      </c>
      <c r="B507" s="11" t="s">
        <v>33</v>
      </c>
      <c r="C507" s="11" t="s">
        <v>54</v>
      </c>
      <c r="D507" s="11" t="s">
        <v>59</v>
      </c>
      <c r="E507" s="11" t="s">
        <v>57</v>
      </c>
      <c r="F507" s="11" t="s">
        <v>22</v>
      </c>
      <c r="G507" s="11" t="s">
        <v>38</v>
      </c>
      <c r="H507" s="25">
        <v>102436</v>
      </c>
    </row>
    <row r="508" spans="1:8">
      <c r="A508" s="20">
        <v>2016</v>
      </c>
      <c r="B508" s="12" t="s">
        <v>33</v>
      </c>
      <c r="C508" s="12" t="s">
        <v>54</v>
      </c>
      <c r="D508" s="12" t="s">
        <v>60</v>
      </c>
      <c r="E508" s="12" t="s">
        <v>57</v>
      </c>
      <c r="F508" s="12" t="s">
        <v>22</v>
      </c>
      <c r="G508" s="12" t="s">
        <v>38</v>
      </c>
      <c r="H508" s="26">
        <v>144090</v>
      </c>
    </row>
    <row r="509" spans="1:8">
      <c r="A509" s="19">
        <v>2016</v>
      </c>
      <c r="B509" s="11" t="s">
        <v>33</v>
      </c>
      <c r="C509" s="11" t="s">
        <v>54</v>
      </c>
      <c r="D509" s="11" t="s">
        <v>61</v>
      </c>
      <c r="E509" s="11" t="s">
        <v>57</v>
      </c>
      <c r="F509" s="11" t="s">
        <v>22</v>
      </c>
      <c r="G509" s="11" t="s">
        <v>38</v>
      </c>
      <c r="H509" s="25">
        <v>21692</v>
      </c>
    </row>
    <row r="510" spans="1:8">
      <c r="A510" s="20">
        <v>2016</v>
      </c>
      <c r="B510" s="12" t="s">
        <v>33</v>
      </c>
      <c r="C510" s="12" t="s">
        <v>54</v>
      </c>
      <c r="D510" s="12" t="s">
        <v>54</v>
      </c>
      <c r="E510" s="12" t="s">
        <v>57</v>
      </c>
      <c r="F510" s="12" t="s">
        <v>22</v>
      </c>
      <c r="G510" s="12" t="s">
        <v>38</v>
      </c>
      <c r="H510" s="26">
        <v>165782</v>
      </c>
    </row>
    <row r="511" spans="1:8">
      <c r="A511" s="19">
        <v>2016</v>
      </c>
      <c r="B511" s="11" t="s">
        <v>33</v>
      </c>
      <c r="C511" s="11" t="s">
        <v>54</v>
      </c>
      <c r="D511" s="11" t="s">
        <v>56</v>
      </c>
      <c r="E511" s="11" t="s">
        <v>71</v>
      </c>
      <c r="F511" s="11" t="s">
        <v>304</v>
      </c>
      <c r="G511" s="11" t="s">
        <v>38</v>
      </c>
      <c r="H511" s="6">
        <f>+H505/$H$508</f>
        <v>9.6099659934762993E-2</v>
      </c>
    </row>
    <row r="512" spans="1:8">
      <c r="A512" s="20">
        <v>2016</v>
      </c>
      <c r="B512" s="12" t="s">
        <v>33</v>
      </c>
      <c r="C512" s="12" t="s">
        <v>54</v>
      </c>
      <c r="D512" s="12" t="s">
        <v>58</v>
      </c>
      <c r="E512" s="12" t="s">
        <v>71</v>
      </c>
      <c r="F512" s="12" t="s">
        <v>304</v>
      </c>
      <c r="G512" s="12" t="s">
        <v>38</v>
      </c>
      <c r="H512" s="42">
        <f>+H506/$H$508</f>
        <v>0.19299049205357763</v>
      </c>
    </row>
    <row r="513" spans="1:8" ht="15.75" thickBot="1">
      <c r="A513" s="19">
        <v>2016</v>
      </c>
      <c r="B513" s="11" t="s">
        <v>33</v>
      </c>
      <c r="C513" s="11" t="s">
        <v>54</v>
      </c>
      <c r="D513" s="11" t="s">
        <v>59</v>
      </c>
      <c r="E513" s="11" t="s">
        <v>71</v>
      </c>
      <c r="F513" s="11" t="s">
        <v>304</v>
      </c>
      <c r="G513" s="11" t="s">
        <v>38</v>
      </c>
      <c r="H513" s="6">
        <f>+H507/$H$508</f>
        <v>0.71091678811853698</v>
      </c>
    </row>
    <row r="514" spans="1:8" ht="15.75" thickTop="1">
      <c r="A514" s="22">
        <v>2017</v>
      </c>
      <c r="B514" s="14" t="s">
        <v>33</v>
      </c>
      <c r="C514" s="14" t="s">
        <v>54</v>
      </c>
      <c r="D514" s="14" t="s">
        <v>56</v>
      </c>
      <c r="E514" s="14" t="s">
        <v>57</v>
      </c>
      <c r="F514" s="14" t="s">
        <v>22</v>
      </c>
      <c r="G514" s="14" t="s">
        <v>38</v>
      </c>
      <c r="H514" s="29">
        <v>12185.076138776178</v>
      </c>
    </row>
    <row r="515" spans="1:8">
      <c r="A515" s="20">
        <v>2017</v>
      </c>
      <c r="B515" s="12" t="s">
        <v>33</v>
      </c>
      <c r="C515" s="12" t="s">
        <v>54</v>
      </c>
      <c r="D515" s="12" t="s">
        <v>58</v>
      </c>
      <c r="E515" s="12" t="s">
        <v>57</v>
      </c>
      <c r="F515" s="12" t="s">
        <v>22</v>
      </c>
      <c r="G515" s="12" t="s">
        <v>38</v>
      </c>
      <c r="H515" s="26">
        <v>30969.235966857006</v>
      </c>
    </row>
    <row r="516" spans="1:8">
      <c r="A516" s="19">
        <v>2017</v>
      </c>
      <c r="B516" s="11" t="s">
        <v>33</v>
      </c>
      <c r="C516" s="11" t="s">
        <v>54</v>
      </c>
      <c r="D516" s="11" t="s">
        <v>59</v>
      </c>
      <c r="E516" s="11" t="s">
        <v>57</v>
      </c>
      <c r="F516" s="11" t="s">
        <v>22</v>
      </c>
      <c r="G516" s="11" t="s">
        <v>38</v>
      </c>
      <c r="H516" s="25">
        <v>105999.42522244064</v>
      </c>
    </row>
    <row r="517" spans="1:8">
      <c r="A517" s="20">
        <v>2017</v>
      </c>
      <c r="B517" s="12" t="s">
        <v>33</v>
      </c>
      <c r="C517" s="12" t="s">
        <v>54</v>
      </c>
      <c r="D517" s="12" t="s">
        <v>60</v>
      </c>
      <c r="E517" s="12" t="s">
        <v>57</v>
      </c>
      <c r="F517" s="12" t="s">
        <v>22</v>
      </c>
      <c r="G517" s="12" t="s">
        <v>38</v>
      </c>
      <c r="H517" s="26">
        <v>149153.73732807382</v>
      </c>
    </row>
    <row r="518" spans="1:8">
      <c r="A518" s="19">
        <v>2017</v>
      </c>
      <c r="B518" s="11" t="s">
        <v>33</v>
      </c>
      <c r="C518" s="11" t="s">
        <v>54</v>
      </c>
      <c r="D518" s="11" t="s">
        <v>61</v>
      </c>
      <c r="E518" s="11" t="s">
        <v>57</v>
      </c>
      <c r="F518" s="11" t="s">
        <v>22</v>
      </c>
      <c r="G518" s="11" t="s">
        <v>38</v>
      </c>
      <c r="H518" s="25">
        <v>23943.663844999992</v>
      </c>
    </row>
    <row r="519" spans="1:8">
      <c r="A519" s="20">
        <v>2017</v>
      </c>
      <c r="B519" s="12" t="s">
        <v>33</v>
      </c>
      <c r="C519" s="12" t="s">
        <v>54</v>
      </c>
      <c r="D519" s="12" t="s">
        <v>54</v>
      </c>
      <c r="E519" s="12" t="s">
        <v>57</v>
      </c>
      <c r="F519" s="12" t="s">
        <v>22</v>
      </c>
      <c r="G519" s="12" t="s">
        <v>38</v>
      </c>
      <c r="H519" s="26">
        <v>173097.40117307383</v>
      </c>
    </row>
    <row r="520" spans="1:8">
      <c r="A520" s="19">
        <v>2017</v>
      </c>
      <c r="B520" s="11" t="s">
        <v>33</v>
      </c>
      <c r="C520" s="11" t="s">
        <v>54</v>
      </c>
      <c r="D520" s="11" t="s">
        <v>56</v>
      </c>
      <c r="E520" s="11" t="s">
        <v>71</v>
      </c>
      <c r="F520" s="11" t="s">
        <v>304</v>
      </c>
      <c r="G520" s="11" t="s">
        <v>38</v>
      </c>
      <c r="H520" s="6">
        <f>+H514/$H$517</f>
        <v>8.1694742331358899E-2</v>
      </c>
    </row>
    <row r="521" spans="1:8">
      <c r="A521" s="20">
        <v>2017</v>
      </c>
      <c r="B521" s="12" t="s">
        <v>33</v>
      </c>
      <c r="C521" s="12" t="s">
        <v>54</v>
      </c>
      <c r="D521" s="12" t="s">
        <v>58</v>
      </c>
      <c r="E521" s="12" t="s">
        <v>71</v>
      </c>
      <c r="F521" s="12" t="s">
        <v>304</v>
      </c>
      <c r="G521" s="12" t="s">
        <v>38</v>
      </c>
      <c r="H521" s="42">
        <f t="shared" ref="H521:H522" si="1">+H515/$H$517</f>
        <v>0.20763298675337954</v>
      </c>
    </row>
    <row r="522" spans="1:8" ht="15.75" thickBot="1">
      <c r="A522" s="19">
        <v>2017</v>
      </c>
      <c r="B522" s="11" t="s">
        <v>33</v>
      </c>
      <c r="C522" s="11" t="s">
        <v>54</v>
      </c>
      <c r="D522" s="11" t="s">
        <v>59</v>
      </c>
      <c r="E522" s="11" t="s">
        <v>71</v>
      </c>
      <c r="F522" s="11" t="s">
        <v>304</v>
      </c>
      <c r="G522" s="11" t="s">
        <v>38</v>
      </c>
      <c r="H522" s="325">
        <f t="shared" si="1"/>
        <v>0.71067227091526153</v>
      </c>
    </row>
    <row r="523" spans="1:8">
      <c r="A523" s="18">
        <v>2014</v>
      </c>
      <c r="B523" s="10" t="s">
        <v>33</v>
      </c>
      <c r="C523" s="10" t="s">
        <v>62</v>
      </c>
      <c r="D523" s="10" t="s">
        <v>63</v>
      </c>
      <c r="E523" s="10" t="s">
        <v>57</v>
      </c>
      <c r="F523" s="10" t="s">
        <v>22</v>
      </c>
      <c r="G523" s="10" t="s">
        <v>38</v>
      </c>
      <c r="H523" s="324">
        <v>54324</v>
      </c>
    </row>
    <row r="524" spans="1:8">
      <c r="A524" s="19">
        <v>2014</v>
      </c>
      <c r="B524" s="11" t="s">
        <v>33</v>
      </c>
      <c r="C524" s="11" t="s">
        <v>62</v>
      </c>
      <c r="D524" s="11" t="s">
        <v>64</v>
      </c>
      <c r="E524" s="11" t="s">
        <v>57</v>
      </c>
      <c r="F524" s="11" t="s">
        <v>22</v>
      </c>
      <c r="G524" s="11" t="s">
        <v>38</v>
      </c>
      <c r="H524" s="25">
        <v>5986</v>
      </c>
    </row>
    <row r="525" spans="1:8">
      <c r="A525" s="20">
        <v>2014</v>
      </c>
      <c r="B525" s="12" t="s">
        <v>33</v>
      </c>
      <c r="C525" s="12" t="s">
        <v>62</v>
      </c>
      <c r="D525" s="12" t="s">
        <v>65</v>
      </c>
      <c r="E525" s="12" t="s">
        <v>57</v>
      </c>
      <c r="F525" s="12" t="s">
        <v>22</v>
      </c>
      <c r="G525" s="12" t="s">
        <v>38</v>
      </c>
      <c r="H525" s="26">
        <v>24510</v>
      </c>
    </row>
    <row r="526" spans="1:8">
      <c r="A526" s="19">
        <v>2014</v>
      </c>
      <c r="B526" s="11" t="s">
        <v>33</v>
      </c>
      <c r="C526" s="11" t="s">
        <v>62</v>
      </c>
      <c r="D526" s="11" t="s">
        <v>66</v>
      </c>
      <c r="E526" s="11" t="s">
        <v>57</v>
      </c>
      <c r="F526" s="11" t="s">
        <v>22</v>
      </c>
      <c r="G526" s="11" t="s">
        <v>38</v>
      </c>
      <c r="H526" s="25">
        <v>51045</v>
      </c>
    </row>
    <row r="527" spans="1:8">
      <c r="A527" s="20">
        <v>2014</v>
      </c>
      <c r="B527" s="12" t="s">
        <v>33</v>
      </c>
      <c r="C527" s="12" t="s">
        <v>62</v>
      </c>
      <c r="D527" s="12" t="s">
        <v>60</v>
      </c>
      <c r="E527" s="12" t="s">
        <v>57</v>
      </c>
      <c r="F527" s="12" t="s">
        <v>22</v>
      </c>
      <c r="G527" s="12" t="s">
        <v>38</v>
      </c>
      <c r="H527" s="26">
        <v>135865</v>
      </c>
    </row>
    <row r="528" spans="1:8">
      <c r="A528" s="19">
        <v>2014</v>
      </c>
      <c r="B528" s="11" t="s">
        <v>33</v>
      </c>
      <c r="C528" s="11" t="s">
        <v>62</v>
      </c>
      <c r="D528" s="11" t="s">
        <v>67</v>
      </c>
      <c r="E528" s="11" t="s">
        <v>57</v>
      </c>
      <c r="F528" s="11" t="s">
        <v>22</v>
      </c>
      <c r="G528" s="11" t="s">
        <v>38</v>
      </c>
      <c r="H528" s="25">
        <v>18571</v>
      </c>
    </row>
    <row r="529" spans="1:8">
      <c r="A529" s="20">
        <v>2014</v>
      </c>
      <c r="B529" s="12" t="s">
        <v>33</v>
      </c>
      <c r="C529" s="12" t="s">
        <v>62</v>
      </c>
      <c r="D529" s="12" t="s">
        <v>68</v>
      </c>
      <c r="E529" s="12" t="s">
        <v>57</v>
      </c>
      <c r="F529" s="12" t="s">
        <v>22</v>
      </c>
      <c r="G529" s="12" t="s">
        <v>38</v>
      </c>
      <c r="H529" s="26">
        <v>154436</v>
      </c>
    </row>
    <row r="530" spans="1:8">
      <c r="A530" s="19">
        <v>2014</v>
      </c>
      <c r="B530" s="11" t="s">
        <v>33</v>
      </c>
      <c r="C530" s="11" t="s">
        <v>62</v>
      </c>
      <c r="D530" s="11" t="s">
        <v>63</v>
      </c>
      <c r="E530" s="11" t="s">
        <v>71</v>
      </c>
      <c r="F530" s="11" t="s">
        <v>304</v>
      </c>
      <c r="G530" s="11" t="s">
        <v>38</v>
      </c>
      <c r="H530" s="6">
        <f>+H523/$H$527</f>
        <v>0.3998380745593052</v>
      </c>
    </row>
    <row r="531" spans="1:8">
      <c r="A531" s="20">
        <v>2014</v>
      </c>
      <c r="B531" s="12" t="s">
        <v>33</v>
      </c>
      <c r="C531" s="12" t="s">
        <v>62</v>
      </c>
      <c r="D531" s="12" t="s">
        <v>64</v>
      </c>
      <c r="E531" s="12" t="s">
        <v>71</v>
      </c>
      <c r="F531" s="12" t="s">
        <v>304</v>
      </c>
      <c r="G531" s="12" t="s">
        <v>38</v>
      </c>
      <c r="H531" s="42">
        <f>+H524/$H$527</f>
        <v>4.405844036359622E-2</v>
      </c>
    </row>
    <row r="532" spans="1:8">
      <c r="A532" s="19">
        <v>2014</v>
      </c>
      <c r="B532" s="11" t="s">
        <v>33</v>
      </c>
      <c r="C532" s="11" t="s">
        <v>62</v>
      </c>
      <c r="D532" s="11" t="s">
        <v>65</v>
      </c>
      <c r="E532" s="11" t="s">
        <v>71</v>
      </c>
      <c r="F532" s="11" t="s">
        <v>304</v>
      </c>
      <c r="G532" s="11" t="s">
        <v>38</v>
      </c>
      <c r="H532" s="6">
        <f>+H525/$H$527</f>
        <v>0.18039966142862401</v>
      </c>
    </row>
    <row r="533" spans="1:8" ht="15.75" thickBot="1">
      <c r="A533" s="20">
        <v>2014</v>
      </c>
      <c r="B533" s="12" t="s">
        <v>33</v>
      </c>
      <c r="C533" s="12" t="s">
        <v>62</v>
      </c>
      <c r="D533" s="12" t="s">
        <v>66</v>
      </c>
      <c r="E533" s="12" t="s">
        <v>71</v>
      </c>
      <c r="F533" s="12" t="s">
        <v>304</v>
      </c>
      <c r="G533" s="12" t="s">
        <v>38</v>
      </c>
      <c r="H533" s="42">
        <f>+H526/$H$527</f>
        <v>0.3757038236484746</v>
      </c>
    </row>
    <row r="534" spans="1:8" ht="15.75" thickTop="1">
      <c r="A534" s="22">
        <v>2015</v>
      </c>
      <c r="B534" s="14" t="s">
        <v>33</v>
      </c>
      <c r="C534" s="14" t="s">
        <v>62</v>
      </c>
      <c r="D534" s="14" t="s">
        <v>63</v>
      </c>
      <c r="E534" s="14" t="s">
        <v>57</v>
      </c>
      <c r="F534" s="14" t="s">
        <v>22</v>
      </c>
      <c r="G534" s="14" t="s">
        <v>38</v>
      </c>
      <c r="H534" s="29">
        <v>55522</v>
      </c>
    </row>
    <row r="535" spans="1:8">
      <c r="A535" s="20">
        <v>2015</v>
      </c>
      <c r="B535" s="12" t="s">
        <v>33</v>
      </c>
      <c r="C535" s="12" t="s">
        <v>62</v>
      </c>
      <c r="D535" s="12" t="s">
        <v>64</v>
      </c>
      <c r="E535" s="12" t="s">
        <v>57</v>
      </c>
      <c r="F535" s="12" t="s">
        <v>22</v>
      </c>
      <c r="G535" s="12" t="s">
        <v>38</v>
      </c>
      <c r="H535" s="26">
        <v>6138</v>
      </c>
    </row>
    <row r="536" spans="1:8">
      <c r="A536" s="19">
        <v>2015</v>
      </c>
      <c r="B536" s="11" t="s">
        <v>33</v>
      </c>
      <c r="C536" s="11" t="s">
        <v>62</v>
      </c>
      <c r="D536" s="11" t="s">
        <v>65</v>
      </c>
      <c r="E536" s="11" t="s">
        <v>57</v>
      </c>
      <c r="F536" s="11" t="s">
        <v>22</v>
      </c>
      <c r="G536" s="11" t="s">
        <v>38</v>
      </c>
      <c r="H536" s="25">
        <v>25188</v>
      </c>
    </row>
    <row r="537" spans="1:8">
      <c r="A537" s="20">
        <v>2015</v>
      </c>
      <c r="B537" s="12" t="s">
        <v>33</v>
      </c>
      <c r="C537" s="12" t="s">
        <v>62</v>
      </c>
      <c r="D537" s="12" t="s">
        <v>66</v>
      </c>
      <c r="E537" s="12" t="s">
        <v>57</v>
      </c>
      <c r="F537" s="12" t="s">
        <v>22</v>
      </c>
      <c r="G537" s="12" t="s">
        <v>38</v>
      </c>
      <c r="H537" s="26">
        <v>51820</v>
      </c>
    </row>
    <row r="538" spans="1:8">
      <c r="A538" s="19">
        <v>2015</v>
      </c>
      <c r="B538" s="11" t="s">
        <v>33</v>
      </c>
      <c r="C538" s="11" t="s">
        <v>62</v>
      </c>
      <c r="D538" s="11" t="s">
        <v>60</v>
      </c>
      <c r="E538" s="11" t="s">
        <v>57</v>
      </c>
      <c r="F538" s="11" t="s">
        <v>22</v>
      </c>
      <c r="G538" s="11" t="s">
        <v>38</v>
      </c>
      <c r="H538" s="25">
        <v>138667</v>
      </c>
    </row>
    <row r="539" spans="1:8">
      <c r="A539" s="20">
        <v>2015</v>
      </c>
      <c r="B539" s="12" t="s">
        <v>33</v>
      </c>
      <c r="C539" s="12" t="s">
        <v>62</v>
      </c>
      <c r="D539" s="12" t="s">
        <v>67</v>
      </c>
      <c r="E539" s="12" t="s">
        <v>57</v>
      </c>
      <c r="F539" s="12" t="s">
        <v>22</v>
      </c>
      <c r="G539" s="12" t="s">
        <v>38</v>
      </c>
      <c r="H539" s="26">
        <v>20032</v>
      </c>
    </row>
    <row r="540" spans="1:8">
      <c r="A540" s="19">
        <v>2015</v>
      </c>
      <c r="B540" s="11" t="s">
        <v>33</v>
      </c>
      <c r="C540" s="11" t="s">
        <v>62</v>
      </c>
      <c r="D540" s="11" t="s">
        <v>68</v>
      </c>
      <c r="E540" s="11" t="s">
        <v>57</v>
      </c>
      <c r="F540" s="11" t="s">
        <v>22</v>
      </c>
      <c r="G540" s="11" t="s">
        <v>38</v>
      </c>
      <c r="H540" s="25">
        <v>158699</v>
      </c>
    </row>
    <row r="541" spans="1:8">
      <c r="A541" s="20">
        <v>2015</v>
      </c>
      <c r="B541" s="12" t="s">
        <v>33</v>
      </c>
      <c r="C541" s="12" t="s">
        <v>62</v>
      </c>
      <c r="D541" s="12" t="s">
        <v>63</v>
      </c>
      <c r="E541" s="12" t="s">
        <v>71</v>
      </c>
      <c r="F541" s="12" t="s">
        <v>304</v>
      </c>
      <c r="G541" s="12" t="s">
        <v>38</v>
      </c>
      <c r="H541" s="42">
        <f>+H534/$H$538</f>
        <v>0.40039807596616356</v>
      </c>
    </row>
    <row r="542" spans="1:8">
      <c r="A542" s="19">
        <v>2015</v>
      </c>
      <c r="B542" s="11" t="s">
        <v>33</v>
      </c>
      <c r="C542" s="11" t="s">
        <v>62</v>
      </c>
      <c r="D542" s="11" t="s">
        <v>64</v>
      </c>
      <c r="E542" s="11" t="s">
        <v>71</v>
      </c>
      <c r="F542" s="11" t="s">
        <v>304</v>
      </c>
      <c r="G542" s="11" t="s">
        <v>38</v>
      </c>
      <c r="H542" s="6">
        <f>+H535/$H$538</f>
        <v>4.4264316672315694E-2</v>
      </c>
    </row>
    <row r="543" spans="1:8">
      <c r="A543" s="20">
        <v>2015</v>
      </c>
      <c r="B543" s="12" t="s">
        <v>33</v>
      </c>
      <c r="C543" s="12" t="s">
        <v>62</v>
      </c>
      <c r="D543" s="12" t="s">
        <v>65</v>
      </c>
      <c r="E543" s="12" t="s">
        <v>71</v>
      </c>
      <c r="F543" s="12" t="s">
        <v>304</v>
      </c>
      <c r="G543" s="12" t="s">
        <v>38</v>
      </c>
      <c r="H543" s="42">
        <f>+H536/$H$538</f>
        <v>0.18164379412549489</v>
      </c>
    </row>
    <row r="544" spans="1:8" ht="15.75" thickBot="1">
      <c r="A544" s="19">
        <v>2015</v>
      </c>
      <c r="B544" s="11" t="s">
        <v>33</v>
      </c>
      <c r="C544" s="11" t="s">
        <v>62</v>
      </c>
      <c r="D544" s="11" t="s">
        <v>66</v>
      </c>
      <c r="E544" s="11" t="s">
        <v>71</v>
      </c>
      <c r="F544" s="11" t="s">
        <v>304</v>
      </c>
      <c r="G544" s="11" t="s">
        <v>38</v>
      </c>
      <c r="H544" s="6">
        <f>+H537/$H$538</f>
        <v>0.373701024757152</v>
      </c>
    </row>
    <row r="545" spans="1:8" ht="15.75" thickTop="1">
      <c r="A545" s="21">
        <v>2016</v>
      </c>
      <c r="B545" s="13" t="s">
        <v>33</v>
      </c>
      <c r="C545" s="13" t="s">
        <v>62</v>
      </c>
      <c r="D545" s="13" t="s">
        <v>63</v>
      </c>
      <c r="E545" s="13" t="s">
        <v>57</v>
      </c>
      <c r="F545" s="13" t="s">
        <v>22</v>
      </c>
      <c r="G545" s="13" t="s">
        <v>38</v>
      </c>
      <c r="H545" s="27">
        <v>61173</v>
      </c>
    </row>
    <row r="546" spans="1:8">
      <c r="A546" s="19">
        <v>2016</v>
      </c>
      <c r="B546" s="11" t="s">
        <v>33</v>
      </c>
      <c r="C546" s="11" t="s">
        <v>62</v>
      </c>
      <c r="D546" s="11" t="s">
        <v>64</v>
      </c>
      <c r="E546" s="11" t="s">
        <v>57</v>
      </c>
      <c r="F546" s="11" t="s">
        <v>22</v>
      </c>
      <c r="G546" s="11" t="s">
        <v>38</v>
      </c>
      <c r="H546" s="25">
        <v>6439</v>
      </c>
    </row>
    <row r="547" spans="1:8">
      <c r="A547" s="20">
        <v>2016</v>
      </c>
      <c r="B547" s="12" t="s">
        <v>33</v>
      </c>
      <c r="C547" s="12" t="s">
        <v>62</v>
      </c>
      <c r="D547" s="12" t="s">
        <v>65</v>
      </c>
      <c r="E547" s="12" t="s">
        <v>57</v>
      </c>
      <c r="F547" s="12" t="s">
        <v>22</v>
      </c>
      <c r="G547" s="12" t="s">
        <v>38</v>
      </c>
      <c r="H547" s="26">
        <v>25273</v>
      </c>
    </row>
    <row r="548" spans="1:8">
      <c r="A548" s="19">
        <v>2016</v>
      </c>
      <c r="B548" s="11" t="s">
        <v>33</v>
      </c>
      <c r="C548" s="11" t="s">
        <v>62</v>
      </c>
      <c r="D548" s="11" t="s">
        <v>66</v>
      </c>
      <c r="E548" s="11" t="s">
        <v>57</v>
      </c>
      <c r="F548" s="11" t="s">
        <v>22</v>
      </c>
      <c r="G548" s="11" t="s">
        <v>38</v>
      </c>
      <c r="H548" s="25">
        <v>51205</v>
      </c>
    </row>
    <row r="549" spans="1:8">
      <c r="A549" s="20">
        <v>2016</v>
      </c>
      <c r="B549" s="12" t="s">
        <v>33</v>
      </c>
      <c r="C549" s="12" t="s">
        <v>62</v>
      </c>
      <c r="D549" s="12" t="s">
        <v>60</v>
      </c>
      <c r="E549" s="12" t="s">
        <v>57</v>
      </c>
      <c r="F549" s="12" t="s">
        <v>22</v>
      </c>
      <c r="G549" s="12" t="s">
        <v>38</v>
      </c>
      <c r="H549" s="26">
        <v>144090</v>
      </c>
    </row>
    <row r="550" spans="1:8">
      <c r="A550" s="19">
        <v>2016</v>
      </c>
      <c r="B550" s="11" t="s">
        <v>33</v>
      </c>
      <c r="C550" s="11" t="s">
        <v>62</v>
      </c>
      <c r="D550" s="11" t="s">
        <v>67</v>
      </c>
      <c r="E550" s="11" t="s">
        <v>57</v>
      </c>
      <c r="F550" s="11" t="s">
        <v>22</v>
      </c>
      <c r="G550" s="11" t="s">
        <v>38</v>
      </c>
      <c r="H550" s="25">
        <v>21692</v>
      </c>
    </row>
    <row r="551" spans="1:8">
      <c r="A551" s="20">
        <v>2016</v>
      </c>
      <c r="B551" s="12" t="s">
        <v>33</v>
      </c>
      <c r="C551" s="12" t="s">
        <v>62</v>
      </c>
      <c r="D551" s="12" t="s">
        <v>68</v>
      </c>
      <c r="E551" s="12" t="s">
        <v>57</v>
      </c>
      <c r="F551" s="12" t="s">
        <v>22</v>
      </c>
      <c r="G551" s="12" t="s">
        <v>38</v>
      </c>
      <c r="H551" s="26">
        <v>165782</v>
      </c>
    </row>
    <row r="552" spans="1:8">
      <c r="A552" s="19">
        <v>2016</v>
      </c>
      <c r="B552" s="11" t="s">
        <v>33</v>
      </c>
      <c r="C552" s="11" t="s">
        <v>62</v>
      </c>
      <c r="D552" s="11" t="s">
        <v>63</v>
      </c>
      <c r="E552" s="11" t="s">
        <v>71</v>
      </c>
      <c r="F552" s="11" t="s">
        <v>304</v>
      </c>
      <c r="G552" s="11" t="s">
        <v>38</v>
      </c>
      <c r="H552" s="6">
        <f>+H545/$H$549</f>
        <v>0.42454715802623361</v>
      </c>
    </row>
    <row r="553" spans="1:8">
      <c r="A553" s="20">
        <v>2016</v>
      </c>
      <c r="B553" s="12" t="s">
        <v>33</v>
      </c>
      <c r="C553" s="12" t="s">
        <v>62</v>
      </c>
      <c r="D553" s="12" t="s">
        <v>64</v>
      </c>
      <c r="E553" s="12" t="s">
        <v>71</v>
      </c>
      <c r="F553" s="12" t="s">
        <v>304</v>
      </c>
      <c r="G553" s="12" t="s">
        <v>38</v>
      </c>
      <c r="H553" s="42">
        <f>+H546/$H$549</f>
        <v>4.4687348185162054E-2</v>
      </c>
    </row>
    <row r="554" spans="1:8">
      <c r="A554" s="19">
        <v>2016</v>
      </c>
      <c r="B554" s="11" t="s">
        <v>33</v>
      </c>
      <c r="C554" s="11" t="s">
        <v>62</v>
      </c>
      <c r="D554" s="11" t="s">
        <v>65</v>
      </c>
      <c r="E554" s="11" t="s">
        <v>71</v>
      </c>
      <c r="F554" s="11" t="s">
        <v>304</v>
      </c>
      <c r="G554" s="11" t="s">
        <v>38</v>
      </c>
      <c r="H554" s="6">
        <f>+H547/$H$549</f>
        <v>0.17539732111874523</v>
      </c>
    </row>
    <row r="555" spans="1:8" ht="15.75" thickBot="1">
      <c r="A555" s="151">
        <v>2016</v>
      </c>
      <c r="B555" s="152" t="s">
        <v>33</v>
      </c>
      <c r="C555" s="152" t="s">
        <v>62</v>
      </c>
      <c r="D555" s="152" t="s">
        <v>66</v>
      </c>
      <c r="E555" s="152" t="s">
        <v>71</v>
      </c>
      <c r="F555" s="152" t="s">
        <v>304</v>
      </c>
      <c r="G555" s="152" t="s">
        <v>38</v>
      </c>
      <c r="H555" s="297">
        <f>+H548/$H$549</f>
        <v>0.35536817266985909</v>
      </c>
    </row>
    <row r="556" spans="1:8" ht="15.75" thickTop="1">
      <c r="A556" s="294">
        <v>2011</v>
      </c>
      <c r="B556" s="295" t="s">
        <v>33</v>
      </c>
      <c r="C556" s="295" t="s">
        <v>154</v>
      </c>
      <c r="D556" s="295" t="s">
        <v>153</v>
      </c>
      <c r="E556" s="295" t="s">
        <v>71</v>
      </c>
      <c r="F556" s="295" t="s">
        <v>304</v>
      </c>
      <c r="G556" s="295" t="s">
        <v>38</v>
      </c>
      <c r="H556" s="296">
        <v>0.12248727388039389</v>
      </c>
    </row>
    <row r="557" spans="1:8">
      <c r="A557" s="20">
        <v>2012</v>
      </c>
      <c r="B557" s="12" t="s">
        <v>33</v>
      </c>
      <c r="C557" s="12" t="s">
        <v>154</v>
      </c>
      <c r="D557" s="12" t="s">
        <v>153</v>
      </c>
      <c r="E557" s="12" t="s">
        <v>71</v>
      </c>
      <c r="F557" s="12" t="s">
        <v>304</v>
      </c>
      <c r="G557" s="12" t="s">
        <v>38</v>
      </c>
      <c r="H557" s="42">
        <v>0.16790178422525021</v>
      </c>
    </row>
    <row r="558" spans="1:8">
      <c r="A558" s="19">
        <v>2013</v>
      </c>
      <c r="B558" s="11" t="s">
        <v>33</v>
      </c>
      <c r="C558" s="11" t="s">
        <v>154</v>
      </c>
      <c r="D558" s="11" t="s">
        <v>153</v>
      </c>
      <c r="E558" s="11" t="s">
        <v>71</v>
      </c>
      <c r="F558" s="11" t="s">
        <v>304</v>
      </c>
      <c r="G558" s="11" t="s">
        <v>38</v>
      </c>
      <c r="H558" s="6">
        <v>0.16401153704275129</v>
      </c>
    </row>
    <row r="559" spans="1:8">
      <c r="A559" s="20">
        <v>2014</v>
      </c>
      <c r="B559" s="12" t="s">
        <v>33</v>
      </c>
      <c r="C559" s="12" t="s">
        <v>154</v>
      </c>
      <c r="D559" s="12" t="s">
        <v>153</v>
      </c>
      <c r="E559" s="12" t="s">
        <v>71</v>
      </c>
      <c r="F559" s="12" t="s">
        <v>304</v>
      </c>
      <c r="G559" s="12" t="s">
        <v>38</v>
      </c>
      <c r="H559" s="42">
        <v>0.15807576970069781</v>
      </c>
    </row>
    <row r="560" spans="1:8">
      <c r="A560" s="19">
        <v>2015</v>
      </c>
      <c r="B560" s="11" t="s">
        <v>33</v>
      </c>
      <c r="C560" s="11" t="s">
        <v>154</v>
      </c>
      <c r="D560" s="11" t="s">
        <v>153</v>
      </c>
      <c r="E560" s="11" t="s">
        <v>71</v>
      </c>
      <c r="F560" s="11" t="s">
        <v>304</v>
      </c>
      <c r="G560" s="11" t="s">
        <v>38</v>
      </c>
      <c r="H560" s="6">
        <v>0.12427273678688971</v>
      </c>
    </row>
    <row r="561" spans="1:8">
      <c r="A561" s="20">
        <v>2016</v>
      </c>
      <c r="B561" s="12" t="s">
        <v>33</v>
      </c>
      <c r="C561" s="12" t="s">
        <v>154</v>
      </c>
      <c r="D561" s="12" t="s">
        <v>153</v>
      </c>
      <c r="E561" s="12" t="s">
        <v>71</v>
      </c>
      <c r="F561" s="12" t="s">
        <v>304</v>
      </c>
      <c r="G561" s="12" t="s">
        <v>38</v>
      </c>
      <c r="H561" s="42">
        <v>0.1498088291076016</v>
      </c>
    </row>
    <row r="562" spans="1:8">
      <c r="A562" s="19">
        <v>2017</v>
      </c>
      <c r="B562" s="11" t="s">
        <v>33</v>
      </c>
      <c r="C562" s="11" t="s">
        <v>154</v>
      </c>
      <c r="D562" s="11" t="s">
        <v>153</v>
      </c>
      <c r="E562" s="11" t="s">
        <v>71</v>
      </c>
      <c r="F562" s="11" t="s">
        <v>304</v>
      </c>
      <c r="G562" s="11" t="s">
        <v>38</v>
      </c>
      <c r="H562" s="6">
        <v>0.12241066445921653</v>
      </c>
    </row>
    <row r="563" spans="1:8" ht="15.75" thickBot="1">
      <c r="A563" s="20">
        <v>2018</v>
      </c>
      <c r="B563" s="12" t="s">
        <v>33</v>
      </c>
      <c r="C563" s="12" t="s">
        <v>154</v>
      </c>
      <c r="D563" s="12" t="s">
        <v>153</v>
      </c>
      <c r="E563" s="12" t="s">
        <v>71</v>
      </c>
      <c r="F563" s="12" t="s">
        <v>304</v>
      </c>
      <c r="G563" s="12" t="s">
        <v>38</v>
      </c>
      <c r="H563" s="42">
        <v>0.12173202127169187</v>
      </c>
    </row>
    <row r="564" spans="1:8">
      <c r="A564" s="23">
        <v>2004</v>
      </c>
      <c r="B564" s="17" t="s">
        <v>80</v>
      </c>
      <c r="C564" s="17" t="s">
        <v>72</v>
      </c>
      <c r="D564" s="17" t="s">
        <v>73</v>
      </c>
      <c r="E564" s="17" t="s">
        <v>57</v>
      </c>
      <c r="F564" s="17" t="s">
        <v>22</v>
      </c>
      <c r="G564" s="17" t="s">
        <v>7</v>
      </c>
      <c r="H564" s="41">
        <v>3861.8294809999998</v>
      </c>
    </row>
    <row r="565" spans="1:8">
      <c r="A565" s="20">
        <v>2004</v>
      </c>
      <c r="B565" s="12" t="s">
        <v>80</v>
      </c>
      <c r="C565" s="12" t="s">
        <v>72</v>
      </c>
      <c r="D565" s="12" t="s">
        <v>73</v>
      </c>
      <c r="E565" s="12" t="s">
        <v>57</v>
      </c>
      <c r="F565" s="12" t="s">
        <v>22</v>
      </c>
      <c r="G565" s="12" t="s">
        <v>8</v>
      </c>
      <c r="H565" s="26">
        <v>9726.3097915199996</v>
      </c>
    </row>
    <row r="566" spans="1:8">
      <c r="A566" s="19">
        <v>2004</v>
      </c>
      <c r="B566" s="11" t="s">
        <v>80</v>
      </c>
      <c r="C566" s="11" t="s">
        <v>72</v>
      </c>
      <c r="D566" s="11" t="s">
        <v>73</v>
      </c>
      <c r="E566" s="11" t="s">
        <v>57</v>
      </c>
      <c r="F566" s="11" t="s">
        <v>22</v>
      </c>
      <c r="G566" s="11" t="s">
        <v>9</v>
      </c>
      <c r="H566" s="25">
        <v>16055.297509</v>
      </c>
    </row>
    <row r="567" spans="1:8" ht="15.75" thickBot="1">
      <c r="A567" s="20">
        <v>2004</v>
      </c>
      <c r="B567" s="12" t="s">
        <v>80</v>
      </c>
      <c r="C567" s="12" t="s">
        <v>72</v>
      </c>
      <c r="D567" s="12" t="s">
        <v>73</v>
      </c>
      <c r="E567" s="12" t="s">
        <v>57</v>
      </c>
      <c r="F567" s="12" t="s">
        <v>22</v>
      </c>
      <c r="G567" s="12" t="s">
        <v>10</v>
      </c>
      <c r="H567" s="26">
        <v>26101.889351600003</v>
      </c>
    </row>
    <row r="568" spans="1:8" ht="15.75" thickTop="1">
      <c r="A568" s="22">
        <v>2005</v>
      </c>
      <c r="B568" s="14" t="s">
        <v>80</v>
      </c>
      <c r="C568" s="14" t="s">
        <v>72</v>
      </c>
      <c r="D568" s="14" t="s">
        <v>73</v>
      </c>
      <c r="E568" s="14" t="s">
        <v>57</v>
      </c>
      <c r="F568" s="14" t="s">
        <v>22</v>
      </c>
      <c r="G568" s="14" t="s">
        <v>7</v>
      </c>
      <c r="H568" s="29">
        <v>5136.8771072800009</v>
      </c>
    </row>
    <row r="569" spans="1:8">
      <c r="A569" s="20">
        <v>2005</v>
      </c>
      <c r="B569" s="12" t="s">
        <v>80</v>
      </c>
      <c r="C569" s="12" t="s">
        <v>72</v>
      </c>
      <c r="D569" s="12" t="s">
        <v>73</v>
      </c>
      <c r="E569" s="12" t="s">
        <v>57</v>
      </c>
      <c r="F569" s="12" t="s">
        <v>22</v>
      </c>
      <c r="G569" s="12" t="s">
        <v>8</v>
      </c>
      <c r="H569" s="26">
        <v>11957.122540054999</v>
      </c>
    </row>
    <row r="570" spans="1:8">
      <c r="A570" s="19">
        <v>2005</v>
      </c>
      <c r="B570" s="11" t="s">
        <v>80</v>
      </c>
      <c r="C570" s="11" t="s">
        <v>72</v>
      </c>
      <c r="D570" s="11" t="s">
        <v>73</v>
      </c>
      <c r="E570" s="11" t="s">
        <v>57</v>
      </c>
      <c r="F570" s="11" t="s">
        <v>22</v>
      </c>
      <c r="G570" s="11" t="s">
        <v>9</v>
      </c>
      <c r="H570" s="25">
        <v>17758.948239000001</v>
      </c>
    </row>
    <row r="571" spans="1:8" ht="15.75" thickBot="1">
      <c r="A571" s="20">
        <v>2005</v>
      </c>
      <c r="B571" s="12" t="s">
        <v>80</v>
      </c>
      <c r="C571" s="12" t="s">
        <v>72</v>
      </c>
      <c r="D571" s="12" t="s">
        <v>73</v>
      </c>
      <c r="E571" s="12" t="s">
        <v>57</v>
      </c>
      <c r="F571" s="12" t="s">
        <v>22</v>
      </c>
      <c r="G571" s="12" t="s">
        <v>10</v>
      </c>
      <c r="H571" s="26">
        <v>28050.72541589</v>
      </c>
    </row>
    <row r="572" spans="1:8" ht="15.75" thickTop="1">
      <c r="A572" s="22">
        <v>2006</v>
      </c>
      <c r="B572" s="14" t="s">
        <v>80</v>
      </c>
      <c r="C572" s="14" t="s">
        <v>72</v>
      </c>
      <c r="D572" s="14" t="s">
        <v>73</v>
      </c>
      <c r="E572" s="14" t="s">
        <v>57</v>
      </c>
      <c r="F572" s="14" t="s">
        <v>22</v>
      </c>
      <c r="G572" s="14" t="s">
        <v>7</v>
      </c>
      <c r="H572" s="29">
        <v>7100.0473970000003</v>
      </c>
    </row>
    <row r="573" spans="1:8">
      <c r="A573" s="20">
        <v>2006</v>
      </c>
      <c r="B573" s="12" t="s">
        <v>80</v>
      </c>
      <c r="C573" s="12" t="s">
        <v>72</v>
      </c>
      <c r="D573" s="12" t="s">
        <v>73</v>
      </c>
      <c r="E573" s="12" t="s">
        <v>57</v>
      </c>
      <c r="F573" s="12" t="s">
        <v>22</v>
      </c>
      <c r="G573" s="12" t="s">
        <v>8</v>
      </c>
      <c r="H573" s="26">
        <v>13709.655228999998</v>
      </c>
    </row>
    <row r="574" spans="1:8">
      <c r="A574" s="19">
        <v>2006</v>
      </c>
      <c r="B574" s="11" t="s">
        <v>80</v>
      </c>
      <c r="C574" s="11" t="s">
        <v>72</v>
      </c>
      <c r="D574" s="11" t="s">
        <v>73</v>
      </c>
      <c r="E574" s="11" t="s">
        <v>57</v>
      </c>
      <c r="F574" s="11" t="s">
        <v>22</v>
      </c>
      <c r="G574" s="11" t="s">
        <v>9</v>
      </c>
      <c r="H574" s="25">
        <v>21649.474608238503</v>
      </c>
    </row>
    <row r="575" spans="1:8" ht="15.75" thickBot="1">
      <c r="A575" s="20">
        <v>2006</v>
      </c>
      <c r="B575" s="12" t="s">
        <v>80</v>
      </c>
      <c r="C575" s="12" t="s">
        <v>72</v>
      </c>
      <c r="D575" s="12" t="s">
        <v>73</v>
      </c>
      <c r="E575" s="12" t="s">
        <v>57</v>
      </c>
      <c r="F575" s="12" t="s">
        <v>22</v>
      </c>
      <c r="G575" s="12" t="s">
        <v>10</v>
      </c>
      <c r="H575" s="26">
        <v>32016.68708679</v>
      </c>
    </row>
    <row r="576" spans="1:8" ht="15.75" thickTop="1">
      <c r="A576" s="22">
        <v>2007</v>
      </c>
      <c r="B576" s="14" t="s">
        <v>80</v>
      </c>
      <c r="C576" s="14" t="s">
        <v>72</v>
      </c>
      <c r="D576" s="14" t="s">
        <v>73</v>
      </c>
      <c r="E576" s="14" t="s">
        <v>57</v>
      </c>
      <c r="F576" s="14" t="s">
        <v>22</v>
      </c>
      <c r="G576" s="14" t="s">
        <v>7</v>
      </c>
      <c r="H576" s="29">
        <v>7406.4950850000005</v>
      </c>
    </row>
    <row r="577" spans="1:8">
      <c r="A577" s="20">
        <v>2007</v>
      </c>
      <c r="B577" s="12" t="s">
        <v>80</v>
      </c>
      <c r="C577" s="12" t="s">
        <v>72</v>
      </c>
      <c r="D577" s="12" t="s">
        <v>73</v>
      </c>
      <c r="E577" s="12" t="s">
        <v>57</v>
      </c>
      <c r="F577" s="12" t="s">
        <v>22</v>
      </c>
      <c r="G577" s="12" t="s">
        <v>8</v>
      </c>
      <c r="H577" s="26">
        <v>14743.619848215498</v>
      </c>
    </row>
    <row r="578" spans="1:8">
      <c r="A578" s="19">
        <v>2007</v>
      </c>
      <c r="B578" s="11" t="s">
        <v>80</v>
      </c>
      <c r="C578" s="11" t="s">
        <v>72</v>
      </c>
      <c r="D578" s="11" t="s">
        <v>73</v>
      </c>
      <c r="E578" s="11" t="s">
        <v>57</v>
      </c>
      <c r="F578" s="11" t="s">
        <v>22</v>
      </c>
      <c r="G578" s="11" t="s">
        <v>9</v>
      </c>
      <c r="H578" s="25">
        <v>23257.3158772155</v>
      </c>
    </row>
    <row r="579" spans="1:8" ht="15.75" thickBot="1">
      <c r="A579" s="20">
        <v>2007</v>
      </c>
      <c r="B579" s="12" t="s">
        <v>80</v>
      </c>
      <c r="C579" s="12" t="s">
        <v>72</v>
      </c>
      <c r="D579" s="12" t="s">
        <v>73</v>
      </c>
      <c r="E579" s="12" t="s">
        <v>57</v>
      </c>
      <c r="F579" s="12" t="s">
        <v>22</v>
      </c>
      <c r="G579" s="12" t="s">
        <v>10</v>
      </c>
      <c r="H579" s="26">
        <v>34220.311615999999</v>
      </c>
    </row>
    <row r="580" spans="1:8" ht="15.75" thickTop="1">
      <c r="A580" s="22">
        <v>2008</v>
      </c>
      <c r="B580" s="14" t="s">
        <v>80</v>
      </c>
      <c r="C580" s="14" t="s">
        <v>72</v>
      </c>
      <c r="D580" s="14" t="s">
        <v>73</v>
      </c>
      <c r="E580" s="14" t="s">
        <v>57</v>
      </c>
      <c r="F580" s="14" t="s">
        <v>22</v>
      </c>
      <c r="G580" s="14" t="s">
        <v>7</v>
      </c>
      <c r="H580" s="29">
        <v>9086.1877409999997</v>
      </c>
    </row>
    <row r="581" spans="1:8">
      <c r="A581" s="20">
        <v>2008</v>
      </c>
      <c r="B581" s="12" t="s">
        <v>80</v>
      </c>
      <c r="C581" s="12" t="s">
        <v>72</v>
      </c>
      <c r="D581" s="12" t="s">
        <v>73</v>
      </c>
      <c r="E581" s="12" t="s">
        <v>57</v>
      </c>
      <c r="F581" s="12" t="s">
        <v>22</v>
      </c>
      <c r="G581" s="12" t="s">
        <v>8</v>
      </c>
      <c r="H581" s="26">
        <v>17605.295383999997</v>
      </c>
    </row>
    <row r="582" spans="1:8">
      <c r="A582" s="19">
        <v>2008</v>
      </c>
      <c r="B582" s="11" t="s">
        <v>80</v>
      </c>
      <c r="C582" s="11" t="s">
        <v>72</v>
      </c>
      <c r="D582" s="11" t="s">
        <v>73</v>
      </c>
      <c r="E582" s="11" t="s">
        <v>57</v>
      </c>
      <c r="F582" s="11" t="s">
        <v>22</v>
      </c>
      <c r="G582" s="11" t="s">
        <v>9</v>
      </c>
      <c r="H582" s="25">
        <v>27095.323409000001</v>
      </c>
    </row>
    <row r="583" spans="1:8" ht="15.75" thickBot="1">
      <c r="A583" s="20">
        <v>2008</v>
      </c>
      <c r="B583" s="12" t="s">
        <v>80</v>
      </c>
      <c r="C583" s="12" t="s">
        <v>72</v>
      </c>
      <c r="D583" s="12" t="s">
        <v>73</v>
      </c>
      <c r="E583" s="12" t="s">
        <v>57</v>
      </c>
      <c r="F583" s="12" t="s">
        <v>22</v>
      </c>
      <c r="G583" s="12" t="s">
        <v>10</v>
      </c>
      <c r="H583" s="26">
        <v>38162.601248999999</v>
      </c>
    </row>
    <row r="584" spans="1:8" ht="15.75" thickTop="1">
      <c r="A584" s="22">
        <v>2009</v>
      </c>
      <c r="B584" s="14" t="s">
        <v>80</v>
      </c>
      <c r="C584" s="14" t="s">
        <v>72</v>
      </c>
      <c r="D584" s="14" t="s">
        <v>73</v>
      </c>
      <c r="E584" s="14" t="s">
        <v>57</v>
      </c>
      <c r="F584" s="14" t="s">
        <v>22</v>
      </c>
      <c r="G584" s="14" t="s">
        <v>7</v>
      </c>
      <c r="H584" s="29">
        <v>8126.8839159399004</v>
      </c>
    </row>
    <row r="585" spans="1:8">
      <c r="A585" s="20">
        <v>2009</v>
      </c>
      <c r="B585" s="12" t="s">
        <v>80</v>
      </c>
      <c r="C585" s="12" t="s">
        <v>72</v>
      </c>
      <c r="D585" s="12" t="s">
        <v>73</v>
      </c>
      <c r="E585" s="12" t="s">
        <v>57</v>
      </c>
      <c r="F585" s="12" t="s">
        <v>22</v>
      </c>
      <c r="G585" s="12" t="s">
        <v>8</v>
      </c>
      <c r="H585" s="26">
        <v>17202.934806877427</v>
      </c>
    </row>
    <row r="586" spans="1:8">
      <c r="A586" s="19">
        <v>2009</v>
      </c>
      <c r="B586" s="11" t="s">
        <v>80</v>
      </c>
      <c r="C586" s="11" t="s">
        <v>72</v>
      </c>
      <c r="D586" s="11" t="s">
        <v>73</v>
      </c>
      <c r="E586" s="11" t="s">
        <v>57</v>
      </c>
      <c r="F586" s="11" t="s">
        <v>22</v>
      </c>
      <c r="G586" s="11" t="s">
        <v>9</v>
      </c>
      <c r="H586" s="25">
        <v>26087.148467008017</v>
      </c>
    </row>
    <row r="587" spans="1:8" ht="15.75" thickBot="1">
      <c r="A587" s="20">
        <v>2009</v>
      </c>
      <c r="B587" s="12" t="s">
        <v>80</v>
      </c>
      <c r="C587" s="12" t="s">
        <v>72</v>
      </c>
      <c r="D587" s="12" t="s">
        <v>73</v>
      </c>
      <c r="E587" s="12" t="s">
        <v>57</v>
      </c>
      <c r="F587" s="12" t="s">
        <v>22</v>
      </c>
      <c r="G587" s="12" t="s">
        <v>10</v>
      </c>
      <c r="H587" s="26">
        <v>37521.583582000007</v>
      </c>
    </row>
    <row r="588" spans="1:8" ht="15.75" thickTop="1">
      <c r="A588" s="22">
        <v>2010</v>
      </c>
      <c r="B588" s="14" t="s">
        <v>80</v>
      </c>
      <c r="C588" s="14" t="s">
        <v>72</v>
      </c>
      <c r="D588" s="14" t="s">
        <v>73</v>
      </c>
      <c r="E588" s="14" t="s">
        <v>57</v>
      </c>
      <c r="F588" s="14" t="s">
        <v>22</v>
      </c>
      <c r="G588" s="14" t="s">
        <v>7</v>
      </c>
      <c r="H588" s="29">
        <v>7980.4167055119997</v>
      </c>
    </row>
    <row r="589" spans="1:8">
      <c r="A589" s="20">
        <v>2010</v>
      </c>
      <c r="B589" s="12" t="s">
        <v>80</v>
      </c>
      <c r="C589" s="12" t="s">
        <v>72</v>
      </c>
      <c r="D589" s="12" t="s">
        <v>73</v>
      </c>
      <c r="E589" s="12" t="s">
        <v>57</v>
      </c>
      <c r="F589" s="12" t="s">
        <v>22</v>
      </c>
      <c r="G589" s="12" t="s">
        <v>8</v>
      </c>
      <c r="H589" s="26">
        <v>16553.516294886002</v>
      </c>
    </row>
    <row r="590" spans="1:8">
      <c r="A590" s="19">
        <v>2010</v>
      </c>
      <c r="B590" s="11" t="s">
        <v>80</v>
      </c>
      <c r="C590" s="11" t="s">
        <v>72</v>
      </c>
      <c r="D590" s="11" t="s">
        <v>73</v>
      </c>
      <c r="E590" s="11" t="s">
        <v>57</v>
      </c>
      <c r="F590" s="11" t="s">
        <v>22</v>
      </c>
      <c r="G590" s="11" t="s">
        <v>9</v>
      </c>
      <c r="H590" s="25">
        <v>26460.599053999998</v>
      </c>
    </row>
    <row r="591" spans="1:8" ht="15.75" thickBot="1">
      <c r="A591" s="20">
        <v>2010</v>
      </c>
      <c r="B591" s="12" t="s">
        <v>80</v>
      </c>
      <c r="C591" s="12" t="s">
        <v>72</v>
      </c>
      <c r="D591" s="12" t="s">
        <v>73</v>
      </c>
      <c r="E591" s="12" t="s">
        <v>57</v>
      </c>
      <c r="F591" s="12" t="s">
        <v>22</v>
      </c>
      <c r="G591" s="12" t="s">
        <v>10</v>
      </c>
      <c r="H591" s="26">
        <v>39679.081169047502</v>
      </c>
    </row>
    <row r="592" spans="1:8" ht="15.75" thickTop="1">
      <c r="A592" s="22">
        <v>2011</v>
      </c>
      <c r="B592" s="14" t="s">
        <v>80</v>
      </c>
      <c r="C592" s="14" t="s">
        <v>72</v>
      </c>
      <c r="D592" s="14" t="s">
        <v>73</v>
      </c>
      <c r="E592" s="14" t="s">
        <v>57</v>
      </c>
      <c r="F592" s="14" t="s">
        <v>22</v>
      </c>
      <c r="G592" s="14" t="s">
        <v>7</v>
      </c>
      <c r="H592" s="29">
        <v>8661.8565400999996</v>
      </c>
    </row>
    <row r="593" spans="1:8">
      <c r="A593" s="20">
        <v>2011</v>
      </c>
      <c r="B593" s="12" t="s">
        <v>80</v>
      </c>
      <c r="C593" s="12" t="s">
        <v>72</v>
      </c>
      <c r="D593" s="12" t="s">
        <v>73</v>
      </c>
      <c r="E593" s="12" t="s">
        <v>57</v>
      </c>
      <c r="F593" s="12" t="s">
        <v>22</v>
      </c>
      <c r="G593" s="12" t="s">
        <v>8</v>
      </c>
      <c r="H593" s="26">
        <v>17427.580750000001</v>
      </c>
    </row>
    <row r="594" spans="1:8">
      <c r="A594" s="19">
        <v>2011</v>
      </c>
      <c r="B594" s="11" t="s">
        <v>80</v>
      </c>
      <c r="C594" s="11" t="s">
        <v>72</v>
      </c>
      <c r="D594" s="11" t="s">
        <v>73</v>
      </c>
      <c r="E594" s="11" t="s">
        <v>57</v>
      </c>
      <c r="F594" s="11" t="s">
        <v>22</v>
      </c>
      <c r="G594" s="11" t="s">
        <v>9</v>
      </c>
      <c r="H594" s="25">
        <v>27655.215892</v>
      </c>
    </row>
    <row r="595" spans="1:8" ht="15.75" thickBot="1">
      <c r="A595" s="20">
        <v>2011</v>
      </c>
      <c r="B595" s="12" t="s">
        <v>80</v>
      </c>
      <c r="C595" s="12" t="s">
        <v>72</v>
      </c>
      <c r="D595" s="12" t="s">
        <v>73</v>
      </c>
      <c r="E595" s="12" t="s">
        <v>57</v>
      </c>
      <c r="F595" s="12" t="s">
        <v>22</v>
      </c>
      <c r="G595" s="12" t="s">
        <v>10</v>
      </c>
      <c r="H595" s="26">
        <v>37915.260517999995</v>
      </c>
    </row>
    <row r="596" spans="1:8" ht="15.75" thickTop="1">
      <c r="A596" s="22">
        <v>2012</v>
      </c>
      <c r="B596" s="14" t="s">
        <v>80</v>
      </c>
      <c r="C596" s="14" t="s">
        <v>72</v>
      </c>
      <c r="D596" s="14" t="s">
        <v>73</v>
      </c>
      <c r="E596" s="14" t="s">
        <v>57</v>
      </c>
      <c r="F596" s="14" t="s">
        <v>22</v>
      </c>
      <c r="G596" s="14" t="s">
        <v>7</v>
      </c>
      <c r="H596" s="29">
        <v>8426.1409569999996</v>
      </c>
    </row>
    <row r="597" spans="1:8">
      <c r="A597" s="20">
        <v>2012</v>
      </c>
      <c r="B597" s="12" t="s">
        <v>80</v>
      </c>
      <c r="C597" s="12" t="s">
        <v>72</v>
      </c>
      <c r="D597" s="12" t="s">
        <v>73</v>
      </c>
      <c r="E597" s="12" t="s">
        <v>57</v>
      </c>
      <c r="F597" s="12" t="s">
        <v>22</v>
      </c>
      <c r="G597" s="12" t="s">
        <v>8</v>
      </c>
      <c r="H597" s="26">
        <v>16415.295795999999</v>
      </c>
    </row>
    <row r="598" spans="1:8">
      <c r="A598" s="19">
        <v>2012</v>
      </c>
      <c r="B598" s="11" t="s">
        <v>80</v>
      </c>
      <c r="C598" s="11" t="s">
        <v>72</v>
      </c>
      <c r="D598" s="11" t="s">
        <v>73</v>
      </c>
      <c r="E598" s="11" t="s">
        <v>57</v>
      </c>
      <c r="F598" s="11" t="s">
        <v>22</v>
      </c>
      <c r="G598" s="11" t="s">
        <v>9</v>
      </c>
      <c r="H598" s="25">
        <v>24729.286982000005</v>
      </c>
    </row>
    <row r="599" spans="1:8" ht="15.75" thickBot="1">
      <c r="A599" s="20">
        <v>2012</v>
      </c>
      <c r="B599" s="12" t="s">
        <v>80</v>
      </c>
      <c r="C599" s="12" t="s">
        <v>72</v>
      </c>
      <c r="D599" s="12" t="s">
        <v>73</v>
      </c>
      <c r="E599" s="12" t="s">
        <v>57</v>
      </c>
      <c r="F599" s="12" t="s">
        <v>22</v>
      </c>
      <c r="G599" s="12" t="s">
        <v>10</v>
      </c>
      <c r="H599" s="26">
        <v>36688.209786000007</v>
      </c>
    </row>
    <row r="600" spans="1:8" ht="15.75" thickTop="1">
      <c r="A600" s="22">
        <v>2013</v>
      </c>
      <c r="B600" s="14" t="s">
        <v>80</v>
      </c>
      <c r="C600" s="14" t="s">
        <v>72</v>
      </c>
      <c r="D600" s="14" t="s">
        <v>73</v>
      </c>
      <c r="E600" s="14" t="s">
        <v>57</v>
      </c>
      <c r="F600" s="14" t="s">
        <v>22</v>
      </c>
      <c r="G600" s="14" t="s">
        <v>7</v>
      </c>
      <c r="H600" s="29">
        <v>8689.4553597470313</v>
      </c>
    </row>
    <row r="601" spans="1:8">
      <c r="A601" s="20">
        <v>2013</v>
      </c>
      <c r="B601" s="12" t="s">
        <v>80</v>
      </c>
      <c r="C601" s="12" t="s">
        <v>72</v>
      </c>
      <c r="D601" s="12" t="s">
        <v>73</v>
      </c>
      <c r="E601" s="12" t="s">
        <v>57</v>
      </c>
      <c r="F601" s="12" t="s">
        <v>22</v>
      </c>
      <c r="G601" s="12" t="s">
        <v>8</v>
      </c>
      <c r="H601" s="26">
        <v>16778.657891698909</v>
      </c>
    </row>
    <row r="602" spans="1:8">
      <c r="A602" s="19">
        <v>2013</v>
      </c>
      <c r="B602" s="11" t="s">
        <v>80</v>
      </c>
      <c r="C602" s="11" t="s">
        <v>72</v>
      </c>
      <c r="D602" s="11" t="s">
        <v>73</v>
      </c>
      <c r="E602" s="11" t="s">
        <v>57</v>
      </c>
      <c r="F602" s="11" t="s">
        <v>22</v>
      </c>
      <c r="G602" s="11" t="s">
        <v>9</v>
      </c>
      <c r="H602" s="25">
        <v>25834.000117999996</v>
      </c>
    </row>
    <row r="603" spans="1:8" ht="15.75" thickBot="1">
      <c r="A603" s="20">
        <v>2013</v>
      </c>
      <c r="B603" s="12" t="s">
        <v>80</v>
      </c>
      <c r="C603" s="12" t="s">
        <v>72</v>
      </c>
      <c r="D603" s="12" t="s">
        <v>73</v>
      </c>
      <c r="E603" s="12" t="s">
        <v>57</v>
      </c>
      <c r="F603" s="12" t="s">
        <v>22</v>
      </c>
      <c r="G603" s="12" t="s">
        <v>10</v>
      </c>
      <c r="H603" s="26">
        <v>37715.866673000004</v>
      </c>
    </row>
    <row r="604" spans="1:8" ht="15.75" thickTop="1">
      <c r="A604" s="22">
        <v>2014</v>
      </c>
      <c r="B604" s="14" t="s">
        <v>80</v>
      </c>
      <c r="C604" s="14" t="s">
        <v>72</v>
      </c>
      <c r="D604" s="14" t="s">
        <v>73</v>
      </c>
      <c r="E604" s="14" t="s">
        <v>57</v>
      </c>
      <c r="F604" s="14" t="s">
        <v>22</v>
      </c>
      <c r="G604" s="14" t="s">
        <v>7</v>
      </c>
      <c r="H604" s="29">
        <v>8207.2052810000023</v>
      </c>
    </row>
    <row r="605" spans="1:8">
      <c r="A605" s="20">
        <v>2014</v>
      </c>
      <c r="B605" s="12" t="s">
        <v>80</v>
      </c>
      <c r="C605" s="12" t="s">
        <v>72</v>
      </c>
      <c r="D605" s="12" t="s">
        <v>73</v>
      </c>
      <c r="E605" s="12" t="s">
        <v>57</v>
      </c>
      <c r="F605" s="12" t="s">
        <v>22</v>
      </c>
      <c r="G605" s="12" t="s">
        <v>8</v>
      </c>
      <c r="H605" s="26">
        <v>16256.054347000001</v>
      </c>
    </row>
    <row r="606" spans="1:8">
      <c r="A606" s="19">
        <v>2014</v>
      </c>
      <c r="B606" s="11" t="s">
        <v>80</v>
      </c>
      <c r="C606" s="11" t="s">
        <v>72</v>
      </c>
      <c r="D606" s="11" t="s">
        <v>73</v>
      </c>
      <c r="E606" s="11" t="s">
        <v>57</v>
      </c>
      <c r="F606" s="11" t="s">
        <v>22</v>
      </c>
      <c r="G606" s="11" t="s">
        <v>9</v>
      </c>
      <c r="H606" s="25">
        <v>25040.265573000001</v>
      </c>
    </row>
    <row r="607" spans="1:8" ht="15.75" thickBot="1">
      <c r="A607" s="20">
        <v>2014</v>
      </c>
      <c r="B607" s="12" t="s">
        <v>80</v>
      </c>
      <c r="C607" s="12" t="s">
        <v>72</v>
      </c>
      <c r="D607" s="12" t="s">
        <v>73</v>
      </c>
      <c r="E607" s="12" t="s">
        <v>57</v>
      </c>
      <c r="F607" s="12" t="s">
        <v>22</v>
      </c>
      <c r="G607" s="12" t="s">
        <v>10</v>
      </c>
      <c r="H607" s="26">
        <v>35406.289857999996</v>
      </c>
    </row>
    <row r="608" spans="1:8" ht="15.75" thickTop="1">
      <c r="A608" s="22">
        <v>2015</v>
      </c>
      <c r="B608" s="14" t="s">
        <v>80</v>
      </c>
      <c r="C608" s="14" t="s">
        <v>72</v>
      </c>
      <c r="D608" s="14" t="s">
        <v>73</v>
      </c>
      <c r="E608" s="14" t="s">
        <v>57</v>
      </c>
      <c r="F608" s="14" t="s">
        <v>22</v>
      </c>
      <c r="G608" s="14" t="s">
        <v>7</v>
      </c>
      <c r="H608" s="29">
        <v>9426.7401902023958</v>
      </c>
    </row>
    <row r="609" spans="1:27">
      <c r="A609" s="20">
        <v>2015</v>
      </c>
      <c r="B609" s="12" t="s">
        <v>80</v>
      </c>
      <c r="C609" s="12" t="s">
        <v>72</v>
      </c>
      <c r="D609" s="12" t="s">
        <v>73</v>
      </c>
      <c r="E609" s="12" t="s">
        <v>57</v>
      </c>
      <c r="F609" s="12" t="s">
        <v>22</v>
      </c>
      <c r="G609" s="12" t="s">
        <v>8</v>
      </c>
      <c r="H609" s="26">
        <v>19261.605855579277</v>
      </c>
    </row>
    <row r="610" spans="1:27">
      <c r="A610" s="19">
        <v>2015</v>
      </c>
      <c r="B610" s="11" t="s">
        <v>80</v>
      </c>
      <c r="C610" s="11" t="s">
        <v>72</v>
      </c>
      <c r="D610" s="11" t="s">
        <v>73</v>
      </c>
      <c r="E610" s="11" t="s">
        <v>57</v>
      </c>
      <c r="F610" s="11" t="s">
        <v>22</v>
      </c>
      <c r="G610" s="11" t="s">
        <v>9</v>
      </c>
      <c r="H610" s="25">
        <v>28497.500969159995</v>
      </c>
    </row>
    <row r="611" spans="1:27" ht="15.75" thickBot="1">
      <c r="A611" s="20">
        <v>2015</v>
      </c>
      <c r="B611" s="12" t="s">
        <v>80</v>
      </c>
      <c r="C611" s="12" t="s">
        <v>72</v>
      </c>
      <c r="D611" s="12" t="s">
        <v>73</v>
      </c>
      <c r="E611" s="12" t="s">
        <v>57</v>
      </c>
      <c r="F611" s="12" t="s">
        <v>22</v>
      </c>
      <c r="G611" s="12" t="s">
        <v>10</v>
      </c>
      <c r="H611" s="26">
        <v>41826.456835559999</v>
      </c>
    </row>
    <row r="612" spans="1:27" ht="15.75" thickTop="1">
      <c r="A612" s="22">
        <v>2016</v>
      </c>
      <c r="B612" s="14" t="s">
        <v>80</v>
      </c>
      <c r="C612" s="14" t="s">
        <v>72</v>
      </c>
      <c r="D612" s="14" t="s">
        <v>73</v>
      </c>
      <c r="E612" s="14" t="s">
        <v>57</v>
      </c>
      <c r="F612" s="14" t="s">
        <v>22</v>
      </c>
      <c r="G612" s="14" t="s">
        <v>7</v>
      </c>
      <c r="H612" s="29">
        <v>9928.5287231971161</v>
      </c>
    </row>
    <row r="613" spans="1:27">
      <c r="A613" s="20">
        <v>2016</v>
      </c>
      <c r="B613" s="12" t="s">
        <v>80</v>
      </c>
      <c r="C613" s="12" t="s">
        <v>72</v>
      </c>
      <c r="D613" s="12" t="s">
        <v>73</v>
      </c>
      <c r="E613" s="12" t="s">
        <v>57</v>
      </c>
      <c r="F613" s="12" t="s">
        <v>22</v>
      </c>
      <c r="G613" s="12" t="s">
        <v>8</v>
      </c>
      <c r="H613" s="26">
        <v>19527.25278983793</v>
      </c>
    </row>
    <row r="614" spans="1:27">
      <c r="A614" s="19">
        <v>2016</v>
      </c>
      <c r="B614" s="11" t="s">
        <v>80</v>
      </c>
      <c r="C614" s="11" t="s">
        <v>72</v>
      </c>
      <c r="D614" s="11" t="s">
        <v>73</v>
      </c>
      <c r="E614" s="11" t="s">
        <v>57</v>
      </c>
      <c r="F614" s="11" t="s">
        <v>22</v>
      </c>
      <c r="G614" s="11" t="s">
        <v>9</v>
      </c>
      <c r="H614" s="25">
        <v>29886.747170199804</v>
      </c>
    </row>
    <row r="615" spans="1:27" ht="15.75" thickBot="1">
      <c r="A615" s="20">
        <v>2016</v>
      </c>
      <c r="B615" s="12" t="s">
        <v>80</v>
      </c>
      <c r="C615" s="12" t="s">
        <v>72</v>
      </c>
      <c r="D615" s="12" t="s">
        <v>73</v>
      </c>
      <c r="E615" s="12" t="s">
        <v>57</v>
      </c>
      <c r="F615" s="12" t="s">
        <v>22</v>
      </c>
      <c r="G615" s="12" t="s">
        <v>10</v>
      </c>
      <c r="H615" s="26">
        <v>43219.984179399995</v>
      </c>
    </row>
    <row r="616" spans="1:27" ht="15.75" thickTop="1">
      <c r="A616" s="22">
        <v>2017</v>
      </c>
      <c r="B616" s="14" t="s">
        <v>80</v>
      </c>
      <c r="C616" s="14" t="s">
        <v>72</v>
      </c>
      <c r="D616" s="14" t="s">
        <v>73</v>
      </c>
      <c r="E616" s="14" t="s">
        <v>57</v>
      </c>
      <c r="F616" s="14" t="s">
        <v>22</v>
      </c>
      <c r="G616" s="14" t="s">
        <v>7</v>
      </c>
      <c r="H616" s="29">
        <v>11711.254167767123</v>
      </c>
    </row>
    <row r="617" spans="1:27">
      <c r="A617" s="20">
        <v>2017</v>
      </c>
      <c r="B617" s="12" t="s">
        <v>80</v>
      </c>
      <c r="C617" s="12" t="s">
        <v>72</v>
      </c>
      <c r="D617" s="12" t="s">
        <v>73</v>
      </c>
      <c r="E617" s="12" t="s">
        <v>57</v>
      </c>
      <c r="F617" s="12" t="s">
        <v>22</v>
      </c>
      <c r="G617" s="12" t="s">
        <v>8</v>
      </c>
      <c r="H617" s="26">
        <v>22356</v>
      </c>
    </row>
    <row r="618" spans="1:27">
      <c r="A618" s="19">
        <v>2017</v>
      </c>
      <c r="B618" s="11" t="s">
        <v>80</v>
      </c>
      <c r="C618" s="11" t="s">
        <v>72</v>
      </c>
      <c r="D618" s="11" t="s">
        <v>73</v>
      </c>
      <c r="E618" s="11" t="s">
        <v>57</v>
      </c>
      <c r="F618" s="11" t="s">
        <v>22</v>
      </c>
      <c r="G618" s="11" t="s">
        <v>9</v>
      </c>
      <c r="H618" s="25">
        <v>35083</v>
      </c>
    </row>
    <row r="619" spans="1:27" ht="15.75" thickBot="1">
      <c r="A619" s="20">
        <v>2017</v>
      </c>
      <c r="B619" s="12" t="s">
        <v>80</v>
      </c>
      <c r="C619" s="12" t="s">
        <v>72</v>
      </c>
      <c r="D619" s="12" t="s">
        <v>73</v>
      </c>
      <c r="E619" s="12" t="s">
        <v>57</v>
      </c>
      <c r="F619" s="12" t="s">
        <v>22</v>
      </c>
      <c r="G619" s="12" t="s">
        <v>10</v>
      </c>
      <c r="H619" s="26">
        <v>49388</v>
      </c>
    </row>
    <row r="620" spans="1:27" s="1" customFormat="1" ht="15.75" thickTop="1">
      <c r="A620" s="22">
        <v>2018</v>
      </c>
      <c r="B620" s="14" t="s">
        <v>80</v>
      </c>
      <c r="C620" s="14" t="s">
        <v>72</v>
      </c>
      <c r="D620" s="14" t="s">
        <v>73</v>
      </c>
      <c r="E620" s="14" t="s">
        <v>57</v>
      </c>
      <c r="F620" s="14" t="s">
        <v>22</v>
      </c>
      <c r="G620" s="14" t="s">
        <v>7</v>
      </c>
      <c r="H620" s="29">
        <v>11769</v>
      </c>
      <c r="I620"/>
      <c r="J620"/>
      <c r="Q620"/>
      <c r="R620"/>
      <c r="S620"/>
      <c r="T620"/>
      <c r="U620"/>
      <c r="V620"/>
      <c r="W620"/>
      <c r="X620"/>
      <c r="Y620"/>
      <c r="Z620"/>
      <c r="AA620"/>
    </row>
    <row r="621" spans="1:27" s="1" customFormat="1">
      <c r="A621" s="20">
        <v>2018</v>
      </c>
      <c r="B621" s="12" t="s">
        <v>80</v>
      </c>
      <c r="C621" s="12" t="s">
        <v>72</v>
      </c>
      <c r="D621" s="12" t="s">
        <v>73</v>
      </c>
      <c r="E621" s="12" t="s">
        <v>57</v>
      </c>
      <c r="F621" s="12" t="s">
        <v>22</v>
      </c>
      <c r="G621" s="12" t="s">
        <v>8</v>
      </c>
      <c r="H621" s="26">
        <v>23626</v>
      </c>
      <c r="I621"/>
      <c r="J621"/>
      <c r="Q621"/>
      <c r="R621"/>
      <c r="S621"/>
      <c r="T621"/>
      <c r="U621"/>
      <c r="V621"/>
      <c r="W621"/>
      <c r="X621"/>
      <c r="Y621"/>
      <c r="Z621"/>
      <c r="AA621"/>
    </row>
    <row r="622" spans="1:27">
      <c r="A622" s="19">
        <v>2018</v>
      </c>
      <c r="B622" s="11" t="s">
        <v>80</v>
      </c>
      <c r="C622" s="11" t="s">
        <v>72</v>
      </c>
      <c r="D622" s="11" t="s">
        <v>73</v>
      </c>
      <c r="E622" s="11" t="s">
        <v>57</v>
      </c>
      <c r="F622" s="11" t="s">
        <v>22</v>
      </c>
      <c r="G622" s="11" t="s">
        <v>9</v>
      </c>
      <c r="H622" s="25">
        <v>36154</v>
      </c>
    </row>
    <row r="623" spans="1:27" ht="15.75" thickBot="1">
      <c r="A623" s="160">
        <v>2018</v>
      </c>
      <c r="B623" s="161" t="s">
        <v>80</v>
      </c>
      <c r="C623" s="161" t="s">
        <v>72</v>
      </c>
      <c r="D623" s="161" t="s">
        <v>73</v>
      </c>
      <c r="E623" s="161" t="s">
        <v>57</v>
      </c>
      <c r="F623" s="161" t="s">
        <v>22</v>
      </c>
      <c r="G623" s="161" t="s">
        <v>10</v>
      </c>
      <c r="H623" s="162">
        <v>51857.2</v>
      </c>
    </row>
    <row r="624" spans="1:27" s="1" customFormat="1" ht="15.75" thickTop="1">
      <c r="A624" s="22">
        <v>2019</v>
      </c>
      <c r="B624" s="14" t="s">
        <v>80</v>
      </c>
      <c r="C624" s="14" t="s">
        <v>72</v>
      </c>
      <c r="D624" s="14" t="s">
        <v>73</v>
      </c>
      <c r="E624" s="14" t="s">
        <v>57</v>
      </c>
      <c r="F624" s="14" t="s">
        <v>22</v>
      </c>
      <c r="G624" s="14" t="s">
        <v>7</v>
      </c>
      <c r="H624" s="29">
        <v>11890.9</v>
      </c>
      <c r="I624"/>
      <c r="J624"/>
      <c r="Q624"/>
      <c r="R624"/>
      <c r="S624"/>
      <c r="T624"/>
      <c r="U624"/>
      <c r="V624"/>
      <c r="W624"/>
      <c r="X624"/>
      <c r="Y624"/>
      <c r="Z624"/>
      <c r="AA624"/>
    </row>
    <row r="625" spans="1:27" s="1" customFormat="1">
      <c r="A625" s="20">
        <v>2019</v>
      </c>
      <c r="B625" s="12" t="s">
        <v>80</v>
      </c>
      <c r="C625" s="12" t="s">
        <v>72</v>
      </c>
      <c r="D625" s="12" t="s">
        <v>73</v>
      </c>
      <c r="E625" s="12" t="s">
        <v>57</v>
      </c>
      <c r="F625" s="12" t="s">
        <v>22</v>
      </c>
      <c r="G625" s="12" t="s">
        <v>8</v>
      </c>
      <c r="H625" s="26">
        <v>25094.5</v>
      </c>
      <c r="I625"/>
      <c r="J625"/>
      <c r="Q625"/>
      <c r="R625"/>
      <c r="S625"/>
      <c r="T625"/>
      <c r="U625"/>
      <c r="V625"/>
      <c r="W625"/>
      <c r="X625"/>
      <c r="Y625"/>
      <c r="Z625"/>
      <c r="AA625"/>
    </row>
    <row r="626" spans="1:27">
      <c r="A626" s="19">
        <v>2019</v>
      </c>
      <c r="B626" s="11" t="s">
        <v>80</v>
      </c>
      <c r="C626" s="11" t="s">
        <v>72</v>
      </c>
      <c r="D626" s="11" t="s">
        <v>73</v>
      </c>
      <c r="E626" s="11" t="s">
        <v>57</v>
      </c>
      <c r="F626" s="11" t="s">
        <v>22</v>
      </c>
      <c r="G626" s="11" t="s">
        <v>9</v>
      </c>
      <c r="H626" s="25"/>
    </row>
    <row r="627" spans="1:27" ht="15.75" thickBot="1">
      <c r="A627" s="160">
        <v>2019</v>
      </c>
      <c r="B627" s="161" t="s">
        <v>80</v>
      </c>
      <c r="C627" s="161" t="s">
        <v>72</v>
      </c>
      <c r="D627" s="161" t="s">
        <v>73</v>
      </c>
      <c r="E627" s="161" t="s">
        <v>57</v>
      </c>
      <c r="F627" s="161" t="s">
        <v>22</v>
      </c>
      <c r="G627" s="161" t="s">
        <v>10</v>
      </c>
      <c r="H627" s="162"/>
    </row>
    <row r="628" spans="1:27" ht="15.75" thickTop="1">
      <c r="A628" s="22">
        <v>2004</v>
      </c>
      <c r="B628" s="14" t="s">
        <v>80</v>
      </c>
      <c r="C628" s="14" t="s">
        <v>72</v>
      </c>
      <c r="D628" s="14" t="s">
        <v>74</v>
      </c>
      <c r="E628" s="14" t="s">
        <v>57</v>
      </c>
      <c r="F628" s="14" t="s">
        <v>22</v>
      </c>
      <c r="G628" s="14" t="s">
        <v>7</v>
      </c>
      <c r="H628" s="29">
        <v>3915.3986515988404</v>
      </c>
    </row>
    <row r="629" spans="1:27">
      <c r="A629" s="20">
        <v>2004</v>
      </c>
      <c r="B629" s="12" t="s">
        <v>80</v>
      </c>
      <c r="C629" s="12" t="s">
        <v>72</v>
      </c>
      <c r="D629" s="12" t="s">
        <v>74</v>
      </c>
      <c r="E629" s="12" t="s">
        <v>57</v>
      </c>
      <c r="F629" s="12" t="s">
        <v>22</v>
      </c>
      <c r="G629" s="12" t="s">
        <v>8</v>
      </c>
      <c r="H629" s="26">
        <v>10666.376333851274</v>
      </c>
    </row>
    <row r="630" spans="1:27">
      <c r="A630" s="19">
        <v>2004</v>
      </c>
      <c r="B630" s="11" t="s">
        <v>80</v>
      </c>
      <c r="C630" s="11" t="s">
        <v>72</v>
      </c>
      <c r="D630" s="11" t="s">
        <v>74</v>
      </c>
      <c r="E630" s="11" t="s">
        <v>57</v>
      </c>
      <c r="F630" s="11" t="s">
        <v>22</v>
      </c>
      <c r="G630" s="11" t="s">
        <v>9</v>
      </c>
      <c r="H630" s="25">
        <v>17393.02259429745</v>
      </c>
    </row>
    <row r="631" spans="1:27" ht="15.75" thickBot="1">
      <c r="A631" s="20">
        <v>2004</v>
      </c>
      <c r="B631" s="12" t="s">
        <v>80</v>
      </c>
      <c r="C631" s="12" t="s">
        <v>72</v>
      </c>
      <c r="D631" s="12" t="s">
        <v>74</v>
      </c>
      <c r="E631" s="12" t="s">
        <v>57</v>
      </c>
      <c r="F631" s="12" t="s">
        <v>22</v>
      </c>
      <c r="G631" s="12" t="s">
        <v>10</v>
      </c>
      <c r="H631" s="26">
        <v>26852.536855030001</v>
      </c>
    </row>
    <row r="632" spans="1:27" s="1" customFormat="1" ht="15.75" thickTop="1">
      <c r="A632" s="22">
        <v>2005</v>
      </c>
      <c r="B632" s="14" t="s">
        <v>80</v>
      </c>
      <c r="C632" s="14" t="s">
        <v>72</v>
      </c>
      <c r="D632" s="14" t="s">
        <v>74</v>
      </c>
      <c r="E632" s="14" t="s">
        <v>57</v>
      </c>
      <c r="F632" s="14" t="s">
        <v>22</v>
      </c>
      <c r="G632" s="14" t="s">
        <v>7</v>
      </c>
      <c r="H632" s="29">
        <v>5526.0318543193489</v>
      </c>
      <c r="I632"/>
      <c r="J632"/>
      <c r="Q632"/>
      <c r="R632"/>
      <c r="S632"/>
      <c r="T632"/>
      <c r="U632"/>
      <c r="V632"/>
      <c r="W632"/>
      <c r="X632"/>
      <c r="Y632"/>
      <c r="Z632"/>
      <c r="AA632"/>
    </row>
    <row r="633" spans="1:27" s="1" customFormat="1">
      <c r="A633" s="20">
        <v>2005</v>
      </c>
      <c r="B633" s="12" t="s">
        <v>80</v>
      </c>
      <c r="C633" s="12" t="s">
        <v>72</v>
      </c>
      <c r="D633" s="12" t="s">
        <v>74</v>
      </c>
      <c r="E633" s="12" t="s">
        <v>57</v>
      </c>
      <c r="F633" s="12" t="s">
        <v>22</v>
      </c>
      <c r="G633" s="12" t="s">
        <v>8</v>
      </c>
      <c r="H633" s="26">
        <v>13539.203084429348</v>
      </c>
      <c r="I633"/>
      <c r="J633"/>
      <c r="Q633"/>
      <c r="R633"/>
      <c r="S633"/>
      <c r="T633"/>
      <c r="U633"/>
      <c r="V633"/>
      <c r="W633"/>
      <c r="X633"/>
      <c r="Y633"/>
      <c r="Z633"/>
      <c r="AA633"/>
    </row>
    <row r="634" spans="1:27" s="1" customFormat="1">
      <c r="A634" s="19">
        <v>2005</v>
      </c>
      <c r="B634" s="11" t="s">
        <v>80</v>
      </c>
      <c r="C634" s="11" t="s">
        <v>72</v>
      </c>
      <c r="D634" s="11" t="s">
        <v>74</v>
      </c>
      <c r="E634" s="11" t="s">
        <v>57</v>
      </c>
      <c r="F634" s="11" t="s">
        <v>22</v>
      </c>
      <c r="G634" s="11" t="s">
        <v>9</v>
      </c>
      <c r="H634" s="25">
        <v>22343.528173999999</v>
      </c>
      <c r="I634"/>
      <c r="J634"/>
      <c r="Q634"/>
      <c r="R634"/>
      <c r="S634"/>
      <c r="T634"/>
      <c r="U634"/>
      <c r="V634"/>
      <c r="W634"/>
      <c r="X634"/>
      <c r="Y634"/>
      <c r="Z634"/>
      <c r="AA634"/>
    </row>
    <row r="635" spans="1:27" s="1" customFormat="1" ht="15.75" thickBot="1">
      <c r="A635" s="20">
        <v>2005</v>
      </c>
      <c r="B635" s="12" t="s">
        <v>80</v>
      </c>
      <c r="C635" s="12" t="s">
        <v>72</v>
      </c>
      <c r="D635" s="12" t="s">
        <v>74</v>
      </c>
      <c r="E635" s="12" t="s">
        <v>57</v>
      </c>
      <c r="F635" s="12" t="s">
        <v>22</v>
      </c>
      <c r="G635" s="12" t="s">
        <v>10</v>
      </c>
      <c r="H635" s="26">
        <v>31910.48558</v>
      </c>
      <c r="I635"/>
      <c r="J635"/>
      <c r="Q635"/>
      <c r="R635"/>
      <c r="S635"/>
      <c r="T635"/>
      <c r="U635"/>
      <c r="V635"/>
      <c r="W635"/>
      <c r="X635"/>
      <c r="Y635"/>
      <c r="Z635"/>
      <c r="AA635"/>
    </row>
    <row r="636" spans="1:27" s="1" customFormat="1" ht="15.75" thickTop="1">
      <c r="A636" s="22">
        <v>2006</v>
      </c>
      <c r="B636" s="14" t="s">
        <v>80</v>
      </c>
      <c r="C636" s="14" t="s">
        <v>72</v>
      </c>
      <c r="D636" s="14" t="s">
        <v>74</v>
      </c>
      <c r="E636" s="14" t="s">
        <v>57</v>
      </c>
      <c r="F636" s="14" t="s">
        <v>22</v>
      </c>
      <c r="G636" s="14" t="s">
        <v>7</v>
      </c>
      <c r="H636" s="29">
        <v>7542.2431624079991</v>
      </c>
      <c r="I636"/>
      <c r="J636"/>
      <c r="Q636"/>
      <c r="R636"/>
      <c r="S636"/>
      <c r="T636"/>
      <c r="U636"/>
      <c r="V636"/>
      <c r="W636"/>
      <c r="X636"/>
      <c r="Y636"/>
      <c r="Z636"/>
      <c r="AA636"/>
    </row>
    <row r="637" spans="1:27" s="1" customFormat="1">
      <c r="A637" s="20">
        <v>2006</v>
      </c>
      <c r="B637" s="12" t="s">
        <v>80</v>
      </c>
      <c r="C637" s="12" t="s">
        <v>72</v>
      </c>
      <c r="D637" s="12" t="s">
        <v>74</v>
      </c>
      <c r="E637" s="12" t="s">
        <v>57</v>
      </c>
      <c r="F637" s="12" t="s">
        <v>22</v>
      </c>
      <c r="G637" s="12" t="s">
        <v>8</v>
      </c>
      <c r="H637" s="26">
        <v>14843.474355133498</v>
      </c>
      <c r="I637"/>
      <c r="J637"/>
      <c r="Q637"/>
      <c r="R637"/>
      <c r="S637"/>
      <c r="T637"/>
      <c r="U637"/>
      <c r="V637"/>
      <c r="W637"/>
      <c r="X637"/>
      <c r="Y637"/>
      <c r="Z637"/>
      <c r="AA637"/>
    </row>
    <row r="638" spans="1:27" s="1" customFormat="1">
      <c r="A638" s="19">
        <v>2006</v>
      </c>
      <c r="B638" s="11" t="s">
        <v>80</v>
      </c>
      <c r="C638" s="11" t="s">
        <v>72</v>
      </c>
      <c r="D638" s="11" t="s">
        <v>74</v>
      </c>
      <c r="E638" s="11" t="s">
        <v>57</v>
      </c>
      <c r="F638" s="11" t="s">
        <v>22</v>
      </c>
      <c r="G638" s="11" t="s">
        <v>9</v>
      </c>
      <c r="H638" s="25">
        <v>24140.0275250952</v>
      </c>
      <c r="I638"/>
      <c r="J638"/>
      <c r="Q638"/>
      <c r="R638"/>
      <c r="S638"/>
      <c r="T638"/>
      <c r="U638"/>
      <c r="V638"/>
      <c r="W638"/>
      <c r="X638"/>
      <c r="Y638"/>
      <c r="Z638"/>
      <c r="AA638"/>
    </row>
    <row r="639" spans="1:27" s="1" customFormat="1" ht="15.75" thickBot="1">
      <c r="A639" s="20">
        <v>2006</v>
      </c>
      <c r="B639" s="12" t="s">
        <v>80</v>
      </c>
      <c r="C639" s="12" t="s">
        <v>72</v>
      </c>
      <c r="D639" s="12" t="s">
        <v>74</v>
      </c>
      <c r="E639" s="12" t="s">
        <v>57</v>
      </c>
      <c r="F639" s="12" t="s">
        <v>22</v>
      </c>
      <c r="G639" s="12" t="s">
        <v>10</v>
      </c>
      <c r="H639" s="26">
        <v>36165.945085351486</v>
      </c>
      <c r="I639"/>
      <c r="J639"/>
      <c r="Q639"/>
      <c r="R639"/>
      <c r="S639"/>
      <c r="T639"/>
      <c r="U639"/>
      <c r="V639"/>
      <c r="W639"/>
      <c r="X639"/>
      <c r="Y639"/>
      <c r="Z639"/>
      <c r="AA639"/>
    </row>
    <row r="640" spans="1:27" s="1" customFormat="1" ht="15.75" thickTop="1">
      <c r="A640" s="22">
        <v>2007</v>
      </c>
      <c r="B640" s="14" t="s">
        <v>80</v>
      </c>
      <c r="C640" s="14" t="s">
        <v>72</v>
      </c>
      <c r="D640" s="14" t="s">
        <v>74</v>
      </c>
      <c r="E640" s="14" t="s">
        <v>57</v>
      </c>
      <c r="F640" s="14" t="s">
        <v>22</v>
      </c>
      <c r="G640" s="14" t="s">
        <v>7</v>
      </c>
      <c r="H640" s="29">
        <v>8485.5375791200022</v>
      </c>
      <c r="I640"/>
      <c r="J640"/>
      <c r="Q640"/>
      <c r="R640"/>
      <c r="S640"/>
      <c r="T640"/>
      <c r="U640"/>
      <c r="V640"/>
      <c r="W640"/>
      <c r="X640"/>
      <c r="Y640"/>
      <c r="Z640"/>
      <c r="AA640"/>
    </row>
    <row r="641" spans="1:27" s="1" customFormat="1">
      <c r="A641" s="20">
        <v>2007</v>
      </c>
      <c r="B641" s="12" t="s">
        <v>80</v>
      </c>
      <c r="C641" s="12" t="s">
        <v>72</v>
      </c>
      <c r="D641" s="12" t="s">
        <v>74</v>
      </c>
      <c r="E641" s="12" t="s">
        <v>57</v>
      </c>
      <c r="F641" s="12" t="s">
        <v>22</v>
      </c>
      <c r="G641" s="12" t="s">
        <v>8</v>
      </c>
      <c r="H641" s="26">
        <v>15748.9030450755</v>
      </c>
      <c r="I641"/>
      <c r="J641"/>
      <c r="Q641"/>
      <c r="R641"/>
      <c r="S641"/>
      <c r="T641"/>
      <c r="U641"/>
      <c r="V641"/>
      <c r="W641"/>
      <c r="X641"/>
      <c r="Y641"/>
      <c r="Z641"/>
      <c r="AA641"/>
    </row>
    <row r="642" spans="1:27" s="1" customFormat="1">
      <c r="A642" s="19">
        <v>2007</v>
      </c>
      <c r="B642" s="11" t="s">
        <v>80</v>
      </c>
      <c r="C642" s="11" t="s">
        <v>72</v>
      </c>
      <c r="D642" s="11" t="s">
        <v>74</v>
      </c>
      <c r="E642" s="11" t="s">
        <v>57</v>
      </c>
      <c r="F642" s="11" t="s">
        <v>22</v>
      </c>
      <c r="G642" s="11" t="s">
        <v>9</v>
      </c>
      <c r="H642" s="25">
        <v>24589.948299000003</v>
      </c>
      <c r="I642"/>
      <c r="J642"/>
      <c r="Q642"/>
      <c r="R642"/>
      <c r="S642"/>
      <c r="T642"/>
      <c r="U642"/>
      <c r="V642"/>
      <c r="W642"/>
      <c r="X642"/>
      <c r="Y642"/>
      <c r="Z642"/>
      <c r="AA642"/>
    </row>
    <row r="643" spans="1:27" s="1" customFormat="1" ht="15.75" thickBot="1">
      <c r="A643" s="20">
        <v>2007</v>
      </c>
      <c r="B643" s="12" t="s">
        <v>80</v>
      </c>
      <c r="C643" s="12" t="s">
        <v>72</v>
      </c>
      <c r="D643" s="12" t="s">
        <v>74</v>
      </c>
      <c r="E643" s="12" t="s">
        <v>57</v>
      </c>
      <c r="F643" s="12" t="s">
        <v>22</v>
      </c>
      <c r="G643" s="12" t="s">
        <v>10</v>
      </c>
      <c r="H643" s="26">
        <v>37208.241786500002</v>
      </c>
      <c r="I643"/>
      <c r="J643"/>
      <c r="Q643"/>
      <c r="R643"/>
      <c r="S643"/>
      <c r="T643"/>
      <c r="U643"/>
      <c r="V643"/>
      <c r="W643"/>
      <c r="X643"/>
      <c r="Y643"/>
      <c r="Z643"/>
      <c r="AA643"/>
    </row>
    <row r="644" spans="1:27" s="1" customFormat="1" ht="15.75" thickTop="1">
      <c r="A644" s="22">
        <v>2008</v>
      </c>
      <c r="B644" s="14" t="s">
        <v>80</v>
      </c>
      <c r="C644" s="14" t="s">
        <v>72</v>
      </c>
      <c r="D644" s="14" t="s">
        <v>74</v>
      </c>
      <c r="E644" s="14" t="s">
        <v>57</v>
      </c>
      <c r="F644" s="14" t="s">
        <v>22</v>
      </c>
      <c r="G644" s="14" t="s">
        <v>7</v>
      </c>
      <c r="H644" s="29">
        <v>6875.180905629999</v>
      </c>
      <c r="I644"/>
      <c r="J644"/>
      <c r="Q644"/>
      <c r="R644"/>
      <c r="S644"/>
      <c r="T644"/>
      <c r="U644"/>
      <c r="V644"/>
      <c r="W644"/>
      <c r="X644"/>
      <c r="Y644"/>
      <c r="Z644"/>
      <c r="AA644"/>
    </row>
    <row r="645" spans="1:27" s="1" customFormat="1">
      <c r="A645" s="20">
        <v>2008</v>
      </c>
      <c r="B645" s="12" t="s">
        <v>80</v>
      </c>
      <c r="C645" s="12" t="s">
        <v>72</v>
      </c>
      <c r="D645" s="12" t="s">
        <v>74</v>
      </c>
      <c r="E645" s="12" t="s">
        <v>57</v>
      </c>
      <c r="F645" s="12" t="s">
        <v>22</v>
      </c>
      <c r="G645" s="12" t="s">
        <v>8</v>
      </c>
      <c r="H645" s="26">
        <v>16665.558372330001</v>
      </c>
      <c r="I645"/>
      <c r="J645"/>
      <c r="Q645"/>
      <c r="R645"/>
      <c r="S645"/>
      <c r="T645"/>
      <c r="U645"/>
      <c r="V645"/>
      <c r="W645"/>
      <c r="X645"/>
      <c r="Y645"/>
      <c r="Z645"/>
      <c r="AA645"/>
    </row>
    <row r="646" spans="1:27" s="1" customFormat="1">
      <c r="A646" s="19">
        <v>2008</v>
      </c>
      <c r="B646" s="11" t="s">
        <v>80</v>
      </c>
      <c r="C646" s="11" t="s">
        <v>72</v>
      </c>
      <c r="D646" s="11" t="s">
        <v>74</v>
      </c>
      <c r="E646" s="11" t="s">
        <v>57</v>
      </c>
      <c r="F646" s="11" t="s">
        <v>22</v>
      </c>
      <c r="G646" s="11" t="s">
        <v>9</v>
      </c>
      <c r="H646" s="25">
        <v>28023.115235330002</v>
      </c>
      <c r="I646"/>
      <c r="J646"/>
      <c r="Q646"/>
      <c r="R646"/>
      <c r="S646"/>
      <c r="T646"/>
      <c r="U646"/>
      <c r="V646"/>
      <c r="W646"/>
      <c r="X646"/>
      <c r="Y646"/>
      <c r="Z646"/>
      <c r="AA646"/>
    </row>
    <row r="647" spans="1:27" s="1" customFormat="1" ht="15.75" thickBot="1">
      <c r="A647" s="20">
        <v>2008</v>
      </c>
      <c r="B647" s="12" t="s">
        <v>80</v>
      </c>
      <c r="C647" s="12" t="s">
        <v>72</v>
      </c>
      <c r="D647" s="12" t="s">
        <v>74</v>
      </c>
      <c r="E647" s="12" t="s">
        <v>57</v>
      </c>
      <c r="F647" s="12" t="s">
        <v>22</v>
      </c>
      <c r="G647" s="12" t="s">
        <v>10</v>
      </c>
      <c r="H647" s="26">
        <v>41767.902128668917</v>
      </c>
      <c r="I647"/>
      <c r="J647"/>
      <c r="Q647"/>
      <c r="R647"/>
      <c r="S647"/>
      <c r="T647"/>
      <c r="U647"/>
      <c r="V647"/>
      <c r="W647"/>
      <c r="X647"/>
      <c r="Y647"/>
      <c r="Z647"/>
      <c r="AA647"/>
    </row>
    <row r="648" spans="1:27" s="1" customFormat="1" ht="15.75" thickTop="1">
      <c r="A648" s="22">
        <v>2009</v>
      </c>
      <c r="B648" s="14" t="s">
        <v>80</v>
      </c>
      <c r="C648" s="14" t="s">
        <v>72</v>
      </c>
      <c r="D648" s="14" t="s">
        <v>74</v>
      </c>
      <c r="E648" s="14" t="s">
        <v>57</v>
      </c>
      <c r="F648" s="14" t="s">
        <v>22</v>
      </c>
      <c r="G648" s="14" t="s">
        <v>7</v>
      </c>
      <c r="H648" s="29">
        <v>7716.7188559999986</v>
      </c>
      <c r="I648"/>
      <c r="J648"/>
      <c r="Q648"/>
      <c r="R648"/>
      <c r="S648"/>
      <c r="T648"/>
      <c r="U648"/>
      <c r="V648"/>
      <c r="W648"/>
      <c r="X648"/>
      <c r="Y648"/>
      <c r="Z648"/>
      <c r="AA648"/>
    </row>
    <row r="649" spans="1:27" s="1" customFormat="1">
      <c r="A649" s="20">
        <v>2009</v>
      </c>
      <c r="B649" s="12" t="s">
        <v>80</v>
      </c>
      <c r="C649" s="12" t="s">
        <v>72</v>
      </c>
      <c r="D649" s="12" t="s">
        <v>74</v>
      </c>
      <c r="E649" s="12" t="s">
        <v>57</v>
      </c>
      <c r="F649" s="12" t="s">
        <v>22</v>
      </c>
      <c r="G649" s="12" t="s">
        <v>8</v>
      </c>
      <c r="H649" s="26">
        <v>18353.439716000001</v>
      </c>
      <c r="I649"/>
      <c r="J649"/>
      <c r="Q649"/>
      <c r="R649"/>
      <c r="S649"/>
      <c r="T649"/>
      <c r="U649"/>
      <c r="V649"/>
      <c r="W649"/>
      <c r="X649"/>
      <c r="Y649"/>
      <c r="Z649"/>
      <c r="AA649"/>
    </row>
    <row r="650" spans="1:27" s="1" customFormat="1">
      <c r="A650" s="19">
        <v>2009</v>
      </c>
      <c r="B650" s="11" t="s">
        <v>80</v>
      </c>
      <c r="C650" s="11" t="s">
        <v>72</v>
      </c>
      <c r="D650" s="11" t="s">
        <v>74</v>
      </c>
      <c r="E650" s="11" t="s">
        <v>57</v>
      </c>
      <c r="F650" s="11" t="s">
        <v>22</v>
      </c>
      <c r="G650" s="11" t="s">
        <v>9</v>
      </c>
      <c r="H650" s="25">
        <v>28456.997640400001</v>
      </c>
      <c r="I650"/>
      <c r="J650"/>
      <c r="Q650"/>
      <c r="R650"/>
      <c r="S650"/>
      <c r="T650"/>
      <c r="U650"/>
      <c r="V650"/>
      <c r="W650"/>
      <c r="X650"/>
      <c r="Y650"/>
      <c r="Z650"/>
      <c r="AA650"/>
    </row>
    <row r="651" spans="1:27" s="1" customFormat="1" ht="15.75" thickBot="1">
      <c r="A651" s="20">
        <v>2009</v>
      </c>
      <c r="B651" s="12" t="s">
        <v>80</v>
      </c>
      <c r="C651" s="12" t="s">
        <v>72</v>
      </c>
      <c r="D651" s="12" t="s">
        <v>74</v>
      </c>
      <c r="E651" s="12" t="s">
        <v>57</v>
      </c>
      <c r="F651" s="12" t="s">
        <v>22</v>
      </c>
      <c r="G651" s="12" t="s">
        <v>10</v>
      </c>
      <c r="H651" s="26">
        <v>45426.545490081859</v>
      </c>
      <c r="I651"/>
      <c r="J651"/>
      <c r="Q651"/>
      <c r="R651"/>
      <c r="S651"/>
      <c r="T651"/>
      <c r="U651"/>
      <c r="V651"/>
      <c r="W651"/>
      <c r="X651"/>
      <c r="Y651"/>
      <c r="Z651"/>
      <c r="AA651"/>
    </row>
    <row r="652" spans="1:27" s="1" customFormat="1" ht="15.75" thickTop="1">
      <c r="A652" s="22">
        <v>2010</v>
      </c>
      <c r="B652" s="14" t="s">
        <v>80</v>
      </c>
      <c r="C652" s="14" t="s">
        <v>72</v>
      </c>
      <c r="D652" s="14" t="s">
        <v>74</v>
      </c>
      <c r="E652" s="14" t="s">
        <v>57</v>
      </c>
      <c r="F652" s="14" t="s">
        <v>22</v>
      </c>
      <c r="G652" s="14" t="s">
        <v>7</v>
      </c>
      <c r="H652" s="29">
        <v>8718.9586639999998</v>
      </c>
      <c r="I652"/>
      <c r="J652"/>
      <c r="Q652"/>
      <c r="R652"/>
      <c r="S652"/>
      <c r="T652"/>
      <c r="U652"/>
      <c r="V652"/>
      <c r="W652"/>
      <c r="X652"/>
      <c r="Y652"/>
      <c r="Z652"/>
      <c r="AA652"/>
    </row>
    <row r="653" spans="1:27" s="1" customFormat="1">
      <c r="A653" s="20">
        <v>2010</v>
      </c>
      <c r="B653" s="12" t="s">
        <v>80</v>
      </c>
      <c r="C653" s="12" t="s">
        <v>72</v>
      </c>
      <c r="D653" s="12" t="s">
        <v>74</v>
      </c>
      <c r="E653" s="12" t="s">
        <v>57</v>
      </c>
      <c r="F653" s="12" t="s">
        <v>22</v>
      </c>
      <c r="G653" s="12" t="s">
        <v>8</v>
      </c>
      <c r="H653" s="26">
        <v>21440.549105393657</v>
      </c>
      <c r="I653"/>
      <c r="J653"/>
      <c r="Q653"/>
      <c r="R653"/>
      <c r="S653"/>
      <c r="T653"/>
      <c r="U653"/>
      <c r="V653"/>
      <c r="W653"/>
      <c r="X653"/>
      <c r="Y653"/>
      <c r="Z653"/>
      <c r="AA653"/>
    </row>
    <row r="654" spans="1:27" s="1" customFormat="1">
      <c r="A654" s="19">
        <v>2010</v>
      </c>
      <c r="B654" s="11" t="s">
        <v>80</v>
      </c>
      <c r="C654" s="11" t="s">
        <v>72</v>
      </c>
      <c r="D654" s="11" t="s">
        <v>74</v>
      </c>
      <c r="E654" s="11" t="s">
        <v>57</v>
      </c>
      <c r="F654" s="11" t="s">
        <v>22</v>
      </c>
      <c r="G654" s="11" t="s">
        <v>9</v>
      </c>
      <c r="H654" s="25">
        <v>35543.643195000004</v>
      </c>
      <c r="I654"/>
      <c r="J654"/>
      <c r="Q654"/>
      <c r="R654"/>
      <c r="S654"/>
      <c r="T654"/>
      <c r="U654"/>
      <c r="V654"/>
      <c r="W654"/>
      <c r="X654"/>
      <c r="Y654"/>
      <c r="Z654"/>
      <c r="AA654"/>
    </row>
    <row r="655" spans="1:27" s="1" customFormat="1" ht="15.75" thickBot="1">
      <c r="A655" s="20">
        <v>2010</v>
      </c>
      <c r="B655" s="12" t="s">
        <v>80</v>
      </c>
      <c r="C655" s="12" t="s">
        <v>72</v>
      </c>
      <c r="D655" s="12" t="s">
        <v>74</v>
      </c>
      <c r="E655" s="12" t="s">
        <v>57</v>
      </c>
      <c r="F655" s="12" t="s">
        <v>22</v>
      </c>
      <c r="G655" s="12" t="s">
        <v>10</v>
      </c>
      <c r="H655" s="26">
        <v>54312.514861699994</v>
      </c>
      <c r="I655"/>
      <c r="J655"/>
      <c r="Q655"/>
      <c r="R655"/>
      <c r="S655"/>
      <c r="T655"/>
      <c r="U655"/>
      <c r="V655"/>
      <c r="W655"/>
      <c r="X655"/>
      <c r="Y655"/>
      <c r="Z655"/>
      <c r="AA655"/>
    </row>
    <row r="656" spans="1:27" s="1" customFormat="1" ht="15.75" thickTop="1">
      <c r="A656" s="22">
        <v>2011</v>
      </c>
      <c r="B656" s="14" t="s">
        <v>80</v>
      </c>
      <c r="C656" s="14" t="s">
        <v>72</v>
      </c>
      <c r="D656" s="14" t="s">
        <v>74</v>
      </c>
      <c r="E656" s="14" t="s">
        <v>57</v>
      </c>
      <c r="F656" s="14" t="s">
        <v>22</v>
      </c>
      <c r="G656" s="14" t="s">
        <v>7</v>
      </c>
      <c r="H656" s="29">
        <v>10552.438381184536</v>
      </c>
      <c r="I656"/>
      <c r="J656"/>
      <c r="Q656"/>
      <c r="R656"/>
      <c r="S656"/>
      <c r="T656"/>
      <c r="U656"/>
      <c r="V656"/>
      <c r="W656"/>
      <c r="X656"/>
      <c r="Y656"/>
      <c r="Z656"/>
      <c r="AA656"/>
    </row>
    <row r="657" spans="1:27" s="1" customFormat="1">
      <c r="A657" s="20">
        <v>2011</v>
      </c>
      <c r="B657" s="12" t="s">
        <v>80</v>
      </c>
      <c r="C657" s="12" t="s">
        <v>72</v>
      </c>
      <c r="D657" s="12" t="s">
        <v>74</v>
      </c>
      <c r="E657" s="12" t="s">
        <v>57</v>
      </c>
      <c r="F657" s="12" t="s">
        <v>22</v>
      </c>
      <c r="G657" s="12" t="s">
        <v>8</v>
      </c>
      <c r="H657" s="26">
        <v>21100.300257999999</v>
      </c>
      <c r="I657"/>
      <c r="J657"/>
      <c r="Q657"/>
      <c r="R657"/>
      <c r="S657"/>
      <c r="T657"/>
      <c r="U657"/>
      <c r="V657"/>
      <c r="W657"/>
      <c r="X657"/>
      <c r="Y657"/>
      <c r="Z657"/>
      <c r="AA657"/>
    </row>
    <row r="658" spans="1:27" s="1" customFormat="1">
      <c r="A658" s="19">
        <v>2011</v>
      </c>
      <c r="B658" s="11" t="s">
        <v>80</v>
      </c>
      <c r="C658" s="11" t="s">
        <v>72</v>
      </c>
      <c r="D658" s="11" t="s">
        <v>74</v>
      </c>
      <c r="E658" s="11" t="s">
        <v>57</v>
      </c>
      <c r="F658" s="11" t="s">
        <v>22</v>
      </c>
      <c r="G658" s="11" t="s">
        <v>9</v>
      </c>
      <c r="H658" s="25">
        <v>33234.257131999955</v>
      </c>
      <c r="I658"/>
      <c r="J658"/>
      <c r="Q658"/>
      <c r="R658"/>
      <c r="S658"/>
      <c r="T658"/>
      <c r="U658"/>
      <c r="V658"/>
      <c r="W658"/>
      <c r="X658"/>
      <c r="Y658"/>
      <c r="Z658"/>
      <c r="AA658"/>
    </row>
    <row r="659" spans="1:27" s="1" customFormat="1" ht="15.75" thickBot="1">
      <c r="A659" s="20">
        <v>2011</v>
      </c>
      <c r="B659" s="12" t="s">
        <v>80</v>
      </c>
      <c r="C659" s="12" t="s">
        <v>72</v>
      </c>
      <c r="D659" s="12" t="s">
        <v>74</v>
      </c>
      <c r="E659" s="12" t="s">
        <v>57</v>
      </c>
      <c r="F659" s="12" t="s">
        <v>22</v>
      </c>
      <c r="G659" s="12" t="s">
        <v>10</v>
      </c>
      <c r="H659" s="26">
        <v>49310.718425184532</v>
      </c>
      <c r="I659"/>
      <c r="J659"/>
      <c r="Q659"/>
      <c r="R659"/>
      <c r="S659"/>
      <c r="T659"/>
      <c r="U659"/>
      <c r="V659"/>
      <c r="W659"/>
      <c r="X659"/>
      <c r="Y659"/>
      <c r="Z659"/>
      <c r="AA659"/>
    </row>
    <row r="660" spans="1:27" s="1" customFormat="1" ht="15.75" thickTop="1">
      <c r="A660" s="22">
        <v>2012</v>
      </c>
      <c r="B660" s="14" t="s">
        <v>80</v>
      </c>
      <c r="C660" s="14" t="s">
        <v>72</v>
      </c>
      <c r="D660" s="14" t="s">
        <v>74</v>
      </c>
      <c r="E660" s="14" t="s">
        <v>57</v>
      </c>
      <c r="F660" s="14" t="s">
        <v>22</v>
      </c>
      <c r="G660" s="14" t="s">
        <v>7</v>
      </c>
      <c r="H660" s="29">
        <v>10161.857022850982</v>
      </c>
      <c r="I660"/>
      <c r="J660"/>
      <c r="Q660"/>
      <c r="R660"/>
      <c r="S660"/>
      <c r="T660"/>
      <c r="U660"/>
      <c r="V660"/>
      <c r="W660"/>
      <c r="X660"/>
      <c r="Y660"/>
      <c r="Z660"/>
      <c r="AA660"/>
    </row>
    <row r="661" spans="1:27" s="1" customFormat="1">
      <c r="A661" s="20">
        <v>2012</v>
      </c>
      <c r="B661" s="12" t="s">
        <v>80</v>
      </c>
      <c r="C661" s="12" t="s">
        <v>72</v>
      </c>
      <c r="D661" s="12" t="s">
        <v>74</v>
      </c>
      <c r="E661" s="12" t="s">
        <v>57</v>
      </c>
      <c r="F661" s="12" t="s">
        <v>22</v>
      </c>
      <c r="G661" s="12" t="s">
        <v>8</v>
      </c>
      <c r="H661" s="26">
        <v>22661.358939022502</v>
      </c>
      <c r="I661"/>
      <c r="J661"/>
      <c r="Q661"/>
      <c r="R661"/>
      <c r="S661"/>
      <c r="T661"/>
      <c r="U661"/>
      <c r="V661"/>
      <c r="W661"/>
      <c r="X661"/>
      <c r="Y661"/>
      <c r="Z661"/>
      <c r="AA661"/>
    </row>
    <row r="662" spans="1:27" s="1" customFormat="1">
      <c r="A662" s="19">
        <v>2012</v>
      </c>
      <c r="B662" s="11" t="s">
        <v>80</v>
      </c>
      <c r="C662" s="11" t="s">
        <v>72</v>
      </c>
      <c r="D662" s="11" t="s">
        <v>74</v>
      </c>
      <c r="E662" s="11" t="s">
        <v>57</v>
      </c>
      <c r="F662" s="11" t="s">
        <v>22</v>
      </c>
      <c r="G662" s="11" t="s">
        <v>9</v>
      </c>
      <c r="H662" s="25">
        <v>35057.833982459924</v>
      </c>
      <c r="I662"/>
      <c r="J662"/>
      <c r="Q662"/>
      <c r="R662"/>
      <c r="S662"/>
      <c r="T662"/>
      <c r="U662"/>
      <c r="V662"/>
      <c r="W662"/>
      <c r="X662"/>
      <c r="Y662"/>
      <c r="Z662"/>
      <c r="AA662"/>
    </row>
    <row r="663" spans="1:27" s="1" customFormat="1" ht="15.75" thickBot="1">
      <c r="A663" s="20">
        <v>2012</v>
      </c>
      <c r="B663" s="12" t="s">
        <v>80</v>
      </c>
      <c r="C663" s="12" t="s">
        <v>72</v>
      </c>
      <c r="D663" s="12" t="s">
        <v>74</v>
      </c>
      <c r="E663" s="12" t="s">
        <v>57</v>
      </c>
      <c r="F663" s="12" t="s">
        <v>22</v>
      </c>
      <c r="G663" s="12" t="s">
        <v>10</v>
      </c>
      <c r="H663" s="26">
        <v>55288.882680984141</v>
      </c>
      <c r="I663"/>
      <c r="J663"/>
      <c r="Q663"/>
      <c r="R663"/>
      <c r="S663"/>
      <c r="T663"/>
      <c r="U663"/>
      <c r="V663"/>
      <c r="W663"/>
      <c r="X663"/>
      <c r="Y663"/>
      <c r="Z663"/>
      <c r="AA663"/>
    </row>
    <row r="664" spans="1:27" s="1" customFormat="1" ht="15.75" thickTop="1">
      <c r="A664" s="22">
        <v>2013</v>
      </c>
      <c r="B664" s="14" t="s">
        <v>80</v>
      </c>
      <c r="C664" s="14" t="s">
        <v>72</v>
      </c>
      <c r="D664" s="14" t="s">
        <v>74</v>
      </c>
      <c r="E664" s="14" t="s">
        <v>57</v>
      </c>
      <c r="F664" s="14" t="s">
        <v>22</v>
      </c>
      <c r="G664" s="14" t="s">
        <v>7</v>
      </c>
      <c r="H664" s="29">
        <v>10213.375711000001</v>
      </c>
      <c r="I664"/>
      <c r="J664"/>
      <c r="Q664"/>
      <c r="R664"/>
      <c r="S664"/>
      <c r="T664"/>
      <c r="U664"/>
      <c r="V664"/>
      <c r="W664"/>
      <c r="X664"/>
      <c r="Y664"/>
      <c r="Z664"/>
      <c r="AA664"/>
    </row>
    <row r="665" spans="1:27" s="1" customFormat="1">
      <c r="A665" s="20">
        <v>2013</v>
      </c>
      <c r="B665" s="12" t="s">
        <v>80</v>
      </c>
      <c r="C665" s="12" t="s">
        <v>72</v>
      </c>
      <c r="D665" s="12" t="s">
        <v>74</v>
      </c>
      <c r="E665" s="12" t="s">
        <v>57</v>
      </c>
      <c r="F665" s="12" t="s">
        <v>22</v>
      </c>
      <c r="G665" s="12" t="s">
        <v>8</v>
      </c>
      <c r="H665" s="26">
        <v>21168.118346000003</v>
      </c>
      <c r="I665"/>
      <c r="J665"/>
      <c r="Q665"/>
      <c r="R665"/>
      <c r="S665"/>
      <c r="T665"/>
      <c r="U665"/>
      <c r="V665"/>
      <c r="W665"/>
      <c r="X665"/>
      <c r="Y665"/>
      <c r="Z665"/>
      <c r="AA665"/>
    </row>
    <row r="666" spans="1:27" s="1" customFormat="1">
      <c r="A666" s="19">
        <v>2013</v>
      </c>
      <c r="B666" s="11" t="s">
        <v>80</v>
      </c>
      <c r="C666" s="11" t="s">
        <v>72</v>
      </c>
      <c r="D666" s="11" t="s">
        <v>74</v>
      </c>
      <c r="E666" s="11" t="s">
        <v>57</v>
      </c>
      <c r="F666" s="11" t="s">
        <v>22</v>
      </c>
      <c r="G666" s="11" t="s">
        <v>9</v>
      </c>
      <c r="H666" s="25">
        <v>32595.227638862289</v>
      </c>
      <c r="I666"/>
      <c r="J666"/>
      <c r="Q666"/>
      <c r="R666"/>
      <c r="S666"/>
      <c r="T666"/>
      <c r="U666"/>
      <c r="V666"/>
      <c r="W666"/>
      <c r="X666"/>
      <c r="Y666"/>
      <c r="Z666"/>
      <c r="AA666"/>
    </row>
    <row r="667" spans="1:27" s="1" customFormat="1" ht="15.75" thickBot="1">
      <c r="A667" s="20">
        <v>2013</v>
      </c>
      <c r="B667" s="12" t="s">
        <v>80</v>
      </c>
      <c r="C667" s="12" t="s">
        <v>72</v>
      </c>
      <c r="D667" s="12" t="s">
        <v>74</v>
      </c>
      <c r="E667" s="12" t="s">
        <v>57</v>
      </c>
      <c r="F667" s="12" t="s">
        <v>22</v>
      </c>
      <c r="G667" s="12" t="s">
        <v>10</v>
      </c>
      <c r="H667" s="26">
        <v>52038.683922849988</v>
      </c>
      <c r="I667"/>
      <c r="J667"/>
      <c r="Q667"/>
      <c r="R667"/>
      <c r="S667"/>
      <c r="T667"/>
      <c r="U667"/>
      <c r="V667"/>
      <c r="W667"/>
      <c r="X667"/>
      <c r="Y667"/>
      <c r="Z667"/>
      <c r="AA667"/>
    </row>
    <row r="668" spans="1:27" s="1" customFormat="1" ht="15.75" thickTop="1">
      <c r="A668" s="22">
        <v>2014</v>
      </c>
      <c r="B668" s="14" t="s">
        <v>80</v>
      </c>
      <c r="C668" s="14" t="s">
        <v>72</v>
      </c>
      <c r="D668" s="14" t="s">
        <v>74</v>
      </c>
      <c r="E668" s="14" t="s">
        <v>57</v>
      </c>
      <c r="F668" s="14" t="s">
        <v>22</v>
      </c>
      <c r="G668" s="14" t="s">
        <v>7</v>
      </c>
      <c r="H668" s="29">
        <v>9778.1069352906543</v>
      </c>
      <c r="I668"/>
      <c r="J668"/>
      <c r="Q668"/>
      <c r="R668"/>
      <c r="S668"/>
      <c r="T668"/>
      <c r="U668"/>
      <c r="V668"/>
      <c r="W668"/>
      <c r="X668"/>
      <c r="Y668"/>
      <c r="Z668"/>
      <c r="AA668"/>
    </row>
    <row r="669" spans="1:27">
      <c r="A669" s="20">
        <v>2014</v>
      </c>
      <c r="B669" s="12" t="s">
        <v>80</v>
      </c>
      <c r="C669" s="12" t="s">
        <v>72</v>
      </c>
      <c r="D669" s="12" t="s">
        <v>74</v>
      </c>
      <c r="E669" s="12" t="s">
        <v>57</v>
      </c>
      <c r="F669" s="12" t="s">
        <v>22</v>
      </c>
      <c r="G669" s="12" t="s">
        <v>8</v>
      </c>
      <c r="H669" s="26">
        <v>20619.973555143551</v>
      </c>
    </row>
    <row r="670" spans="1:27">
      <c r="A670" s="19">
        <v>2014</v>
      </c>
      <c r="B670" s="11" t="s">
        <v>80</v>
      </c>
      <c r="C670" s="11" t="s">
        <v>72</v>
      </c>
      <c r="D670" s="11" t="s">
        <v>74</v>
      </c>
      <c r="E670" s="11" t="s">
        <v>57</v>
      </c>
      <c r="F670" s="11" t="s">
        <v>22</v>
      </c>
      <c r="G670" s="11" t="s">
        <v>9</v>
      </c>
      <c r="H670" s="25">
        <v>32927.673103680405</v>
      </c>
    </row>
    <row r="671" spans="1:27" ht="15.75" thickBot="1">
      <c r="A671" s="20">
        <v>2014</v>
      </c>
      <c r="B671" s="12" t="s">
        <v>80</v>
      </c>
      <c r="C671" s="12" t="s">
        <v>72</v>
      </c>
      <c r="D671" s="12" t="s">
        <v>74</v>
      </c>
      <c r="E671" s="12" t="s">
        <v>57</v>
      </c>
      <c r="F671" s="12" t="s">
        <v>22</v>
      </c>
      <c r="G671" s="12" t="s">
        <v>10</v>
      </c>
      <c r="H671" s="26">
        <v>47098.415327059993</v>
      </c>
    </row>
    <row r="672" spans="1:27" ht="15.75" thickTop="1">
      <c r="A672" s="22">
        <v>2015</v>
      </c>
      <c r="B672" s="14" t="s">
        <v>80</v>
      </c>
      <c r="C672" s="14" t="s">
        <v>72</v>
      </c>
      <c r="D672" s="14" t="s">
        <v>74</v>
      </c>
      <c r="E672" s="14" t="s">
        <v>57</v>
      </c>
      <c r="F672" s="14" t="s">
        <v>22</v>
      </c>
      <c r="G672" s="14" t="s">
        <v>7</v>
      </c>
      <c r="H672" s="29">
        <v>9966.7446737126356</v>
      </c>
    </row>
    <row r="673" spans="1:8">
      <c r="A673" s="20">
        <v>2015</v>
      </c>
      <c r="B673" s="12" t="s">
        <v>80</v>
      </c>
      <c r="C673" s="12" t="s">
        <v>72</v>
      </c>
      <c r="D673" s="12" t="s">
        <v>74</v>
      </c>
      <c r="E673" s="12" t="s">
        <v>57</v>
      </c>
      <c r="F673" s="12" t="s">
        <v>22</v>
      </c>
      <c r="G673" s="12" t="s">
        <v>8</v>
      </c>
      <c r="H673" s="26">
        <v>22126.119759567697</v>
      </c>
    </row>
    <row r="674" spans="1:8">
      <c r="A674" s="19">
        <v>2015</v>
      </c>
      <c r="B674" s="11" t="s">
        <v>80</v>
      </c>
      <c r="C674" s="11" t="s">
        <v>72</v>
      </c>
      <c r="D674" s="11" t="s">
        <v>74</v>
      </c>
      <c r="E674" s="11" t="s">
        <v>57</v>
      </c>
      <c r="F674" s="11" t="s">
        <v>22</v>
      </c>
      <c r="G674" s="11" t="s">
        <v>9</v>
      </c>
      <c r="H674" s="25">
        <v>33414.244878653495</v>
      </c>
    </row>
    <row r="675" spans="1:8" ht="15.75" thickBot="1">
      <c r="A675" s="20">
        <v>2015</v>
      </c>
      <c r="B675" s="12" t="s">
        <v>80</v>
      </c>
      <c r="C675" s="12" t="s">
        <v>72</v>
      </c>
      <c r="D675" s="12" t="s">
        <v>74</v>
      </c>
      <c r="E675" s="12" t="s">
        <v>57</v>
      </c>
      <c r="F675" s="12" t="s">
        <v>22</v>
      </c>
      <c r="G675" s="12" t="s">
        <v>10</v>
      </c>
      <c r="H675" s="26">
        <v>48167.852751549413</v>
      </c>
    </row>
    <row r="676" spans="1:8" ht="15.75" thickTop="1">
      <c r="A676" s="22">
        <v>2016</v>
      </c>
      <c r="B676" s="14" t="s">
        <v>80</v>
      </c>
      <c r="C676" s="14" t="s">
        <v>72</v>
      </c>
      <c r="D676" s="14" t="s">
        <v>74</v>
      </c>
      <c r="E676" s="14" t="s">
        <v>57</v>
      </c>
      <c r="F676" s="14" t="s">
        <v>22</v>
      </c>
      <c r="G676" s="14" t="s">
        <v>7</v>
      </c>
      <c r="H676" s="29">
        <v>10406.447307419505</v>
      </c>
    </row>
    <row r="677" spans="1:8">
      <c r="A677" s="20">
        <v>2016</v>
      </c>
      <c r="B677" s="12" t="s">
        <v>80</v>
      </c>
      <c r="C677" s="12" t="s">
        <v>72</v>
      </c>
      <c r="D677" s="12" t="s">
        <v>74</v>
      </c>
      <c r="E677" s="12" t="s">
        <v>57</v>
      </c>
      <c r="F677" s="12" t="s">
        <v>22</v>
      </c>
      <c r="G677" s="12" t="s">
        <v>8</v>
      </c>
      <c r="H677" s="26">
        <v>22644.697236398115</v>
      </c>
    </row>
    <row r="678" spans="1:8">
      <c r="A678" s="19">
        <v>2016</v>
      </c>
      <c r="B678" s="11" t="s">
        <v>80</v>
      </c>
      <c r="C678" s="11" t="s">
        <v>72</v>
      </c>
      <c r="D678" s="11" t="s">
        <v>74</v>
      </c>
      <c r="E678" s="11" t="s">
        <v>57</v>
      </c>
      <c r="F678" s="11" t="s">
        <v>22</v>
      </c>
      <c r="G678" s="11" t="s">
        <v>9</v>
      </c>
      <c r="H678" s="25">
        <v>33541.222224388781</v>
      </c>
    </row>
    <row r="679" spans="1:8" ht="15.75" thickBot="1">
      <c r="A679" s="20">
        <v>2016</v>
      </c>
      <c r="B679" s="12" t="s">
        <v>80</v>
      </c>
      <c r="C679" s="12" t="s">
        <v>72</v>
      </c>
      <c r="D679" s="12" t="s">
        <v>74</v>
      </c>
      <c r="E679" s="12" t="s">
        <v>57</v>
      </c>
      <c r="F679" s="12" t="s">
        <v>22</v>
      </c>
      <c r="G679" s="12" t="s">
        <v>10</v>
      </c>
      <c r="H679" s="26">
        <v>49055.605738579427</v>
      </c>
    </row>
    <row r="680" spans="1:8" ht="15.75" thickTop="1">
      <c r="A680" s="22">
        <v>2017</v>
      </c>
      <c r="B680" s="14" t="s">
        <v>80</v>
      </c>
      <c r="C680" s="14" t="s">
        <v>72</v>
      </c>
      <c r="D680" s="14" t="s">
        <v>74</v>
      </c>
      <c r="E680" s="14" t="s">
        <v>57</v>
      </c>
      <c r="F680" s="14" t="s">
        <v>22</v>
      </c>
      <c r="G680" s="14" t="s">
        <v>7</v>
      </c>
      <c r="H680" s="29">
        <v>10878.427463689999</v>
      </c>
    </row>
    <row r="681" spans="1:8">
      <c r="A681" s="20">
        <v>2017</v>
      </c>
      <c r="B681" s="12" t="s">
        <v>80</v>
      </c>
      <c r="C681" s="12" t="s">
        <v>72</v>
      </c>
      <c r="D681" s="12" t="s">
        <v>74</v>
      </c>
      <c r="E681" s="12" t="s">
        <v>57</v>
      </c>
      <c r="F681" s="12" t="s">
        <v>22</v>
      </c>
      <c r="G681" s="12" t="s">
        <v>8</v>
      </c>
      <c r="H681" s="26">
        <v>21837.1</v>
      </c>
    </row>
    <row r="682" spans="1:8">
      <c r="A682" s="19">
        <v>2017</v>
      </c>
      <c r="B682" s="11" t="s">
        <v>80</v>
      </c>
      <c r="C682" s="11" t="s">
        <v>72</v>
      </c>
      <c r="D682" s="11" t="s">
        <v>74</v>
      </c>
      <c r="E682" s="11" t="s">
        <v>57</v>
      </c>
      <c r="F682" s="11" t="s">
        <v>22</v>
      </c>
      <c r="G682" s="11" t="s">
        <v>9</v>
      </c>
      <c r="H682" s="25">
        <v>34181.800000000003</v>
      </c>
    </row>
    <row r="683" spans="1:8" ht="15.75" thickBot="1">
      <c r="A683" s="20">
        <v>2017</v>
      </c>
      <c r="B683" s="12" t="s">
        <v>80</v>
      </c>
      <c r="C683" s="12" t="s">
        <v>72</v>
      </c>
      <c r="D683" s="12" t="s">
        <v>74</v>
      </c>
      <c r="E683" s="12" t="s">
        <v>57</v>
      </c>
      <c r="F683" s="12" t="s">
        <v>22</v>
      </c>
      <c r="G683" s="12" t="s">
        <v>10</v>
      </c>
      <c r="H683" s="26">
        <v>54917.299999999996</v>
      </c>
    </row>
    <row r="684" spans="1:8" ht="15.75" thickTop="1">
      <c r="A684" s="22">
        <v>2018</v>
      </c>
      <c r="B684" s="14" t="s">
        <v>80</v>
      </c>
      <c r="C684" s="14" t="s">
        <v>72</v>
      </c>
      <c r="D684" s="14" t="s">
        <v>74</v>
      </c>
      <c r="E684" s="14" t="s">
        <v>57</v>
      </c>
      <c r="F684" s="14" t="s">
        <v>22</v>
      </c>
      <c r="G684" s="14" t="s">
        <v>7</v>
      </c>
      <c r="H684" s="29">
        <v>10765.8</v>
      </c>
    </row>
    <row r="685" spans="1:8">
      <c r="A685" s="20">
        <v>2018</v>
      </c>
      <c r="B685" s="12" t="s">
        <v>80</v>
      </c>
      <c r="C685" s="12" t="s">
        <v>72</v>
      </c>
      <c r="D685" s="12" t="s">
        <v>74</v>
      </c>
      <c r="E685" s="12" t="s">
        <v>57</v>
      </c>
      <c r="F685" s="12" t="s">
        <v>22</v>
      </c>
      <c r="G685" s="12" t="s">
        <v>8</v>
      </c>
      <c r="H685" s="26">
        <v>24330.682990941335</v>
      </c>
    </row>
    <row r="686" spans="1:8">
      <c r="A686" s="19">
        <v>2018</v>
      </c>
      <c r="B686" s="11" t="s">
        <v>80</v>
      </c>
      <c r="C686" s="11" t="s">
        <v>72</v>
      </c>
      <c r="D686" s="11" t="s">
        <v>74</v>
      </c>
      <c r="E686" s="11" t="s">
        <v>57</v>
      </c>
      <c r="F686" s="11" t="s">
        <v>22</v>
      </c>
      <c r="G686" s="11" t="s">
        <v>9</v>
      </c>
      <c r="H686" s="25">
        <v>38007.800000000003</v>
      </c>
    </row>
    <row r="687" spans="1:8" ht="15.75" thickBot="1">
      <c r="A687" s="20">
        <v>2018</v>
      </c>
      <c r="B687" s="12" t="s">
        <v>80</v>
      </c>
      <c r="C687" s="12" t="s">
        <v>72</v>
      </c>
      <c r="D687" s="12" t="s">
        <v>74</v>
      </c>
      <c r="E687" s="12" t="s">
        <v>57</v>
      </c>
      <c r="F687" s="12" t="s">
        <v>22</v>
      </c>
      <c r="G687" s="12" t="s">
        <v>10</v>
      </c>
      <c r="H687" s="26">
        <v>48586.6</v>
      </c>
    </row>
    <row r="688" spans="1:8" ht="15.75" thickTop="1">
      <c r="A688" s="22">
        <v>2019</v>
      </c>
      <c r="B688" s="14" t="s">
        <v>80</v>
      </c>
      <c r="C688" s="14" t="s">
        <v>72</v>
      </c>
      <c r="D688" s="14" t="s">
        <v>74</v>
      </c>
      <c r="E688" s="14" t="s">
        <v>57</v>
      </c>
      <c r="F688" s="14" t="s">
        <v>22</v>
      </c>
      <c r="G688" s="14" t="s">
        <v>7</v>
      </c>
      <c r="H688" s="29">
        <v>12771.8</v>
      </c>
    </row>
    <row r="689" spans="1:11">
      <c r="A689" s="20">
        <v>2019</v>
      </c>
      <c r="B689" s="12" t="s">
        <v>80</v>
      </c>
      <c r="C689" s="12" t="s">
        <v>72</v>
      </c>
      <c r="D689" s="12" t="s">
        <v>74</v>
      </c>
      <c r="E689" s="12" t="s">
        <v>57</v>
      </c>
      <c r="F689" s="12" t="s">
        <v>22</v>
      </c>
      <c r="G689" s="12" t="s">
        <v>8</v>
      </c>
      <c r="H689" s="26">
        <v>24119.4</v>
      </c>
    </row>
    <row r="690" spans="1:11">
      <c r="A690" s="19">
        <v>2019</v>
      </c>
      <c r="B690" s="11" t="s">
        <v>80</v>
      </c>
      <c r="C690" s="11" t="s">
        <v>72</v>
      </c>
      <c r="D690" s="11" t="s">
        <v>74</v>
      </c>
      <c r="E690" s="11" t="s">
        <v>57</v>
      </c>
      <c r="F690" s="11" t="s">
        <v>22</v>
      </c>
      <c r="G690" s="11" t="s">
        <v>9</v>
      </c>
      <c r="H690" s="25"/>
    </row>
    <row r="691" spans="1:11" ht="15.75" thickBot="1">
      <c r="A691" s="20">
        <v>2019</v>
      </c>
      <c r="B691" s="12" t="s">
        <v>80</v>
      </c>
      <c r="C691" s="12" t="s">
        <v>72</v>
      </c>
      <c r="D691" s="12" t="s">
        <v>74</v>
      </c>
      <c r="E691" s="12" t="s">
        <v>57</v>
      </c>
      <c r="F691" s="12" t="s">
        <v>22</v>
      </c>
      <c r="G691" s="12" t="s">
        <v>10</v>
      </c>
      <c r="H691" s="26"/>
    </row>
    <row r="692" spans="1:11" ht="15.75" thickTop="1">
      <c r="A692" s="22">
        <v>2003</v>
      </c>
      <c r="B692" s="14" t="s">
        <v>80</v>
      </c>
      <c r="C692" s="14" t="s">
        <v>72</v>
      </c>
      <c r="D692" s="14" t="s">
        <v>93</v>
      </c>
      <c r="E692" s="14" t="s">
        <v>57</v>
      </c>
      <c r="F692" s="14" t="s">
        <v>22</v>
      </c>
      <c r="G692" s="14" t="s">
        <v>38</v>
      </c>
      <c r="H692" s="29">
        <v>2998.2004688623701</v>
      </c>
    </row>
    <row r="693" spans="1:11">
      <c r="A693" s="20">
        <v>2004</v>
      </c>
      <c r="B693" s="12" t="s">
        <v>80</v>
      </c>
      <c r="C693" s="12" t="s">
        <v>72</v>
      </c>
      <c r="D693" s="12" t="s">
        <v>93</v>
      </c>
      <c r="E693" s="12" t="s">
        <v>57</v>
      </c>
      <c r="F693" s="12" t="s">
        <v>22</v>
      </c>
      <c r="G693" s="12" t="s">
        <v>38</v>
      </c>
      <c r="H693" s="26">
        <v>2371</v>
      </c>
    </row>
    <row r="694" spans="1:11">
      <c r="A694" s="19">
        <v>2005</v>
      </c>
      <c r="B694" s="11" t="s">
        <v>80</v>
      </c>
      <c r="C694" s="11" t="s">
        <v>72</v>
      </c>
      <c r="D694" s="11" t="s">
        <v>93</v>
      </c>
      <c r="E694" s="11" t="s">
        <v>57</v>
      </c>
      <c r="F694" s="11" t="s">
        <v>22</v>
      </c>
      <c r="G694" s="11" t="s">
        <v>38</v>
      </c>
      <c r="H694" s="25">
        <v>4314</v>
      </c>
    </row>
    <row r="695" spans="1:11">
      <c r="A695" s="20">
        <v>2006</v>
      </c>
      <c r="B695" s="12" t="s">
        <v>80</v>
      </c>
      <c r="C695" s="12" t="s">
        <v>72</v>
      </c>
      <c r="D695" s="12" t="s">
        <v>93</v>
      </c>
      <c r="E695" s="12" t="s">
        <v>57</v>
      </c>
      <c r="F695" s="12" t="s">
        <v>22</v>
      </c>
      <c r="G695" s="12" t="s">
        <v>38</v>
      </c>
      <c r="H695" s="26">
        <v>3688.9248693253003</v>
      </c>
    </row>
    <row r="696" spans="1:11">
      <c r="A696" s="19">
        <v>2007</v>
      </c>
      <c r="B696" s="11" t="s">
        <v>80</v>
      </c>
      <c r="C696" s="11" t="s">
        <v>72</v>
      </c>
      <c r="D696" s="11" t="s">
        <v>93</v>
      </c>
      <c r="E696" s="11" t="s">
        <v>57</v>
      </c>
      <c r="F696" s="11" t="s">
        <v>22</v>
      </c>
      <c r="G696" s="11" t="s">
        <v>38</v>
      </c>
      <c r="H696" s="25">
        <v>4146.2445725351999</v>
      </c>
    </row>
    <row r="697" spans="1:11">
      <c r="A697" s="20">
        <v>2008</v>
      </c>
      <c r="B697" s="12" t="s">
        <v>80</v>
      </c>
      <c r="C697" s="12" t="s">
        <v>72</v>
      </c>
      <c r="D697" s="12" t="s">
        <v>93</v>
      </c>
      <c r="E697" s="12" t="s">
        <v>57</v>
      </c>
      <c r="F697" s="12" t="s">
        <v>22</v>
      </c>
      <c r="G697" s="12" t="s">
        <v>38</v>
      </c>
      <c r="H697" s="26">
        <v>5122.3912398938801</v>
      </c>
    </row>
    <row r="698" spans="1:11">
      <c r="A698" s="19">
        <v>2009</v>
      </c>
      <c r="B698" s="11" t="s">
        <v>80</v>
      </c>
      <c r="C698" s="11" t="s">
        <v>72</v>
      </c>
      <c r="D698" s="11" t="s">
        <v>93</v>
      </c>
      <c r="E698" s="11" t="s">
        <v>57</v>
      </c>
      <c r="F698" s="11" t="s">
        <v>22</v>
      </c>
      <c r="G698" s="11" t="s">
        <v>38</v>
      </c>
      <c r="H698" s="25">
        <v>8247.6113872189107</v>
      </c>
    </row>
    <row r="699" spans="1:11">
      <c r="A699" s="20">
        <v>2010</v>
      </c>
      <c r="B699" s="12" t="s">
        <v>80</v>
      </c>
      <c r="C699" s="12" t="s">
        <v>72</v>
      </c>
      <c r="D699" s="12" t="s">
        <v>93</v>
      </c>
      <c r="E699" s="12" t="s">
        <v>57</v>
      </c>
      <c r="F699" s="12" t="s">
        <v>22</v>
      </c>
      <c r="G699" s="12" t="s">
        <v>38</v>
      </c>
      <c r="H699" s="26">
        <v>16520.41165658032</v>
      </c>
    </row>
    <row r="700" spans="1:11">
      <c r="A700" s="19">
        <v>2011</v>
      </c>
      <c r="B700" s="11" t="s">
        <v>80</v>
      </c>
      <c r="C700" s="11" t="s">
        <v>72</v>
      </c>
      <c r="D700" s="11" t="s">
        <v>93</v>
      </c>
      <c r="E700" s="11" t="s">
        <v>57</v>
      </c>
      <c r="F700" s="11" t="s">
        <v>22</v>
      </c>
      <c r="G700" s="11" t="s">
        <v>38</v>
      </c>
      <c r="H700" s="25">
        <v>16051.915337142498</v>
      </c>
    </row>
    <row r="701" spans="1:11">
      <c r="A701" s="20">
        <v>2012</v>
      </c>
      <c r="B701" s="12" t="s">
        <v>80</v>
      </c>
      <c r="C701" s="12" t="s">
        <v>72</v>
      </c>
      <c r="D701" s="12" t="s">
        <v>93</v>
      </c>
      <c r="E701" s="12" t="s">
        <v>57</v>
      </c>
      <c r="F701" s="12" t="s">
        <v>22</v>
      </c>
      <c r="G701" s="12" t="s">
        <v>38</v>
      </c>
      <c r="H701" s="26">
        <v>19473.782034710006</v>
      </c>
      <c r="J701" s="164"/>
      <c r="K701" s="165"/>
    </row>
    <row r="702" spans="1:11">
      <c r="A702" s="19">
        <v>2013</v>
      </c>
      <c r="B702" s="11" t="s">
        <v>80</v>
      </c>
      <c r="C702" s="11" t="s">
        <v>72</v>
      </c>
      <c r="D702" s="11" t="s">
        <v>93</v>
      </c>
      <c r="E702" s="11" t="s">
        <v>57</v>
      </c>
      <c r="F702" s="11" t="s">
        <v>22</v>
      </c>
      <c r="G702" s="11" t="s">
        <v>38</v>
      </c>
      <c r="H702" s="25">
        <v>19391.384260447787</v>
      </c>
      <c r="J702" s="164"/>
      <c r="K702" s="165"/>
    </row>
    <row r="703" spans="1:11">
      <c r="A703" s="20">
        <v>2014</v>
      </c>
      <c r="B703" s="12" t="s">
        <v>80</v>
      </c>
      <c r="C703" s="12" t="s">
        <v>72</v>
      </c>
      <c r="D703" s="12" t="s">
        <v>93</v>
      </c>
      <c r="E703" s="12" t="s">
        <v>57</v>
      </c>
      <c r="F703" s="12" t="s">
        <v>22</v>
      </c>
      <c r="G703" s="12" t="s">
        <v>38</v>
      </c>
      <c r="H703" s="26">
        <v>18911.400463864004</v>
      </c>
      <c r="J703" s="164"/>
      <c r="K703" s="165"/>
    </row>
    <row r="704" spans="1:11">
      <c r="A704" s="19">
        <v>2015</v>
      </c>
      <c r="B704" s="11" t="s">
        <v>80</v>
      </c>
      <c r="C704" s="11" t="s">
        <v>72</v>
      </c>
      <c r="D704" s="11" t="s">
        <v>93</v>
      </c>
      <c r="E704" s="11" t="s">
        <v>57</v>
      </c>
      <c r="F704" s="11" t="s">
        <v>22</v>
      </c>
      <c r="G704" s="11" t="s">
        <v>38</v>
      </c>
      <c r="H704" s="25">
        <v>13075.584304450153</v>
      </c>
      <c r="J704" s="164"/>
      <c r="K704" s="165"/>
    </row>
    <row r="705" spans="1:11">
      <c r="A705" s="20">
        <v>2016</v>
      </c>
      <c r="B705" s="12" t="s">
        <v>80</v>
      </c>
      <c r="C705" s="12" t="s">
        <v>72</v>
      </c>
      <c r="D705" s="12" t="s">
        <v>93</v>
      </c>
      <c r="E705" s="12" t="s">
        <v>57</v>
      </c>
      <c r="F705" s="12" t="s">
        <v>22</v>
      </c>
      <c r="G705" s="12" t="s">
        <v>38</v>
      </c>
      <c r="H705" s="26">
        <v>6243.5560212340297</v>
      </c>
      <c r="J705" s="164"/>
      <c r="K705" s="165"/>
    </row>
    <row r="706" spans="1:11" ht="15.75" thickBot="1">
      <c r="A706" s="19">
        <v>2017</v>
      </c>
      <c r="B706" s="11" t="s">
        <v>80</v>
      </c>
      <c r="C706" s="11" t="s">
        <v>72</v>
      </c>
      <c r="D706" s="11" t="s">
        <v>93</v>
      </c>
      <c r="E706" s="11" t="s">
        <v>57</v>
      </c>
      <c r="F706" s="11" t="s">
        <v>22</v>
      </c>
      <c r="G706" s="11" t="s">
        <v>38</v>
      </c>
      <c r="H706" s="25">
        <v>10141.163715869019</v>
      </c>
      <c r="J706" s="164"/>
      <c r="K706" s="165"/>
    </row>
    <row r="707" spans="1:11" ht="15.75" thickTop="1">
      <c r="A707" s="21">
        <v>2003</v>
      </c>
      <c r="B707" s="13" t="s">
        <v>80</v>
      </c>
      <c r="C707" s="13" t="s">
        <v>72</v>
      </c>
      <c r="D707" s="13" t="s">
        <v>92</v>
      </c>
      <c r="E707" s="13" t="s">
        <v>57</v>
      </c>
      <c r="F707" s="13" t="s">
        <v>22</v>
      </c>
      <c r="G707" s="13" t="s">
        <v>38</v>
      </c>
      <c r="H707" s="27">
        <v>1545.87809212312</v>
      </c>
      <c r="J707" s="164"/>
      <c r="K707" s="165"/>
    </row>
    <row r="708" spans="1:11">
      <c r="A708" s="19">
        <v>2004</v>
      </c>
      <c r="B708" s="11" t="s">
        <v>80</v>
      </c>
      <c r="C708" s="11" t="s">
        <v>72</v>
      </c>
      <c r="D708" s="11" t="s">
        <v>92</v>
      </c>
      <c r="E708" s="11" t="s">
        <v>57</v>
      </c>
      <c r="F708" s="11" t="s">
        <v>22</v>
      </c>
      <c r="G708" s="11" t="s">
        <v>38</v>
      </c>
      <c r="H708" s="25">
        <v>1853.4999999999998</v>
      </c>
      <c r="J708" s="164"/>
      <c r="K708" s="165"/>
    </row>
    <row r="709" spans="1:11">
      <c r="A709" s="20">
        <v>2005</v>
      </c>
      <c r="B709" s="12" t="s">
        <v>80</v>
      </c>
      <c r="C709" s="12" t="s">
        <v>72</v>
      </c>
      <c r="D709" s="12" t="s">
        <v>92</v>
      </c>
      <c r="E709" s="12" t="s">
        <v>57</v>
      </c>
      <c r="F709" s="12" t="s">
        <v>22</v>
      </c>
      <c r="G709" s="12" t="s">
        <v>38</v>
      </c>
      <c r="H709" s="26">
        <v>2674.3999999999996</v>
      </c>
      <c r="J709" s="164"/>
      <c r="K709" s="165"/>
    </row>
    <row r="710" spans="1:11">
      <c r="A710" s="19">
        <v>2006</v>
      </c>
      <c r="B710" s="11" t="s">
        <v>80</v>
      </c>
      <c r="C710" s="11" t="s">
        <v>72</v>
      </c>
      <c r="D710" s="11" t="s">
        <v>92</v>
      </c>
      <c r="E710" s="11" t="s">
        <v>57</v>
      </c>
      <c r="F710" s="11" t="s">
        <v>22</v>
      </c>
      <c r="G710" s="11" t="s">
        <v>38</v>
      </c>
      <c r="H710" s="25">
        <v>1974.3704150064</v>
      </c>
      <c r="J710" s="164"/>
      <c r="K710" s="165"/>
    </row>
    <row r="711" spans="1:11">
      <c r="A711" s="20">
        <v>2007</v>
      </c>
      <c r="B711" s="12" t="s">
        <v>80</v>
      </c>
      <c r="C711" s="12" t="s">
        <v>72</v>
      </c>
      <c r="D711" s="12" t="s">
        <v>92</v>
      </c>
      <c r="E711" s="12" t="s">
        <v>57</v>
      </c>
      <c r="F711" s="12" t="s">
        <v>22</v>
      </c>
      <c r="G711" s="12" t="s">
        <v>38</v>
      </c>
      <c r="H711" s="26">
        <v>1820.2190955889498</v>
      </c>
      <c r="J711" s="164"/>
      <c r="K711" s="165"/>
    </row>
    <row r="712" spans="1:11">
      <c r="A712" s="19">
        <v>2008</v>
      </c>
      <c r="B712" s="11" t="s">
        <v>80</v>
      </c>
      <c r="C712" s="11" t="s">
        <v>72</v>
      </c>
      <c r="D712" s="11" t="s">
        <v>92</v>
      </c>
      <c r="E712" s="11" t="s">
        <v>57</v>
      </c>
      <c r="F712" s="11" t="s">
        <v>22</v>
      </c>
      <c r="G712" s="11" t="s">
        <v>38</v>
      </c>
      <c r="H712" s="25">
        <v>1906.32901008409</v>
      </c>
      <c r="J712" s="164"/>
      <c r="K712" s="165"/>
    </row>
    <row r="713" spans="1:11">
      <c r="A713" s="20">
        <v>2009</v>
      </c>
      <c r="B713" s="12" t="s">
        <v>80</v>
      </c>
      <c r="C713" s="12" t="s">
        <v>72</v>
      </c>
      <c r="D713" s="12" t="s">
        <v>92</v>
      </c>
      <c r="E713" s="12" t="s">
        <v>57</v>
      </c>
      <c r="F713" s="12" t="s">
        <v>22</v>
      </c>
      <c r="G713" s="12" t="s">
        <v>38</v>
      </c>
      <c r="H713" s="26">
        <v>1945.2344401189198</v>
      </c>
      <c r="J713" s="164"/>
      <c r="K713" s="165"/>
    </row>
    <row r="714" spans="1:11">
      <c r="A714" s="19">
        <v>2010</v>
      </c>
      <c r="B714" s="11" t="s">
        <v>80</v>
      </c>
      <c r="C714" s="11" t="s">
        <v>72</v>
      </c>
      <c r="D714" s="11" t="s">
        <v>92</v>
      </c>
      <c r="E714" s="11" t="s">
        <v>57</v>
      </c>
      <c r="F714" s="11" t="s">
        <v>22</v>
      </c>
      <c r="G714" s="11" t="s">
        <v>38</v>
      </c>
      <c r="H714" s="25">
        <v>1984.8398298910515</v>
      </c>
      <c r="J714" s="164"/>
      <c r="K714" s="165"/>
    </row>
    <row r="715" spans="1:11">
      <c r="A715" s="20">
        <v>2011</v>
      </c>
      <c r="B715" s="12" t="s">
        <v>80</v>
      </c>
      <c r="C715" s="12" t="s">
        <v>72</v>
      </c>
      <c r="D715" s="12" t="s">
        <v>92</v>
      </c>
      <c r="E715" s="12" t="s">
        <v>57</v>
      </c>
      <c r="F715" s="12" t="s">
        <v>22</v>
      </c>
      <c r="G715" s="12" t="s">
        <v>38</v>
      </c>
      <c r="H715" s="26">
        <v>1815.153782760543</v>
      </c>
      <c r="J715" s="164"/>
      <c r="K715" s="165"/>
    </row>
    <row r="716" spans="1:11">
      <c r="A716" s="19">
        <v>2012</v>
      </c>
      <c r="B716" s="11" t="s">
        <v>80</v>
      </c>
      <c r="C716" s="11" t="s">
        <v>72</v>
      </c>
      <c r="D716" s="11" t="s">
        <v>92</v>
      </c>
      <c r="E716" s="11" t="s">
        <v>57</v>
      </c>
      <c r="F716" s="11" t="s">
        <v>22</v>
      </c>
      <c r="G716" s="11" t="s">
        <v>38</v>
      </c>
      <c r="H716" s="25">
        <v>1723.2218394376289</v>
      </c>
      <c r="J716" s="164"/>
      <c r="K716" s="165"/>
    </row>
    <row r="717" spans="1:11">
      <c r="A717" s="20">
        <v>2013</v>
      </c>
      <c r="B717" s="12" t="s">
        <v>80</v>
      </c>
      <c r="C717" s="12" t="s">
        <v>72</v>
      </c>
      <c r="D717" s="12" t="s">
        <v>92</v>
      </c>
      <c r="E717" s="12" t="s">
        <v>57</v>
      </c>
      <c r="F717" s="12" t="s">
        <v>22</v>
      </c>
      <c r="G717" s="12" t="s">
        <v>38</v>
      </c>
      <c r="H717" s="26">
        <v>1823.384972561269</v>
      </c>
      <c r="J717" s="164"/>
      <c r="K717" s="165"/>
    </row>
    <row r="718" spans="1:11">
      <c r="A718" s="19">
        <v>2014</v>
      </c>
      <c r="B718" s="11" t="s">
        <v>80</v>
      </c>
      <c r="C718" s="11" t="s">
        <v>72</v>
      </c>
      <c r="D718" s="11" t="s">
        <v>92</v>
      </c>
      <c r="E718" s="11" t="s">
        <v>57</v>
      </c>
      <c r="F718" s="11" t="s">
        <v>22</v>
      </c>
      <c r="G718" s="11" t="s">
        <v>38</v>
      </c>
      <c r="H718" s="25">
        <v>2131.273218126104</v>
      </c>
      <c r="J718" s="164"/>
      <c r="K718" s="165"/>
    </row>
    <row r="719" spans="1:11">
      <c r="A719" s="20">
        <v>2015</v>
      </c>
      <c r="B719" s="12" t="s">
        <v>80</v>
      </c>
      <c r="C719" s="12" t="s">
        <v>72</v>
      </c>
      <c r="D719" s="12" t="s">
        <v>92</v>
      </c>
      <c r="E719" s="12" t="s">
        <v>57</v>
      </c>
      <c r="F719" s="12" t="s">
        <v>22</v>
      </c>
      <c r="G719" s="12" t="s">
        <v>38</v>
      </c>
      <c r="H719" s="26">
        <v>2668.7403215684262</v>
      </c>
      <c r="J719" s="164"/>
      <c r="K719" s="165"/>
    </row>
    <row r="720" spans="1:11">
      <c r="A720" s="19">
        <v>2016</v>
      </c>
      <c r="B720" s="11" t="s">
        <v>80</v>
      </c>
      <c r="C720" s="11" t="s">
        <v>72</v>
      </c>
      <c r="D720" s="11" t="s">
        <v>92</v>
      </c>
      <c r="E720" s="11" t="s">
        <v>57</v>
      </c>
      <c r="F720" s="11" t="s">
        <v>22</v>
      </c>
      <c r="G720" s="11" t="s">
        <v>38</v>
      </c>
      <c r="H720" s="25">
        <v>2552.7933811427051</v>
      </c>
    </row>
    <row r="721" spans="1:8" ht="15.75" thickBot="1">
      <c r="A721" s="20">
        <v>2017</v>
      </c>
      <c r="B721" s="12" t="s">
        <v>80</v>
      </c>
      <c r="C721" s="12" t="s">
        <v>72</v>
      </c>
      <c r="D721" s="12" t="s">
        <v>92</v>
      </c>
      <c r="E721" s="12" t="s">
        <v>57</v>
      </c>
      <c r="F721" s="12" t="s">
        <v>22</v>
      </c>
      <c r="G721" s="12" t="s">
        <v>38</v>
      </c>
      <c r="H721" s="26">
        <v>0</v>
      </c>
    </row>
    <row r="722" spans="1:8" ht="15.75" thickTop="1">
      <c r="A722" s="22">
        <v>2012</v>
      </c>
      <c r="B722" s="14" t="s">
        <v>80</v>
      </c>
      <c r="C722" s="14" t="s">
        <v>72</v>
      </c>
      <c r="D722" s="14" t="s">
        <v>94</v>
      </c>
      <c r="E722" s="14" t="s">
        <v>57</v>
      </c>
      <c r="F722" s="14" t="s">
        <v>22</v>
      </c>
      <c r="G722" s="14" t="s">
        <v>38</v>
      </c>
      <c r="H722" s="29">
        <v>46234.172529280004</v>
      </c>
    </row>
    <row r="723" spans="1:8">
      <c r="A723" s="20">
        <v>2013</v>
      </c>
      <c r="B723" s="12" t="s">
        <v>80</v>
      </c>
      <c r="C723" s="12" t="s">
        <v>72</v>
      </c>
      <c r="D723" s="12" t="s">
        <v>94</v>
      </c>
      <c r="E723" s="12" t="s">
        <v>57</v>
      </c>
      <c r="F723" s="12" t="s">
        <v>22</v>
      </c>
      <c r="G723" s="12" t="s">
        <v>38</v>
      </c>
      <c r="H723" s="26">
        <v>48560.168454279999</v>
      </c>
    </row>
    <row r="724" spans="1:8">
      <c r="A724" s="19">
        <v>2014</v>
      </c>
      <c r="B724" s="11" t="s">
        <v>80</v>
      </c>
      <c r="C724" s="11" t="s">
        <v>72</v>
      </c>
      <c r="D724" s="11" t="s">
        <v>94</v>
      </c>
      <c r="E724" s="11" t="s">
        <v>57</v>
      </c>
      <c r="F724" s="11" t="s">
        <v>22</v>
      </c>
      <c r="G724" s="11" t="s">
        <v>38</v>
      </c>
      <c r="H724" s="25">
        <v>52978.537432279991</v>
      </c>
    </row>
    <row r="725" spans="1:8">
      <c r="A725" s="20">
        <v>2015</v>
      </c>
      <c r="B725" s="12" t="s">
        <v>80</v>
      </c>
      <c r="C725" s="12" t="s">
        <v>72</v>
      </c>
      <c r="D725" s="12" t="s">
        <v>94</v>
      </c>
      <c r="E725" s="12" t="s">
        <v>57</v>
      </c>
      <c r="F725" s="12" t="s">
        <v>22</v>
      </c>
      <c r="G725" s="12" t="s">
        <v>38</v>
      </c>
      <c r="H725" s="26">
        <v>57386.619592279996</v>
      </c>
    </row>
    <row r="726" spans="1:8">
      <c r="A726" s="19">
        <v>2016</v>
      </c>
      <c r="B726" s="11" t="s">
        <v>80</v>
      </c>
      <c r="C726" s="11" t="s">
        <v>72</v>
      </c>
      <c r="D726" s="11" t="s">
        <v>94</v>
      </c>
      <c r="E726" s="11" t="s">
        <v>57</v>
      </c>
      <c r="F726" s="11" t="s">
        <v>22</v>
      </c>
      <c r="G726" s="11" t="s">
        <v>38</v>
      </c>
      <c r="H726" s="25">
        <v>64361.171878130001</v>
      </c>
    </row>
    <row r="727" spans="1:8" ht="15.75" thickBot="1">
      <c r="A727" s="20">
        <v>2017</v>
      </c>
      <c r="B727" s="12" t="s">
        <v>80</v>
      </c>
      <c r="C727" s="12" t="s">
        <v>72</v>
      </c>
      <c r="D727" s="12" t="s">
        <v>94</v>
      </c>
      <c r="E727" s="12" t="s">
        <v>57</v>
      </c>
      <c r="F727" s="12" t="s">
        <v>22</v>
      </c>
      <c r="G727" s="12" t="s">
        <v>38</v>
      </c>
      <c r="H727" s="26">
        <v>67995.118722129992</v>
      </c>
    </row>
    <row r="728" spans="1:8">
      <c r="A728" s="23">
        <v>2012</v>
      </c>
      <c r="B728" s="17" t="s">
        <v>81</v>
      </c>
      <c r="C728" s="17" t="s">
        <v>75</v>
      </c>
      <c r="D728" s="17" t="s">
        <v>76</v>
      </c>
      <c r="E728" s="17" t="s">
        <v>57</v>
      </c>
      <c r="F728" s="17" t="s">
        <v>22</v>
      </c>
      <c r="G728" s="17" t="s">
        <v>7</v>
      </c>
      <c r="H728" s="41">
        <v>3441.1176146000007</v>
      </c>
    </row>
    <row r="729" spans="1:8">
      <c r="A729" s="155">
        <v>2012</v>
      </c>
      <c r="B729" s="156" t="s">
        <v>81</v>
      </c>
      <c r="C729" s="156" t="s">
        <v>75</v>
      </c>
      <c r="D729" s="156" t="s">
        <v>76</v>
      </c>
      <c r="E729" s="156" t="s">
        <v>57</v>
      </c>
      <c r="F729" s="156" t="s">
        <v>22</v>
      </c>
      <c r="G729" s="156" t="s">
        <v>8</v>
      </c>
      <c r="H729" s="157">
        <v>3548.1921985999998</v>
      </c>
    </row>
    <row r="730" spans="1:8">
      <c r="A730" s="160">
        <v>2012</v>
      </c>
      <c r="B730" s="161" t="s">
        <v>81</v>
      </c>
      <c r="C730" s="161" t="s">
        <v>75</v>
      </c>
      <c r="D730" s="161" t="s">
        <v>76</v>
      </c>
      <c r="E730" s="161" t="s">
        <v>57</v>
      </c>
      <c r="F730" s="161" t="s">
        <v>22</v>
      </c>
      <c r="G730" s="161" t="s">
        <v>9</v>
      </c>
      <c r="H730" s="162">
        <v>4108.2524791000014</v>
      </c>
    </row>
    <row r="731" spans="1:8">
      <c r="A731" s="155">
        <v>2012</v>
      </c>
      <c r="B731" s="156" t="s">
        <v>81</v>
      </c>
      <c r="C731" s="156" t="s">
        <v>75</v>
      </c>
      <c r="D731" s="156" t="s">
        <v>76</v>
      </c>
      <c r="E731" s="156" t="s">
        <v>57</v>
      </c>
      <c r="F731" s="156" t="s">
        <v>22</v>
      </c>
      <c r="G731" s="156" t="s">
        <v>10</v>
      </c>
      <c r="H731" s="157">
        <v>3282.4020805999999</v>
      </c>
    </row>
    <row r="732" spans="1:8">
      <c r="A732" s="160">
        <v>2013</v>
      </c>
      <c r="B732" s="161" t="s">
        <v>81</v>
      </c>
      <c r="C732" s="161" t="s">
        <v>75</v>
      </c>
      <c r="D732" s="161" t="s">
        <v>76</v>
      </c>
      <c r="E732" s="161" t="s">
        <v>57</v>
      </c>
      <c r="F732" s="161" t="s">
        <v>22</v>
      </c>
      <c r="G732" s="161" t="s">
        <v>7</v>
      </c>
      <c r="H732" s="162">
        <v>3148.5897608</v>
      </c>
    </row>
    <row r="733" spans="1:8">
      <c r="A733" s="155">
        <v>2013</v>
      </c>
      <c r="B733" s="156" t="s">
        <v>81</v>
      </c>
      <c r="C733" s="156" t="s">
        <v>75</v>
      </c>
      <c r="D733" s="156" t="s">
        <v>76</v>
      </c>
      <c r="E733" s="156" t="s">
        <v>57</v>
      </c>
      <c r="F733" s="156" t="s">
        <v>22</v>
      </c>
      <c r="G733" s="156" t="s">
        <v>8</v>
      </c>
      <c r="H733" s="157">
        <v>3200.9028424000003</v>
      </c>
    </row>
    <row r="734" spans="1:8">
      <c r="A734" s="160">
        <v>2013</v>
      </c>
      <c r="B734" s="161" t="s">
        <v>81</v>
      </c>
      <c r="C734" s="161" t="s">
        <v>75</v>
      </c>
      <c r="D734" s="161" t="s">
        <v>76</v>
      </c>
      <c r="E734" s="161" t="s">
        <v>57</v>
      </c>
      <c r="F734" s="161" t="s">
        <v>22</v>
      </c>
      <c r="G734" s="161" t="s">
        <v>9</v>
      </c>
      <c r="H734" s="162">
        <v>3972.0275077999991</v>
      </c>
    </row>
    <row r="735" spans="1:8">
      <c r="A735" s="155">
        <v>2013</v>
      </c>
      <c r="B735" s="156" t="s">
        <v>81</v>
      </c>
      <c r="C735" s="156" t="s">
        <v>75</v>
      </c>
      <c r="D735" s="156" t="s">
        <v>76</v>
      </c>
      <c r="E735" s="156" t="s">
        <v>57</v>
      </c>
      <c r="F735" s="156" t="s">
        <v>22</v>
      </c>
      <c r="G735" s="156" t="s">
        <v>10</v>
      </c>
      <c r="H735" s="157">
        <v>3457.8871715</v>
      </c>
    </row>
    <row r="736" spans="1:8">
      <c r="A736" s="160">
        <v>2014</v>
      </c>
      <c r="B736" s="161" t="s">
        <v>81</v>
      </c>
      <c r="C736" s="161" t="s">
        <v>75</v>
      </c>
      <c r="D736" s="161" t="s">
        <v>76</v>
      </c>
      <c r="E736" s="161" t="s">
        <v>57</v>
      </c>
      <c r="F736" s="161" t="s">
        <v>22</v>
      </c>
      <c r="G736" s="161" t="s">
        <v>7</v>
      </c>
      <c r="H736" s="162">
        <v>3464.7931777028625</v>
      </c>
    </row>
    <row r="737" spans="1:8">
      <c r="A737" s="155">
        <v>2014</v>
      </c>
      <c r="B737" s="156" t="s">
        <v>81</v>
      </c>
      <c r="C737" s="156" t="s">
        <v>75</v>
      </c>
      <c r="D737" s="156" t="s">
        <v>76</v>
      </c>
      <c r="E737" s="156" t="s">
        <v>57</v>
      </c>
      <c r="F737" s="156" t="s">
        <v>22</v>
      </c>
      <c r="G737" s="156" t="s">
        <v>8</v>
      </c>
      <c r="H737" s="157">
        <v>3752.2811279185526</v>
      </c>
    </row>
    <row r="738" spans="1:8">
      <c r="A738" s="160">
        <v>2014</v>
      </c>
      <c r="B738" s="161" t="s">
        <v>81</v>
      </c>
      <c r="C738" s="161" t="s">
        <v>75</v>
      </c>
      <c r="D738" s="161" t="s">
        <v>76</v>
      </c>
      <c r="E738" s="161" t="s">
        <v>57</v>
      </c>
      <c r="F738" s="161" t="s">
        <v>22</v>
      </c>
      <c r="G738" s="161" t="s">
        <v>9</v>
      </c>
      <c r="H738" s="162">
        <v>4133.9698896528989</v>
      </c>
    </row>
    <row r="739" spans="1:8">
      <c r="A739" s="155">
        <v>2014</v>
      </c>
      <c r="B739" s="156" t="s">
        <v>81</v>
      </c>
      <c r="C739" s="156" t="s">
        <v>75</v>
      </c>
      <c r="D739" s="156" t="s">
        <v>76</v>
      </c>
      <c r="E739" s="156" t="s">
        <v>57</v>
      </c>
      <c r="F739" s="156" t="s">
        <v>22</v>
      </c>
      <c r="G739" s="156" t="s">
        <v>10</v>
      </c>
      <c r="H739" s="157">
        <v>4134.1785048907195</v>
      </c>
    </row>
    <row r="740" spans="1:8">
      <c r="A740" s="160">
        <v>2015</v>
      </c>
      <c r="B740" s="161" t="s">
        <v>81</v>
      </c>
      <c r="C740" s="161" t="s">
        <v>75</v>
      </c>
      <c r="D740" s="161" t="s">
        <v>76</v>
      </c>
      <c r="E740" s="161" t="s">
        <v>57</v>
      </c>
      <c r="F740" s="161" t="s">
        <v>22</v>
      </c>
      <c r="G740" s="161" t="s">
        <v>7</v>
      </c>
      <c r="H740" s="162">
        <v>4403.7860186128046</v>
      </c>
    </row>
    <row r="741" spans="1:8">
      <c r="A741" s="155">
        <v>2015</v>
      </c>
      <c r="B741" s="156" t="s">
        <v>81</v>
      </c>
      <c r="C741" s="156" t="s">
        <v>75</v>
      </c>
      <c r="D741" s="156" t="s">
        <v>76</v>
      </c>
      <c r="E741" s="156" t="s">
        <v>57</v>
      </c>
      <c r="F741" s="156" t="s">
        <v>22</v>
      </c>
      <c r="G741" s="156" t="s">
        <v>8</v>
      </c>
      <c r="H741" s="157">
        <v>4255.9362786254915</v>
      </c>
    </row>
    <row r="742" spans="1:8">
      <c r="A742" s="160">
        <v>2015</v>
      </c>
      <c r="B742" s="161" t="s">
        <v>81</v>
      </c>
      <c r="C742" s="161" t="s">
        <v>75</v>
      </c>
      <c r="D742" s="161" t="s">
        <v>76</v>
      </c>
      <c r="E742" s="161" t="s">
        <v>57</v>
      </c>
      <c r="F742" s="161" t="s">
        <v>22</v>
      </c>
      <c r="G742" s="161" t="s">
        <v>9</v>
      </c>
      <c r="H742" s="162">
        <v>5220.0874467390013</v>
      </c>
    </row>
    <row r="743" spans="1:8">
      <c r="A743" s="155">
        <v>2015</v>
      </c>
      <c r="B743" s="156" t="s">
        <v>81</v>
      </c>
      <c r="C743" s="156" t="s">
        <v>75</v>
      </c>
      <c r="D743" s="156" t="s">
        <v>76</v>
      </c>
      <c r="E743" s="156" t="s">
        <v>57</v>
      </c>
      <c r="F743" s="156" t="s">
        <v>22</v>
      </c>
      <c r="G743" s="156" t="s">
        <v>10</v>
      </c>
      <c r="H743" s="157">
        <v>4713.4960284653271</v>
      </c>
    </row>
    <row r="744" spans="1:8">
      <c r="A744" s="160">
        <v>2016</v>
      </c>
      <c r="B744" s="161" t="s">
        <v>81</v>
      </c>
      <c r="C744" s="161" t="s">
        <v>75</v>
      </c>
      <c r="D744" s="161" t="s">
        <v>76</v>
      </c>
      <c r="E744" s="161" t="s">
        <v>57</v>
      </c>
      <c r="F744" s="161" t="s">
        <v>22</v>
      </c>
      <c r="G744" s="161" t="s">
        <v>7</v>
      </c>
      <c r="H744" s="162">
        <v>3803.5074336050357</v>
      </c>
    </row>
    <row r="745" spans="1:8">
      <c r="A745" s="155">
        <v>2016</v>
      </c>
      <c r="B745" s="156" t="s">
        <v>81</v>
      </c>
      <c r="C745" s="156" t="s">
        <v>75</v>
      </c>
      <c r="D745" s="156" t="s">
        <v>76</v>
      </c>
      <c r="E745" s="156" t="s">
        <v>57</v>
      </c>
      <c r="F745" s="156" t="s">
        <v>22</v>
      </c>
      <c r="G745" s="156" t="s">
        <v>8</v>
      </c>
      <c r="H745" s="157">
        <v>3884.8681085619473</v>
      </c>
    </row>
    <row r="746" spans="1:8">
      <c r="A746" s="160">
        <v>2016</v>
      </c>
      <c r="B746" s="161" t="s">
        <v>81</v>
      </c>
      <c r="C746" s="161" t="s">
        <v>75</v>
      </c>
      <c r="D746" s="161" t="s">
        <v>76</v>
      </c>
      <c r="E746" s="161" t="s">
        <v>57</v>
      </c>
      <c r="F746" s="161" t="s">
        <v>22</v>
      </c>
      <c r="G746" s="161" t="s">
        <v>9</v>
      </c>
      <c r="H746" s="162">
        <v>4851.097266523986</v>
      </c>
    </row>
    <row r="747" spans="1:8">
      <c r="A747" s="155">
        <v>2016</v>
      </c>
      <c r="B747" s="156" t="s">
        <v>81</v>
      </c>
      <c r="C747" s="156" t="s">
        <v>75</v>
      </c>
      <c r="D747" s="156" t="s">
        <v>76</v>
      </c>
      <c r="E747" s="156" t="s">
        <v>57</v>
      </c>
      <c r="F747" s="156" t="s">
        <v>22</v>
      </c>
      <c r="G747" s="156" t="s">
        <v>10</v>
      </c>
      <c r="H747" s="157">
        <v>3892.9848962958695</v>
      </c>
    </row>
    <row r="748" spans="1:8">
      <c r="A748" s="160">
        <v>2017</v>
      </c>
      <c r="B748" s="161" t="s">
        <v>81</v>
      </c>
      <c r="C748" s="161" t="s">
        <v>75</v>
      </c>
      <c r="D748" s="161" t="s">
        <v>76</v>
      </c>
      <c r="E748" s="161" t="s">
        <v>57</v>
      </c>
      <c r="F748" s="161" t="s">
        <v>22</v>
      </c>
      <c r="G748" s="161" t="s">
        <v>7</v>
      </c>
      <c r="H748" s="162">
        <v>3766.9749885068541</v>
      </c>
    </row>
    <row r="749" spans="1:8">
      <c r="A749" s="155">
        <v>2017</v>
      </c>
      <c r="B749" s="156" t="s">
        <v>81</v>
      </c>
      <c r="C749" s="156" t="s">
        <v>75</v>
      </c>
      <c r="D749" s="156" t="s">
        <v>76</v>
      </c>
      <c r="E749" s="156" t="s">
        <v>57</v>
      </c>
      <c r="F749" s="156" t="s">
        <v>22</v>
      </c>
      <c r="G749" s="156" t="s">
        <v>8</v>
      </c>
      <c r="H749" s="157">
        <v>3950.0191696974643</v>
      </c>
    </row>
    <row r="750" spans="1:8">
      <c r="A750" s="160">
        <v>2017</v>
      </c>
      <c r="B750" s="161" t="s">
        <v>81</v>
      </c>
      <c r="C750" s="161" t="s">
        <v>75</v>
      </c>
      <c r="D750" s="161" t="s">
        <v>76</v>
      </c>
      <c r="E750" s="161" t="s">
        <v>57</v>
      </c>
      <c r="F750" s="161" t="s">
        <v>22</v>
      </c>
      <c r="G750" s="161" t="s">
        <v>9</v>
      </c>
      <c r="H750" s="162">
        <v>4635.4688307892138</v>
      </c>
    </row>
    <row r="751" spans="1:8">
      <c r="A751" s="155">
        <v>2017</v>
      </c>
      <c r="B751" s="156" t="s">
        <v>81</v>
      </c>
      <c r="C751" s="156" t="s">
        <v>75</v>
      </c>
      <c r="D751" s="156" t="s">
        <v>76</v>
      </c>
      <c r="E751" s="156" t="s">
        <v>57</v>
      </c>
      <c r="F751" s="156" t="s">
        <v>22</v>
      </c>
      <c r="G751" s="156" t="s">
        <v>10</v>
      </c>
      <c r="H751" s="157">
        <v>4324.8663337509824</v>
      </c>
    </row>
    <row r="752" spans="1:8">
      <c r="A752" s="160">
        <v>2018</v>
      </c>
      <c r="B752" s="161" t="s">
        <v>81</v>
      </c>
      <c r="C752" s="161" t="s">
        <v>75</v>
      </c>
      <c r="D752" s="161" t="s">
        <v>76</v>
      </c>
      <c r="E752" s="161" t="s">
        <v>57</v>
      </c>
      <c r="F752" s="161" t="s">
        <v>22</v>
      </c>
      <c r="G752" s="161" t="s">
        <v>7</v>
      </c>
      <c r="H752" s="162">
        <v>3815.9655870485026</v>
      </c>
    </row>
    <row r="753" spans="1:8">
      <c r="A753" s="155">
        <v>2018</v>
      </c>
      <c r="B753" s="156" t="s">
        <v>81</v>
      </c>
      <c r="C753" s="156" t="s">
        <v>75</v>
      </c>
      <c r="D753" s="156" t="s">
        <v>76</v>
      </c>
      <c r="E753" s="156" t="s">
        <v>57</v>
      </c>
      <c r="F753" s="156" t="s">
        <v>22</v>
      </c>
      <c r="G753" s="156" t="s">
        <v>8</v>
      </c>
      <c r="H753" s="157">
        <v>4590.2143698526161</v>
      </c>
    </row>
    <row r="754" spans="1:8">
      <c r="A754" s="160">
        <v>2018</v>
      </c>
      <c r="B754" s="161" t="s">
        <v>81</v>
      </c>
      <c r="C754" s="161" t="s">
        <v>75</v>
      </c>
      <c r="D754" s="161" t="s">
        <v>76</v>
      </c>
      <c r="E754" s="161" t="s">
        <v>57</v>
      </c>
      <c r="F754" s="161" t="s">
        <v>22</v>
      </c>
      <c r="G754" s="161" t="s">
        <v>9</v>
      </c>
      <c r="H754" s="162">
        <v>4970.9261016139917</v>
      </c>
    </row>
    <row r="755" spans="1:8" ht="15.75" thickBot="1">
      <c r="A755" s="151">
        <v>2018</v>
      </c>
      <c r="B755" s="152" t="s">
        <v>81</v>
      </c>
      <c r="C755" s="152" t="s">
        <v>75</v>
      </c>
      <c r="D755" s="152" t="s">
        <v>76</v>
      </c>
      <c r="E755" s="152" t="s">
        <v>57</v>
      </c>
      <c r="F755" s="152" t="s">
        <v>22</v>
      </c>
      <c r="G755" s="152" t="s">
        <v>10</v>
      </c>
      <c r="H755" s="153"/>
    </row>
    <row r="756" spans="1:8" ht="15.75" thickTop="1">
      <c r="A756" s="21">
        <v>2000</v>
      </c>
      <c r="B756" s="156" t="s">
        <v>81</v>
      </c>
      <c r="C756" s="156" t="s">
        <v>75</v>
      </c>
      <c r="D756" s="156" t="s">
        <v>76</v>
      </c>
      <c r="E756" s="156" t="s">
        <v>71</v>
      </c>
      <c r="F756" s="154" t="s">
        <v>301</v>
      </c>
      <c r="G756" s="154" t="s">
        <v>38</v>
      </c>
      <c r="H756" s="166">
        <v>0.13500740945081577</v>
      </c>
    </row>
    <row r="757" spans="1:8">
      <c r="A757" s="19">
        <v>2001</v>
      </c>
      <c r="B757" s="163" t="s">
        <v>81</v>
      </c>
      <c r="C757" s="163" t="s">
        <v>75</v>
      </c>
      <c r="D757" s="163" t="s">
        <v>76</v>
      </c>
      <c r="E757" s="163" t="s">
        <v>71</v>
      </c>
      <c r="F757" s="163" t="s">
        <v>301</v>
      </c>
      <c r="G757" s="163" t="s">
        <v>38</v>
      </c>
      <c r="H757" s="167">
        <v>0.12185036476527605</v>
      </c>
    </row>
    <row r="758" spans="1:8">
      <c r="A758" s="20">
        <v>2002</v>
      </c>
      <c r="B758" s="159" t="s">
        <v>81</v>
      </c>
      <c r="C758" s="159" t="s">
        <v>75</v>
      </c>
      <c r="D758" s="159" t="s">
        <v>76</v>
      </c>
      <c r="E758" s="159" t="s">
        <v>71</v>
      </c>
      <c r="F758" s="159" t="s">
        <v>301</v>
      </c>
      <c r="G758" s="159" t="s">
        <v>38</v>
      </c>
      <c r="H758" s="168">
        <v>0.13267698433297703</v>
      </c>
    </row>
    <row r="759" spans="1:8">
      <c r="A759" s="19">
        <v>2003</v>
      </c>
      <c r="B759" s="163" t="s">
        <v>81</v>
      </c>
      <c r="C759" s="163" t="s">
        <v>75</v>
      </c>
      <c r="D759" s="163" t="s">
        <v>76</v>
      </c>
      <c r="E759" s="163" t="s">
        <v>71</v>
      </c>
      <c r="F759" s="163" t="s">
        <v>301</v>
      </c>
      <c r="G759" s="163" t="s">
        <v>38</v>
      </c>
      <c r="H759" s="167">
        <v>0.11448403295208159</v>
      </c>
    </row>
    <row r="760" spans="1:8">
      <c r="A760" s="20">
        <v>2004</v>
      </c>
      <c r="B760" s="159" t="s">
        <v>81</v>
      </c>
      <c r="C760" s="159" t="s">
        <v>75</v>
      </c>
      <c r="D760" s="159" t="s">
        <v>76</v>
      </c>
      <c r="E760" s="159" t="s">
        <v>71</v>
      </c>
      <c r="F760" s="159" t="s">
        <v>301</v>
      </c>
      <c r="G760" s="159" t="s">
        <v>38</v>
      </c>
      <c r="H760" s="168">
        <v>0.10519301020899655</v>
      </c>
    </row>
    <row r="761" spans="1:8">
      <c r="A761" s="19">
        <v>2005</v>
      </c>
      <c r="B761" s="163" t="s">
        <v>81</v>
      </c>
      <c r="C761" s="163" t="s">
        <v>75</v>
      </c>
      <c r="D761" s="163" t="s">
        <v>76</v>
      </c>
      <c r="E761" s="163" t="s">
        <v>71</v>
      </c>
      <c r="F761" s="163" t="s">
        <v>301</v>
      </c>
      <c r="G761" s="163" t="s">
        <v>38</v>
      </c>
      <c r="H761" s="167">
        <v>0.12212782062355405</v>
      </c>
    </row>
    <row r="762" spans="1:8">
      <c r="A762" s="20">
        <v>2006</v>
      </c>
      <c r="B762" s="159" t="s">
        <v>81</v>
      </c>
      <c r="C762" s="159" t="s">
        <v>75</v>
      </c>
      <c r="D762" s="159" t="s">
        <v>76</v>
      </c>
      <c r="E762" s="159" t="s">
        <v>71</v>
      </c>
      <c r="F762" s="159" t="s">
        <v>301</v>
      </c>
      <c r="G762" s="159" t="s">
        <v>38</v>
      </c>
      <c r="H762" s="168">
        <v>0.10750536892786293</v>
      </c>
    </row>
    <row r="763" spans="1:8">
      <c r="A763" s="19">
        <v>2007</v>
      </c>
      <c r="B763" s="163" t="s">
        <v>81</v>
      </c>
      <c r="C763" s="163" t="s">
        <v>75</v>
      </c>
      <c r="D763" s="163" t="s">
        <v>76</v>
      </c>
      <c r="E763" s="163" t="s">
        <v>71</v>
      </c>
      <c r="F763" s="163" t="s">
        <v>301</v>
      </c>
      <c r="G763" s="163" t="s">
        <v>38</v>
      </c>
      <c r="H763" s="167">
        <v>9.1291223509184866E-2</v>
      </c>
    </row>
    <row r="764" spans="1:8">
      <c r="A764" s="20">
        <v>2008</v>
      </c>
      <c r="B764" s="159" t="s">
        <v>81</v>
      </c>
      <c r="C764" s="159" t="s">
        <v>75</v>
      </c>
      <c r="D764" s="159" t="s">
        <v>76</v>
      </c>
      <c r="E764" s="159" t="s">
        <v>71</v>
      </c>
      <c r="F764" s="159" t="s">
        <v>301</v>
      </c>
      <c r="G764" s="159" t="s">
        <v>38</v>
      </c>
      <c r="H764" s="168">
        <v>8.9922991826222751E-2</v>
      </c>
    </row>
    <row r="765" spans="1:8">
      <c r="A765" s="19">
        <v>2009</v>
      </c>
      <c r="B765" s="163" t="s">
        <v>81</v>
      </c>
      <c r="C765" s="163" t="s">
        <v>75</v>
      </c>
      <c r="D765" s="163" t="s">
        <v>76</v>
      </c>
      <c r="E765" s="163" t="s">
        <v>71</v>
      </c>
      <c r="F765" s="163" t="s">
        <v>301</v>
      </c>
      <c r="G765" s="163" t="s">
        <v>38</v>
      </c>
      <c r="H765" s="167">
        <v>8.4321864166280458E-2</v>
      </c>
    </row>
    <row r="766" spans="1:8">
      <c r="A766" s="20">
        <v>2010</v>
      </c>
      <c r="B766" s="159" t="s">
        <v>81</v>
      </c>
      <c r="C766" s="159" t="s">
        <v>75</v>
      </c>
      <c r="D766" s="159" t="s">
        <v>76</v>
      </c>
      <c r="E766" s="159" t="s">
        <v>71</v>
      </c>
      <c r="F766" s="159" t="s">
        <v>301</v>
      </c>
      <c r="G766" s="159" t="s">
        <v>38</v>
      </c>
      <c r="H766" s="168">
        <v>8.462424170870203E-2</v>
      </c>
    </row>
    <row r="767" spans="1:8">
      <c r="A767" s="19">
        <v>2011</v>
      </c>
      <c r="B767" s="163" t="s">
        <v>81</v>
      </c>
      <c r="C767" s="163" t="s">
        <v>75</v>
      </c>
      <c r="D767" s="163" t="s">
        <v>76</v>
      </c>
      <c r="E767" s="163" t="s">
        <v>71</v>
      </c>
      <c r="F767" s="163" t="s">
        <v>301</v>
      </c>
      <c r="G767" s="163" t="s">
        <v>38</v>
      </c>
      <c r="H767" s="167">
        <v>0.10091796693114131</v>
      </c>
    </row>
    <row r="768" spans="1:8">
      <c r="A768" s="158">
        <v>2012</v>
      </c>
      <c r="B768" s="159" t="s">
        <v>81</v>
      </c>
      <c r="C768" s="159" t="s">
        <v>75</v>
      </c>
      <c r="D768" s="159" t="s">
        <v>76</v>
      </c>
      <c r="E768" s="159" t="s">
        <v>71</v>
      </c>
      <c r="F768" s="159" t="s">
        <v>301</v>
      </c>
      <c r="G768" s="159" t="s">
        <v>38</v>
      </c>
      <c r="H768" s="168">
        <v>0.10071673421792841</v>
      </c>
    </row>
    <row r="769" spans="1:8">
      <c r="A769" s="150">
        <v>2013</v>
      </c>
      <c r="B769" s="163" t="s">
        <v>81</v>
      </c>
      <c r="C769" s="163" t="s">
        <v>75</v>
      </c>
      <c r="D769" s="163" t="s">
        <v>76</v>
      </c>
      <c r="E769" s="163" t="s">
        <v>71</v>
      </c>
      <c r="F769" s="163" t="s">
        <v>301</v>
      </c>
      <c r="G769" s="163" t="s">
        <v>38</v>
      </c>
      <c r="H769" s="167">
        <v>9.4406001086847505E-2</v>
      </c>
    </row>
    <row r="770" spans="1:8">
      <c r="A770" s="19">
        <v>2014</v>
      </c>
      <c r="B770" s="159" t="s">
        <v>81</v>
      </c>
      <c r="C770" s="159" t="s">
        <v>75</v>
      </c>
      <c r="D770" s="159" t="s">
        <v>76</v>
      </c>
      <c r="E770" s="159" t="s">
        <v>71</v>
      </c>
      <c r="F770" s="159" t="s">
        <v>301</v>
      </c>
      <c r="G770" s="159" t="s">
        <v>38</v>
      </c>
      <c r="H770" s="168">
        <v>0.10532205611299052</v>
      </c>
    </row>
    <row r="771" spans="1:8">
      <c r="A771" s="20">
        <v>2015</v>
      </c>
      <c r="B771" s="163" t="s">
        <v>81</v>
      </c>
      <c r="C771" s="163" t="s">
        <v>75</v>
      </c>
      <c r="D771" s="163" t="s">
        <v>76</v>
      </c>
      <c r="E771" s="163" t="s">
        <v>71</v>
      </c>
      <c r="F771" s="163" t="s">
        <v>301</v>
      </c>
      <c r="G771" s="163" t="s">
        <v>38</v>
      </c>
      <c r="H771" s="167">
        <v>0.12488469197301326</v>
      </c>
    </row>
    <row r="772" spans="1:8">
      <c r="A772" s="19">
        <v>2016</v>
      </c>
      <c r="B772" s="159" t="s">
        <v>81</v>
      </c>
      <c r="C772" s="159" t="s">
        <v>75</v>
      </c>
      <c r="D772" s="159" t="s">
        <v>76</v>
      </c>
      <c r="E772" s="159" t="s">
        <v>71</v>
      </c>
      <c r="F772" s="159" t="s">
        <v>301</v>
      </c>
      <c r="G772" s="159" t="s">
        <v>38</v>
      </c>
      <c r="H772" s="168">
        <v>0.11434468057765698</v>
      </c>
    </row>
    <row r="773" spans="1:8">
      <c r="A773" s="20">
        <v>2017</v>
      </c>
      <c r="B773" s="163" t="s">
        <v>81</v>
      </c>
      <c r="C773" s="163" t="s">
        <v>75</v>
      </c>
      <c r="D773" s="163" t="s">
        <v>76</v>
      </c>
      <c r="E773" s="163" t="s">
        <v>71</v>
      </c>
      <c r="F773" s="163" t="s">
        <v>301</v>
      </c>
      <c r="G773" s="163" t="s">
        <v>38</v>
      </c>
      <c r="H773" s="167">
        <v>0.11957607871806453</v>
      </c>
    </row>
    <row r="774" spans="1:8" ht="15.75" thickBot="1">
      <c r="A774" s="19">
        <v>2018</v>
      </c>
      <c r="B774" s="159" t="s">
        <v>81</v>
      </c>
      <c r="C774" s="159" t="s">
        <v>75</v>
      </c>
      <c r="D774" s="159" t="s">
        <v>76</v>
      </c>
      <c r="E774" s="159" t="s">
        <v>71</v>
      </c>
      <c r="F774" s="159" t="s">
        <v>301</v>
      </c>
      <c r="G774" s="159" t="s">
        <v>38</v>
      </c>
      <c r="H774" s="168">
        <v>0.11984728192425913</v>
      </c>
    </row>
    <row r="775" spans="1:8" ht="15.75" thickTop="1">
      <c r="A775" s="22">
        <v>2010</v>
      </c>
      <c r="B775" s="14" t="s">
        <v>81</v>
      </c>
      <c r="C775" s="14" t="s">
        <v>78</v>
      </c>
      <c r="D775" s="14" t="s">
        <v>77</v>
      </c>
      <c r="E775" s="14" t="s">
        <v>57</v>
      </c>
      <c r="F775" s="14" t="s">
        <v>301</v>
      </c>
      <c r="G775" s="14" t="s">
        <v>38</v>
      </c>
      <c r="H775" s="29">
        <v>111662.7874575585</v>
      </c>
    </row>
    <row r="776" spans="1:8">
      <c r="A776" s="20">
        <v>2011</v>
      </c>
      <c r="B776" s="12" t="s">
        <v>81</v>
      </c>
      <c r="C776" s="12" t="s">
        <v>78</v>
      </c>
      <c r="D776" s="12" t="s">
        <v>77</v>
      </c>
      <c r="E776" s="12" t="s">
        <v>57</v>
      </c>
      <c r="F776" s="12" t="s">
        <v>301</v>
      </c>
      <c r="G776" s="12" t="s">
        <v>38</v>
      </c>
      <c r="H776" s="26">
        <v>115325.10295848997</v>
      </c>
    </row>
    <row r="777" spans="1:8">
      <c r="A777" s="19">
        <v>2012</v>
      </c>
      <c r="B777" s="11" t="s">
        <v>81</v>
      </c>
      <c r="C777" s="11" t="s">
        <v>78</v>
      </c>
      <c r="D777" s="11" t="s">
        <v>77</v>
      </c>
      <c r="E777" s="11" t="s">
        <v>57</v>
      </c>
      <c r="F777" s="11" t="s">
        <v>301</v>
      </c>
      <c r="G777" s="11" t="s">
        <v>38</v>
      </c>
      <c r="H777" s="25">
        <v>122590.21192608064</v>
      </c>
    </row>
    <row r="778" spans="1:8">
      <c r="A778" s="20">
        <v>2013</v>
      </c>
      <c r="B778" s="12" t="s">
        <v>81</v>
      </c>
      <c r="C778" s="12" t="s">
        <v>78</v>
      </c>
      <c r="D778" s="12" t="s">
        <v>77</v>
      </c>
      <c r="E778" s="12" t="s">
        <v>57</v>
      </c>
      <c r="F778" s="12" t="s">
        <v>301</v>
      </c>
      <c r="G778" s="12" t="s">
        <v>38</v>
      </c>
      <c r="H778" s="26">
        <v>135484.49203200836</v>
      </c>
    </row>
    <row r="779" spans="1:8">
      <c r="A779" s="19">
        <v>2014</v>
      </c>
      <c r="B779" s="11" t="s">
        <v>81</v>
      </c>
      <c r="C779" s="11" t="s">
        <v>78</v>
      </c>
      <c r="D779" s="11" t="s">
        <v>77</v>
      </c>
      <c r="E779" s="11" t="s">
        <v>57</v>
      </c>
      <c r="F779" s="11" t="s">
        <v>301</v>
      </c>
      <c r="G779" s="11" t="s">
        <v>38</v>
      </c>
      <c r="H779" s="25">
        <v>146005.02590541524</v>
      </c>
    </row>
    <row r="780" spans="1:8">
      <c r="A780" s="20">
        <v>2015</v>
      </c>
      <c r="B780" s="12" t="s">
        <v>81</v>
      </c>
      <c r="C780" s="12" t="s">
        <v>78</v>
      </c>
      <c r="D780" s="12" t="s">
        <v>77</v>
      </c>
      <c r="E780" s="12" t="s">
        <v>57</v>
      </c>
      <c r="F780" s="12" t="s">
        <v>301</v>
      </c>
      <c r="G780" s="12" t="s">
        <v>38</v>
      </c>
      <c r="H780" s="26">
        <v>154586.40575194525</v>
      </c>
    </row>
    <row r="781" spans="1:8">
      <c r="A781" s="19">
        <v>2016</v>
      </c>
      <c r="B781" s="11" t="s">
        <v>81</v>
      </c>
      <c r="C781" s="11" t="s">
        <v>78</v>
      </c>
      <c r="D781" s="11" t="s">
        <v>77</v>
      </c>
      <c r="E781" s="11" t="s">
        <v>57</v>
      </c>
      <c r="F781" s="11" t="s">
        <v>301</v>
      </c>
      <c r="G781" s="11" t="s">
        <v>38</v>
      </c>
      <c r="H781" s="25">
        <v>167509.62793338179</v>
      </c>
    </row>
    <row r="782" spans="1:8" ht="15.75" thickBot="1">
      <c r="A782" s="20">
        <v>2017</v>
      </c>
      <c r="B782" s="12" t="s">
        <v>81</v>
      </c>
      <c r="C782" s="12" t="s">
        <v>78</v>
      </c>
      <c r="D782" s="12" t="s">
        <v>77</v>
      </c>
      <c r="E782" s="12" t="s">
        <v>57</v>
      </c>
      <c r="F782" s="12" t="s">
        <v>301</v>
      </c>
      <c r="G782" s="12" t="s">
        <v>38</v>
      </c>
      <c r="H782" s="26">
        <v>178568.11870594762</v>
      </c>
    </row>
    <row r="783" spans="1:8" ht="15.75" thickTop="1">
      <c r="A783" s="22">
        <v>2010</v>
      </c>
      <c r="B783" s="14" t="s">
        <v>81</v>
      </c>
      <c r="C783" s="14" t="s">
        <v>78</v>
      </c>
      <c r="D783" s="14" t="s">
        <v>79</v>
      </c>
      <c r="E783" s="14" t="s">
        <v>57</v>
      </c>
      <c r="F783" s="14" t="s">
        <v>301</v>
      </c>
      <c r="G783" s="14" t="s">
        <v>38</v>
      </c>
      <c r="H783" s="29">
        <v>82851.833335789037</v>
      </c>
    </row>
    <row r="784" spans="1:8">
      <c r="A784" s="20">
        <v>2011</v>
      </c>
      <c r="B784" s="12" t="s">
        <v>81</v>
      </c>
      <c r="C784" s="12" t="s">
        <v>78</v>
      </c>
      <c r="D784" s="12" t="s">
        <v>79</v>
      </c>
      <c r="E784" s="12" t="s">
        <v>57</v>
      </c>
      <c r="F784" s="12" t="s">
        <v>301</v>
      </c>
      <c r="G784" s="12" t="s">
        <v>38</v>
      </c>
      <c r="H784" s="26">
        <v>92365.995739041318</v>
      </c>
    </row>
    <row r="785" spans="1:8">
      <c r="A785" s="19">
        <v>2012</v>
      </c>
      <c r="B785" s="11" t="s">
        <v>81</v>
      </c>
      <c r="C785" s="11" t="s">
        <v>78</v>
      </c>
      <c r="D785" s="11" t="s">
        <v>79</v>
      </c>
      <c r="E785" s="11" t="s">
        <v>57</v>
      </c>
      <c r="F785" s="11" t="s">
        <v>301</v>
      </c>
      <c r="G785" s="11" t="s">
        <v>38</v>
      </c>
      <c r="H785" s="25">
        <v>92668.295495020648</v>
      </c>
    </row>
    <row r="786" spans="1:8">
      <c r="A786" s="20">
        <v>2013</v>
      </c>
      <c r="B786" s="12" t="s">
        <v>81</v>
      </c>
      <c r="C786" s="12" t="s">
        <v>78</v>
      </c>
      <c r="D786" s="12" t="s">
        <v>79</v>
      </c>
      <c r="E786" s="12" t="s">
        <v>57</v>
      </c>
      <c r="F786" s="12" t="s">
        <v>301</v>
      </c>
      <c r="G786" s="12" t="s">
        <v>38</v>
      </c>
      <c r="H786" s="26">
        <v>94107.110998816148</v>
      </c>
    </row>
    <row r="787" spans="1:8">
      <c r="A787" s="19">
        <v>2014</v>
      </c>
      <c r="B787" s="11" t="s">
        <v>81</v>
      </c>
      <c r="C787" s="11" t="s">
        <v>78</v>
      </c>
      <c r="D787" s="11" t="s">
        <v>79</v>
      </c>
      <c r="E787" s="11" t="s">
        <v>57</v>
      </c>
      <c r="F787" s="11" t="s">
        <v>301</v>
      </c>
      <c r="G787" s="11" t="s">
        <v>38</v>
      </c>
      <c r="H787" s="25">
        <v>94341.593545386015</v>
      </c>
    </row>
    <row r="788" spans="1:8">
      <c r="A788" s="20">
        <v>2015</v>
      </c>
      <c r="B788" s="12" t="s">
        <v>81</v>
      </c>
      <c r="C788" s="12" t="s">
        <v>78</v>
      </c>
      <c r="D788" s="12" t="s">
        <v>79</v>
      </c>
      <c r="E788" s="12" t="s">
        <v>57</v>
      </c>
      <c r="F788" s="12" t="s">
        <v>301</v>
      </c>
      <c r="G788" s="12" t="s">
        <v>38</v>
      </c>
      <c r="H788" s="26">
        <v>96918.754771109729</v>
      </c>
    </row>
    <row r="789" spans="1:8">
      <c r="A789" s="19">
        <v>2016</v>
      </c>
      <c r="B789" s="11" t="s">
        <v>81</v>
      </c>
      <c r="C789" s="11" t="s">
        <v>78</v>
      </c>
      <c r="D789" s="11" t="s">
        <v>79</v>
      </c>
      <c r="E789" s="11" t="s">
        <v>57</v>
      </c>
      <c r="F789" s="11" t="s">
        <v>301</v>
      </c>
      <c r="G789" s="11" t="s">
        <v>38</v>
      </c>
      <c r="H789" s="25">
        <v>100398.2025294293</v>
      </c>
    </row>
    <row r="790" spans="1:8" ht="15.75" thickBot="1">
      <c r="A790" s="20">
        <v>2017</v>
      </c>
      <c r="B790" s="12" t="s">
        <v>81</v>
      </c>
      <c r="C790" s="12" t="s">
        <v>78</v>
      </c>
      <c r="D790" s="12" t="s">
        <v>79</v>
      </c>
      <c r="E790" s="12" t="s">
        <v>57</v>
      </c>
      <c r="F790" s="12" t="s">
        <v>301</v>
      </c>
      <c r="G790" s="12" t="s">
        <v>38</v>
      </c>
      <c r="H790" s="26">
        <v>107896.89540983894</v>
      </c>
    </row>
    <row r="791" spans="1:8" ht="15.75" thickTop="1">
      <c r="A791" s="22">
        <v>2010</v>
      </c>
      <c r="B791" s="14" t="s">
        <v>81</v>
      </c>
      <c r="C791" s="14" t="s">
        <v>78</v>
      </c>
      <c r="D791" s="14" t="s">
        <v>82</v>
      </c>
      <c r="E791" s="14" t="s">
        <v>57</v>
      </c>
      <c r="F791" s="14" t="s">
        <v>301</v>
      </c>
      <c r="G791" s="14" t="s">
        <v>38</v>
      </c>
      <c r="H791" s="29">
        <v>17467.694777645425</v>
      </c>
    </row>
    <row r="792" spans="1:8">
      <c r="A792" s="20">
        <v>2011</v>
      </c>
      <c r="B792" s="12" t="s">
        <v>81</v>
      </c>
      <c r="C792" s="12" t="s">
        <v>78</v>
      </c>
      <c r="D792" s="12" t="s">
        <v>82</v>
      </c>
      <c r="E792" s="12" t="s">
        <v>57</v>
      </c>
      <c r="F792" s="12" t="s">
        <v>301</v>
      </c>
      <c r="G792" s="12" t="s">
        <v>38</v>
      </c>
      <c r="H792" s="26">
        <v>19942.558704899573</v>
      </c>
    </row>
    <row r="793" spans="1:8">
      <c r="A793" s="19">
        <v>2012</v>
      </c>
      <c r="B793" s="11" t="s">
        <v>81</v>
      </c>
      <c r="C793" s="11" t="s">
        <v>78</v>
      </c>
      <c r="D793" s="11" t="s">
        <v>82</v>
      </c>
      <c r="E793" s="11" t="s">
        <v>57</v>
      </c>
      <c r="F793" s="11" t="s">
        <v>301</v>
      </c>
      <c r="G793" s="11" t="s">
        <v>38</v>
      </c>
      <c r="H793" s="25">
        <v>23775.387030842132</v>
      </c>
    </row>
    <row r="794" spans="1:8">
      <c r="A794" s="20">
        <v>2013</v>
      </c>
      <c r="B794" s="12" t="s">
        <v>81</v>
      </c>
      <c r="C794" s="12" t="s">
        <v>78</v>
      </c>
      <c r="D794" s="12" t="s">
        <v>82</v>
      </c>
      <c r="E794" s="12" t="s">
        <v>57</v>
      </c>
      <c r="F794" s="12" t="s">
        <v>301</v>
      </c>
      <c r="G794" s="12" t="s">
        <v>38</v>
      </c>
      <c r="H794" s="26">
        <v>26194.813269397571</v>
      </c>
    </row>
    <row r="795" spans="1:8">
      <c r="A795" s="19">
        <v>2014</v>
      </c>
      <c r="B795" s="11" t="s">
        <v>81</v>
      </c>
      <c r="C795" s="11" t="s">
        <v>78</v>
      </c>
      <c r="D795" s="11" t="s">
        <v>82</v>
      </c>
      <c r="E795" s="11" t="s">
        <v>57</v>
      </c>
      <c r="F795" s="11" t="s">
        <v>301</v>
      </c>
      <c r="G795" s="11" t="s">
        <v>38</v>
      </c>
      <c r="H795" s="25">
        <v>29347.13843092856</v>
      </c>
    </row>
    <row r="796" spans="1:8">
      <c r="A796" s="20">
        <v>2015</v>
      </c>
      <c r="B796" s="12" t="s">
        <v>81</v>
      </c>
      <c r="C796" s="12" t="s">
        <v>78</v>
      </c>
      <c r="D796" s="12" t="s">
        <v>82</v>
      </c>
      <c r="E796" s="12" t="s">
        <v>57</v>
      </c>
      <c r="F796" s="12" t="s">
        <v>301</v>
      </c>
      <c r="G796" s="12" t="s">
        <v>38</v>
      </c>
      <c r="H796" s="26">
        <v>29494.212437209691</v>
      </c>
    </row>
    <row r="797" spans="1:8">
      <c r="A797" s="19">
        <v>2016</v>
      </c>
      <c r="B797" s="11" t="s">
        <v>81</v>
      </c>
      <c r="C797" s="11" t="s">
        <v>78</v>
      </c>
      <c r="D797" s="11" t="s">
        <v>82</v>
      </c>
      <c r="E797" s="11" t="s">
        <v>57</v>
      </c>
      <c r="F797" s="11" t="s">
        <v>301</v>
      </c>
      <c r="G797" s="11" t="s">
        <v>38</v>
      </c>
      <c r="H797" s="25">
        <v>30684.602485959877</v>
      </c>
    </row>
    <row r="798" spans="1:8" ht="15.75" thickBot="1">
      <c r="A798" s="20">
        <v>2017</v>
      </c>
      <c r="B798" s="12" t="s">
        <v>81</v>
      </c>
      <c r="C798" s="12" t="s">
        <v>78</v>
      </c>
      <c r="D798" s="12" t="s">
        <v>82</v>
      </c>
      <c r="E798" s="12" t="s">
        <v>57</v>
      </c>
      <c r="F798" s="12" t="s">
        <v>301</v>
      </c>
      <c r="G798" s="12" t="s">
        <v>38</v>
      </c>
      <c r="H798" s="26">
        <v>31431.325740499502</v>
      </c>
    </row>
    <row r="799" spans="1:8" ht="15.75" thickTop="1">
      <c r="A799" s="22">
        <v>2010</v>
      </c>
      <c r="B799" s="14" t="s">
        <v>81</v>
      </c>
      <c r="C799" s="14" t="s">
        <v>78</v>
      </c>
      <c r="D799" s="14" t="s">
        <v>83</v>
      </c>
      <c r="E799" s="14" t="s">
        <v>57</v>
      </c>
      <c r="F799" s="14" t="s">
        <v>301</v>
      </c>
      <c r="G799" s="14" t="s">
        <v>38</v>
      </c>
      <c r="H799" s="29">
        <v>100319.52811343447</v>
      </c>
    </row>
    <row r="800" spans="1:8">
      <c r="A800" s="20">
        <v>2011</v>
      </c>
      <c r="B800" s="12" t="s">
        <v>81</v>
      </c>
      <c r="C800" s="12" t="s">
        <v>78</v>
      </c>
      <c r="D800" s="12" t="s">
        <v>83</v>
      </c>
      <c r="E800" s="12" t="s">
        <v>57</v>
      </c>
      <c r="F800" s="12" t="s">
        <v>301</v>
      </c>
      <c r="G800" s="12" t="s">
        <v>38</v>
      </c>
      <c r="H800" s="26">
        <v>112308.5544439409</v>
      </c>
    </row>
    <row r="801" spans="1:8">
      <c r="A801" s="19">
        <v>2012</v>
      </c>
      <c r="B801" s="11" t="s">
        <v>81</v>
      </c>
      <c r="C801" s="11" t="s">
        <v>78</v>
      </c>
      <c r="D801" s="11" t="s">
        <v>83</v>
      </c>
      <c r="E801" s="11" t="s">
        <v>57</v>
      </c>
      <c r="F801" s="11" t="s">
        <v>301</v>
      </c>
      <c r="G801" s="11" t="s">
        <v>38</v>
      </c>
      <c r="H801" s="25">
        <v>116443.68252586278</v>
      </c>
    </row>
    <row r="802" spans="1:8">
      <c r="A802" s="20">
        <v>2013</v>
      </c>
      <c r="B802" s="12" t="s">
        <v>81</v>
      </c>
      <c r="C802" s="12" t="s">
        <v>78</v>
      </c>
      <c r="D802" s="12" t="s">
        <v>83</v>
      </c>
      <c r="E802" s="12" t="s">
        <v>57</v>
      </c>
      <c r="F802" s="12" t="s">
        <v>301</v>
      </c>
      <c r="G802" s="12" t="s">
        <v>38</v>
      </c>
      <c r="H802" s="26">
        <v>120301.92426821371</v>
      </c>
    </row>
    <row r="803" spans="1:8">
      <c r="A803" s="19">
        <v>2014</v>
      </c>
      <c r="B803" s="11" t="s">
        <v>81</v>
      </c>
      <c r="C803" s="11" t="s">
        <v>78</v>
      </c>
      <c r="D803" s="11" t="s">
        <v>83</v>
      </c>
      <c r="E803" s="11" t="s">
        <v>57</v>
      </c>
      <c r="F803" s="11" t="s">
        <v>301</v>
      </c>
      <c r="G803" s="11" t="s">
        <v>38</v>
      </c>
      <c r="H803" s="25">
        <v>123688.73197631458</v>
      </c>
    </row>
    <row r="804" spans="1:8">
      <c r="A804" s="20">
        <v>2015</v>
      </c>
      <c r="B804" s="12" t="s">
        <v>81</v>
      </c>
      <c r="C804" s="12" t="s">
        <v>78</v>
      </c>
      <c r="D804" s="12" t="s">
        <v>83</v>
      </c>
      <c r="E804" s="12" t="s">
        <v>57</v>
      </c>
      <c r="F804" s="12" t="s">
        <v>301</v>
      </c>
      <c r="G804" s="12" t="s">
        <v>38</v>
      </c>
      <c r="H804" s="26">
        <v>126412.96720831942</v>
      </c>
    </row>
    <row r="805" spans="1:8">
      <c r="A805" s="19">
        <v>2016</v>
      </c>
      <c r="B805" s="11" t="s">
        <v>81</v>
      </c>
      <c r="C805" s="11" t="s">
        <v>78</v>
      </c>
      <c r="D805" s="11" t="s">
        <v>83</v>
      </c>
      <c r="E805" s="11" t="s">
        <v>57</v>
      </c>
      <c r="F805" s="11" t="s">
        <v>301</v>
      </c>
      <c r="G805" s="11" t="s">
        <v>38</v>
      </c>
      <c r="H805" s="25">
        <v>131082.80501538917</v>
      </c>
    </row>
    <row r="806" spans="1:8" ht="15.75" thickBot="1">
      <c r="A806" s="20">
        <v>2017</v>
      </c>
      <c r="B806" s="12" t="s">
        <v>81</v>
      </c>
      <c r="C806" s="12" t="s">
        <v>78</v>
      </c>
      <c r="D806" s="12" t="s">
        <v>83</v>
      </c>
      <c r="E806" s="12" t="s">
        <v>57</v>
      </c>
      <c r="F806" s="12" t="s">
        <v>301</v>
      </c>
      <c r="G806" s="12" t="s">
        <v>38</v>
      </c>
      <c r="H806" s="26">
        <v>139328.22115033845</v>
      </c>
    </row>
    <row r="807" spans="1:8" ht="15.75" thickTop="1">
      <c r="A807" s="22">
        <v>2010</v>
      </c>
      <c r="B807" s="14" t="s">
        <v>81</v>
      </c>
      <c r="C807" s="14" t="s">
        <v>78</v>
      </c>
      <c r="D807" s="14" t="s">
        <v>84</v>
      </c>
      <c r="E807" s="14" t="s">
        <v>57</v>
      </c>
      <c r="F807" s="14" t="s">
        <v>301</v>
      </c>
      <c r="G807" s="14" t="s">
        <v>38</v>
      </c>
      <c r="H807" s="29">
        <v>43564.713537801559</v>
      </c>
    </row>
    <row r="808" spans="1:8">
      <c r="A808" s="20">
        <v>2011</v>
      </c>
      <c r="B808" s="12" t="s">
        <v>81</v>
      </c>
      <c r="C808" s="12" t="s">
        <v>78</v>
      </c>
      <c r="D808" s="12" t="s">
        <v>84</v>
      </c>
      <c r="E808" s="12" t="s">
        <v>57</v>
      </c>
      <c r="F808" s="12" t="s">
        <v>301</v>
      </c>
      <c r="G808" s="12" t="s">
        <v>38</v>
      </c>
      <c r="H808" s="26">
        <v>39131.649546857145</v>
      </c>
    </row>
    <row r="809" spans="1:8">
      <c r="A809" s="19">
        <v>2012</v>
      </c>
      <c r="B809" s="11" t="s">
        <v>81</v>
      </c>
      <c r="C809" s="11" t="s">
        <v>78</v>
      </c>
      <c r="D809" s="11" t="s">
        <v>84</v>
      </c>
      <c r="E809" s="11" t="s">
        <v>57</v>
      </c>
      <c r="F809" s="11" t="s">
        <v>301</v>
      </c>
      <c r="G809" s="11" t="s">
        <v>38</v>
      </c>
      <c r="H809" s="25">
        <v>41073.280842144821</v>
      </c>
    </row>
    <row r="810" spans="1:8">
      <c r="A810" s="20">
        <v>2013</v>
      </c>
      <c r="B810" s="12" t="s">
        <v>81</v>
      </c>
      <c r="C810" s="12" t="s">
        <v>78</v>
      </c>
      <c r="D810" s="12" t="s">
        <v>84</v>
      </c>
      <c r="E810" s="12" t="s">
        <v>57</v>
      </c>
      <c r="F810" s="12" t="s">
        <v>301</v>
      </c>
      <c r="G810" s="12" t="s">
        <v>38</v>
      </c>
      <c r="H810" s="26">
        <v>47565.124422325287</v>
      </c>
    </row>
    <row r="811" spans="1:8">
      <c r="A811" s="19">
        <v>2014</v>
      </c>
      <c r="B811" s="11" t="s">
        <v>81</v>
      </c>
      <c r="C811" s="11" t="s">
        <v>78</v>
      </c>
      <c r="D811" s="11" t="s">
        <v>84</v>
      </c>
      <c r="E811" s="11" t="s">
        <v>57</v>
      </c>
      <c r="F811" s="11" t="s">
        <v>301</v>
      </c>
      <c r="G811" s="11" t="s">
        <v>38</v>
      </c>
      <c r="H811" s="25">
        <v>54174.112335143756</v>
      </c>
    </row>
    <row r="812" spans="1:8">
      <c r="A812" s="20">
        <v>2015</v>
      </c>
      <c r="B812" s="12" t="s">
        <v>81</v>
      </c>
      <c r="C812" s="12" t="s">
        <v>78</v>
      </c>
      <c r="D812" s="12" t="s">
        <v>84</v>
      </c>
      <c r="E812" s="12" t="s">
        <v>57</v>
      </c>
      <c r="F812" s="12" t="s">
        <v>301</v>
      </c>
      <c r="G812" s="12" t="s">
        <v>38</v>
      </c>
      <c r="H812" s="26">
        <v>56469.910250559195</v>
      </c>
    </row>
    <row r="813" spans="1:8">
      <c r="A813" s="19">
        <v>2016</v>
      </c>
      <c r="B813" s="11" t="s">
        <v>81</v>
      </c>
      <c r="C813" s="11" t="s">
        <v>78</v>
      </c>
      <c r="D813" s="11" t="s">
        <v>84</v>
      </c>
      <c r="E813" s="11" t="s">
        <v>57</v>
      </c>
      <c r="F813" s="11" t="s">
        <v>301</v>
      </c>
      <c r="G813" s="11" t="s">
        <v>38</v>
      </c>
      <c r="H813" s="25">
        <v>63516.378822768995</v>
      </c>
    </row>
    <row r="814" spans="1:8" ht="15.75" thickBot="1">
      <c r="A814" s="20">
        <v>2017</v>
      </c>
      <c r="B814" s="12" t="s">
        <v>81</v>
      </c>
      <c r="C814" s="12" t="s">
        <v>78</v>
      </c>
      <c r="D814" s="12" t="s">
        <v>84</v>
      </c>
      <c r="E814" s="12" t="s">
        <v>57</v>
      </c>
      <c r="F814" s="12" t="s">
        <v>301</v>
      </c>
      <c r="G814" s="12" t="s">
        <v>38</v>
      </c>
      <c r="H814" s="26">
        <v>74898.524818629172</v>
      </c>
    </row>
    <row r="815" spans="1:8" ht="15.75" thickTop="1">
      <c r="A815" s="22">
        <v>2010</v>
      </c>
      <c r="B815" s="14" t="s">
        <v>81</v>
      </c>
      <c r="C815" s="14" t="s">
        <v>78</v>
      </c>
      <c r="D815" s="14" t="s">
        <v>85</v>
      </c>
      <c r="E815" s="14" t="s">
        <v>57</v>
      </c>
      <c r="F815" s="14" t="s">
        <v>301</v>
      </c>
      <c r="G815" s="14" t="s">
        <v>38</v>
      </c>
      <c r="H815" s="29">
        <v>68098.073919756949</v>
      </c>
    </row>
    <row r="816" spans="1:8">
      <c r="A816" s="20">
        <v>2011</v>
      </c>
      <c r="B816" s="12" t="s">
        <v>81</v>
      </c>
      <c r="C816" s="12" t="s">
        <v>78</v>
      </c>
      <c r="D816" s="12" t="s">
        <v>85</v>
      </c>
      <c r="E816" s="12" t="s">
        <v>57</v>
      </c>
      <c r="F816" s="12" t="s">
        <v>301</v>
      </c>
      <c r="G816" s="12" t="s">
        <v>38</v>
      </c>
      <c r="H816" s="26">
        <v>76193.453411632829</v>
      </c>
    </row>
    <row r="817" spans="1:8">
      <c r="A817" s="19">
        <v>2012</v>
      </c>
      <c r="B817" s="11" t="s">
        <v>81</v>
      </c>
      <c r="C817" s="11" t="s">
        <v>78</v>
      </c>
      <c r="D817" s="11" t="s">
        <v>85</v>
      </c>
      <c r="E817" s="11" t="s">
        <v>57</v>
      </c>
      <c r="F817" s="11" t="s">
        <v>301</v>
      </c>
      <c r="G817" s="11" t="s">
        <v>38</v>
      </c>
      <c r="H817" s="25">
        <v>81516.931083935822</v>
      </c>
    </row>
    <row r="818" spans="1:8">
      <c r="A818" s="20">
        <v>2013</v>
      </c>
      <c r="B818" s="12" t="s">
        <v>81</v>
      </c>
      <c r="C818" s="12" t="s">
        <v>78</v>
      </c>
      <c r="D818" s="12" t="s">
        <v>85</v>
      </c>
      <c r="E818" s="12" t="s">
        <v>57</v>
      </c>
      <c r="F818" s="12" t="s">
        <v>301</v>
      </c>
      <c r="G818" s="12" t="s">
        <v>38</v>
      </c>
      <c r="H818" s="26">
        <v>87919.36760968306</v>
      </c>
    </row>
    <row r="819" spans="1:8">
      <c r="A819" s="19">
        <v>2014</v>
      </c>
      <c r="B819" s="11" t="s">
        <v>81</v>
      </c>
      <c r="C819" s="11" t="s">
        <v>78</v>
      </c>
      <c r="D819" s="11" t="s">
        <v>85</v>
      </c>
      <c r="E819" s="11" t="s">
        <v>57</v>
      </c>
      <c r="F819" s="11" t="s">
        <v>301</v>
      </c>
      <c r="G819" s="11" t="s">
        <v>38</v>
      </c>
      <c r="H819" s="25">
        <v>91830.913570271485</v>
      </c>
    </row>
    <row r="820" spans="1:8">
      <c r="A820" s="20">
        <v>2015</v>
      </c>
      <c r="B820" s="12" t="s">
        <v>81</v>
      </c>
      <c r="C820" s="12" t="s">
        <v>78</v>
      </c>
      <c r="D820" s="12" t="s">
        <v>85</v>
      </c>
      <c r="E820" s="12" t="s">
        <v>57</v>
      </c>
      <c r="F820" s="12" t="s">
        <v>301</v>
      </c>
      <c r="G820" s="12" t="s">
        <v>38</v>
      </c>
      <c r="H820" s="26">
        <v>98116.49550138606</v>
      </c>
    </row>
    <row r="821" spans="1:8">
      <c r="A821" s="19">
        <v>2016</v>
      </c>
      <c r="B821" s="11" t="s">
        <v>81</v>
      </c>
      <c r="C821" s="11" t="s">
        <v>78</v>
      </c>
      <c r="D821" s="11" t="s">
        <v>85</v>
      </c>
      <c r="E821" s="11" t="s">
        <v>57</v>
      </c>
      <c r="F821" s="11" t="s">
        <v>301</v>
      </c>
      <c r="G821" s="11" t="s">
        <v>38</v>
      </c>
      <c r="H821" s="25">
        <v>103993.2491106128</v>
      </c>
    </row>
    <row r="822" spans="1:8" ht="15.75" thickBot="1">
      <c r="A822" s="20">
        <v>2017</v>
      </c>
      <c r="B822" s="12" t="s">
        <v>81</v>
      </c>
      <c r="C822" s="12" t="s">
        <v>78</v>
      </c>
      <c r="D822" s="12" t="s">
        <v>85</v>
      </c>
      <c r="E822" s="12" t="s">
        <v>57</v>
      </c>
      <c r="F822" s="12" t="s">
        <v>301</v>
      </c>
      <c r="G822" s="12" t="s">
        <v>38</v>
      </c>
      <c r="H822" s="26">
        <v>103669.59388731845</v>
      </c>
    </row>
    <row r="823" spans="1:8" ht="15.75" thickTop="1">
      <c r="A823" s="22">
        <v>2010</v>
      </c>
      <c r="B823" s="14" t="s">
        <v>81</v>
      </c>
      <c r="C823" s="14" t="s">
        <v>78</v>
      </c>
      <c r="D823" s="14" t="s">
        <v>86</v>
      </c>
      <c r="E823" s="14" t="s">
        <v>57</v>
      </c>
      <c r="F823" s="14" t="s">
        <v>301</v>
      </c>
      <c r="G823" s="14" t="s">
        <v>38</v>
      </c>
      <c r="H823" s="29">
        <v>29417.242421533403</v>
      </c>
    </row>
    <row r="824" spans="1:8">
      <c r="A824" s="20">
        <v>2011</v>
      </c>
      <c r="B824" s="12" t="s">
        <v>81</v>
      </c>
      <c r="C824" s="12" t="s">
        <v>78</v>
      </c>
      <c r="D824" s="12" t="s">
        <v>86</v>
      </c>
      <c r="E824" s="12" t="s">
        <v>57</v>
      </c>
      <c r="F824" s="12" t="s">
        <v>301</v>
      </c>
      <c r="G824" s="12" t="s">
        <v>38</v>
      </c>
      <c r="H824" s="26">
        <v>21295.741541699994</v>
      </c>
    </row>
    <row r="825" spans="1:8">
      <c r="A825" s="19">
        <v>2012</v>
      </c>
      <c r="B825" s="11" t="s">
        <v>81</v>
      </c>
      <c r="C825" s="11" t="s">
        <v>78</v>
      </c>
      <c r="D825" s="11" t="s">
        <v>86</v>
      </c>
      <c r="E825" s="11" t="s">
        <v>57</v>
      </c>
      <c r="F825" s="11" t="s">
        <v>301</v>
      </c>
      <c r="G825" s="11" t="s">
        <v>38</v>
      </c>
      <c r="H825" s="25">
        <v>26197.166701693423</v>
      </c>
    </row>
    <row r="826" spans="1:8">
      <c r="A826" s="20">
        <v>2013</v>
      </c>
      <c r="B826" s="12" t="s">
        <v>81</v>
      </c>
      <c r="C826" s="12" t="s">
        <v>78</v>
      </c>
      <c r="D826" s="12" t="s">
        <v>86</v>
      </c>
      <c r="E826" s="12" t="s">
        <v>57</v>
      </c>
      <c r="F826" s="12" t="s">
        <v>301</v>
      </c>
      <c r="G826" s="12" t="s">
        <v>38</v>
      </c>
      <c r="H826" s="26">
        <v>36066.622734988137</v>
      </c>
    </row>
    <row r="827" spans="1:8">
      <c r="A827" s="19">
        <v>2014</v>
      </c>
      <c r="B827" s="11" t="s">
        <v>81</v>
      </c>
      <c r="C827" s="11" t="s">
        <v>78</v>
      </c>
      <c r="D827" s="11" t="s">
        <v>86</v>
      </c>
      <c r="E827" s="11" t="s">
        <v>57</v>
      </c>
      <c r="F827" s="11" t="s">
        <v>301</v>
      </c>
      <c r="G827" s="11" t="s">
        <v>38</v>
      </c>
      <c r="H827" s="25">
        <v>44061.48848884031</v>
      </c>
    </row>
    <row r="828" spans="1:8">
      <c r="A828" s="20">
        <v>2015</v>
      </c>
      <c r="B828" s="12" t="s">
        <v>81</v>
      </c>
      <c r="C828" s="12" t="s">
        <v>78</v>
      </c>
      <c r="D828" s="12" t="s">
        <v>86</v>
      </c>
      <c r="E828" s="12" t="s">
        <v>57</v>
      </c>
      <c r="F828" s="12" t="s">
        <v>301</v>
      </c>
      <c r="G828" s="12" t="s">
        <v>38</v>
      </c>
      <c r="H828" s="26">
        <v>49949.513418593669</v>
      </c>
    </row>
    <row r="829" spans="1:8">
      <c r="A829" s="19">
        <v>2016</v>
      </c>
      <c r="B829" s="11" t="s">
        <v>81</v>
      </c>
      <c r="C829" s="11" t="s">
        <v>78</v>
      </c>
      <c r="D829" s="11" t="s">
        <v>86</v>
      </c>
      <c r="E829" s="11" t="s">
        <v>57</v>
      </c>
      <c r="F829" s="11" t="s">
        <v>301</v>
      </c>
      <c r="G829" s="11" t="s">
        <v>38</v>
      </c>
      <c r="H829" s="25">
        <v>59264.442624309704</v>
      </c>
    </row>
    <row r="830" spans="1:8" ht="15.75" thickBot="1">
      <c r="A830" s="20">
        <v>2017</v>
      </c>
      <c r="B830" s="12" t="s">
        <v>81</v>
      </c>
      <c r="C830" s="12" t="s">
        <v>78</v>
      </c>
      <c r="D830" s="12" t="s">
        <v>86</v>
      </c>
      <c r="E830" s="12" t="s">
        <v>57</v>
      </c>
      <c r="F830" s="12" t="s">
        <v>301</v>
      </c>
      <c r="G830" s="12" t="s">
        <v>38</v>
      </c>
      <c r="H830" s="26">
        <v>60600.483288333533</v>
      </c>
    </row>
    <row r="831" spans="1:8" ht="15.75" thickTop="1">
      <c r="A831" s="22">
        <v>2010</v>
      </c>
      <c r="B831" s="14" t="s">
        <v>81</v>
      </c>
      <c r="C831" s="14" t="s">
        <v>78</v>
      </c>
      <c r="D831" s="14" t="s">
        <v>87</v>
      </c>
      <c r="E831" s="14" t="s">
        <v>57</v>
      </c>
      <c r="F831" s="14" t="s">
        <v>301</v>
      </c>
      <c r="G831" s="14" t="s">
        <v>38</v>
      </c>
      <c r="H831" s="29">
        <v>31055.981217290002</v>
      </c>
    </row>
    <row r="832" spans="1:8">
      <c r="A832" s="20">
        <v>2011</v>
      </c>
      <c r="B832" s="12" t="s">
        <v>81</v>
      </c>
      <c r="C832" s="12" t="s">
        <v>78</v>
      </c>
      <c r="D832" s="12" t="s">
        <v>87</v>
      </c>
      <c r="E832" s="12" t="s">
        <v>57</v>
      </c>
      <c r="F832" s="12" t="s">
        <v>301</v>
      </c>
      <c r="G832" s="12" t="s">
        <v>38</v>
      </c>
      <c r="H832" s="26">
        <v>27659.327738289994</v>
      </c>
    </row>
    <row r="833" spans="1:8">
      <c r="A833" s="19">
        <v>2012</v>
      </c>
      <c r="B833" s="11" t="s">
        <v>81</v>
      </c>
      <c r="C833" s="11" t="s">
        <v>78</v>
      </c>
      <c r="D833" s="11" t="s">
        <v>87</v>
      </c>
      <c r="E833" s="11" t="s">
        <v>57</v>
      </c>
      <c r="F833" s="11" t="s">
        <v>301</v>
      </c>
      <c r="G833" s="11" t="s">
        <v>38</v>
      </c>
      <c r="H833" s="25">
        <v>32288.322558290001</v>
      </c>
    </row>
    <row r="834" spans="1:8">
      <c r="A834" s="20">
        <v>2013</v>
      </c>
      <c r="B834" s="12" t="s">
        <v>81</v>
      </c>
      <c r="C834" s="12" t="s">
        <v>78</v>
      </c>
      <c r="D834" s="12" t="s">
        <v>87</v>
      </c>
      <c r="E834" s="12" t="s">
        <v>57</v>
      </c>
      <c r="F834" s="12" t="s">
        <v>301</v>
      </c>
      <c r="G834" s="12" t="s">
        <v>38</v>
      </c>
      <c r="H834" s="26">
        <v>38005.605957760825</v>
      </c>
    </row>
    <row r="835" spans="1:8">
      <c r="A835" s="19">
        <v>2014</v>
      </c>
      <c r="B835" s="11" t="s">
        <v>81</v>
      </c>
      <c r="C835" s="11" t="s">
        <v>78</v>
      </c>
      <c r="D835" s="11" t="s">
        <v>87</v>
      </c>
      <c r="E835" s="11" t="s">
        <v>57</v>
      </c>
      <c r="F835" s="11" t="s">
        <v>301</v>
      </c>
      <c r="G835" s="11" t="s">
        <v>38</v>
      </c>
      <c r="H835" s="25">
        <v>46365.803082290004</v>
      </c>
    </row>
    <row r="836" spans="1:8">
      <c r="A836" s="20">
        <v>2015</v>
      </c>
      <c r="B836" s="12" t="s">
        <v>81</v>
      </c>
      <c r="C836" s="12" t="s">
        <v>78</v>
      </c>
      <c r="D836" s="12" t="s">
        <v>87</v>
      </c>
      <c r="E836" s="12" t="s">
        <v>57</v>
      </c>
      <c r="F836" s="12" t="s">
        <v>301</v>
      </c>
      <c r="G836" s="12" t="s">
        <v>38</v>
      </c>
      <c r="H836" s="26">
        <v>50018.117335289993</v>
      </c>
    </row>
    <row r="837" spans="1:8">
      <c r="A837" s="19">
        <v>2016</v>
      </c>
      <c r="B837" s="11" t="s">
        <v>81</v>
      </c>
      <c r="C837" s="11" t="s">
        <v>78</v>
      </c>
      <c r="D837" s="11" t="s">
        <v>87</v>
      </c>
      <c r="E837" s="11" t="s">
        <v>57</v>
      </c>
      <c r="F837" s="11" t="s">
        <v>301</v>
      </c>
      <c r="G837" s="11" t="s">
        <v>38</v>
      </c>
      <c r="H837" s="25">
        <v>59717.482614290006</v>
      </c>
    </row>
    <row r="838" spans="1:8" ht="15.75" thickBot="1">
      <c r="A838" s="20">
        <v>2017</v>
      </c>
      <c r="B838" s="12" t="s">
        <v>81</v>
      </c>
      <c r="C838" s="12" t="s">
        <v>78</v>
      </c>
      <c r="D838" s="12" t="s">
        <v>87</v>
      </c>
      <c r="E838" s="12" t="s">
        <v>57</v>
      </c>
      <c r="F838" s="12" t="s">
        <v>301</v>
      </c>
      <c r="G838" s="12" t="s">
        <v>38</v>
      </c>
      <c r="H838" s="26">
        <v>56992.46248229</v>
      </c>
    </row>
    <row r="839" spans="1:8" ht="15.75" thickTop="1">
      <c r="A839" s="22">
        <v>2010</v>
      </c>
      <c r="B839" s="14" t="s">
        <v>81</v>
      </c>
      <c r="C839" s="14" t="s">
        <v>78</v>
      </c>
      <c r="D839" s="14" t="s">
        <v>88</v>
      </c>
      <c r="E839" s="14" t="s">
        <v>57</v>
      </c>
      <c r="F839" s="14" t="s">
        <v>301</v>
      </c>
      <c r="G839" s="14" t="s">
        <v>38</v>
      </c>
      <c r="H839" s="29">
        <v>-1638.7387957566007</v>
      </c>
    </row>
    <row r="840" spans="1:8">
      <c r="A840" s="20">
        <v>2011</v>
      </c>
      <c r="B840" s="12" t="s">
        <v>81</v>
      </c>
      <c r="C840" s="12" t="s">
        <v>78</v>
      </c>
      <c r="D840" s="12" t="s">
        <v>88</v>
      </c>
      <c r="E840" s="12" t="s">
        <v>57</v>
      </c>
      <c r="F840" s="12" t="s">
        <v>301</v>
      </c>
      <c r="G840" s="12" t="s">
        <v>38</v>
      </c>
      <c r="H840" s="26">
        <v>-6363.5861965900003</v>
      </c>
    </row>
    <row r="841" spans="1:8">
      <c r="A841" s="19">
        <v>2012</v>
      </c>
      <c r="B841" s="11" t="s">
        <v>81</v>
      </c>
      <c r="C841" s="11" t="s">
        <v>78</v>
      </c>
      <c r="D841" s="11" t="s">
        <v>88</v>
      </c>
      <c r="E841" s="11" t="s">
        <v>57</v>
      </c>
      <c r="F841" s="11" t="s">
        <v>301</v>
      </c>
      <c r="G841" s="11" t="s">
        <v>38</v>
      </c>
      <c r="H841" s="25">
        <v>-6091.1558565965788</v>
      </c>
    </row>
    <row r="842" spans="1:8">
      <c r="A842" s="20">
        <v>2013</v>
      </c>
      <c r="B842" s="12" t="s">
        <v>81</v>
      </c>
      <c r="C842" s="12" t="s">
        <v>78</v>
      </c>
      <c r="D842" s="12" t="s">
        <v>88</v>
      </c>
      <c r="E842" s="12" t="s">
        <v>57</v>
      </c>
      <c r="F842" s="12" t="s">
        <v>301</v>
      </c>
      <c r="G842" s="12" t="s">
        <v>38</v>
      </c>
      <c r="H842" s="26">
        <v>-1938.9832227726852</v>
      </c>
    </row>
    <row r="843" spans="1:8">
      <c r="A843" s="19">
        <v>2014</v>
      </c>
      <c r="B843" s="11" t="s">
        <v>81</v>
      </c>
      <c r="C843" s="11" t="s">
        <v>78</v>
      </c>
      <c r="D843" s="11" t="s">
        <v>88</v>
      </c>
      <c r="E843" s="11" t="s">
        <v>57</v>
      </c>
      <c r="F843" s="11" t="s">
        <v>301</v>
      </c>
      <c r="G843" s="11" t="s">
        <v>38</v>
      </c>
      <c r="H843" s="25">
        <v>-2304.3145934496952</v>
      </c>
    </row>
    <row r="844" spans="1:8">
      <c r="A844" s="20">
        <v>2015</v>
      </c>
      <c r="B844" s="12" t="s">
        <v>81</v>
      </c>
      <c r="C844" s="12" t="s">
        <v>78</v>
      </c>
      <c r="D844" s="12" t="s">
        <v>88</v>
      </c>
      <c r="E844" s="12" t="s">
        <v>57</v>
      </c>
      <c r="F844" s="12" t="s">
        <v>301</v>
      </c>
      <c r="G844" s="12" t="s">
        <v>38</v>
      </c>
      <c r="H844" s="26">
        <v>-68.60391669632304</v>
      </c>
    </row>
    <row r="845" spans="1:8">
      <c r="A845" s="19">
        <v>2016</v>
      </c>
      <c r="B845" s="11" t="s">
        <v>81</v>
      </c>
      <c r="C845" s="11" t="s">
        <v>78</v>
      </c>
      <c r="D845" s="11" t="s">
        <v>88</v>
      </c>
      <c r="E845" s="11" t="s">
        <v>57</v>
      </c>
      <c r="F845" s="11" t="s">
        <v>301</v>
      </c>
      <c r="G845" s="11" t="s">
        <v>38</v>
      </c>
      <c r="H845" s="25">
        <v>-453.03998998030102</v>
      </c>
    </row>
    <row r="846" spans="1:8" ht="15.75" thickBot="1">
      <c r="A846" s="20">
        <v>2017</v>
      </c>
      <c r="B846" s="12" t="s">
        <v>81</v>
      </c>
      <c r="C846" s="12" t="s">
        <v>78</v>
      </c>
      <c r="D846" s="12" t="s">
        <v>88</v>
      </c>
      <c r="E846" s="12" t="s">
        <v>57</v>
      </c>
      <c r="F846" s="12" t="s">
        <v>301</v>
      </c>
      <c r="G846" s="12" t="s">
        <v>38</v>
      </c>
      <c r="H846" s="26">
        <v>3608.0208060435316</v>
      </c>
    </row>
    <row r="847" spans="1:8" ht="15.75" thickTop="1">
      <c r="A847" s="22">
        <v>2011</v>
      </c>
      <c r="B847" s="14" t="s">
        <v>81</v>
      </c>
      <c r="C847" s="14" t="s">
        <v>91</v>
      </c>
      <c r="D847" s="14" t="s">
        <v>89</v>
      </c>
      <c r="E847" s="14" t="s">
        <v>57</v>
      </c>
      <c r="F847" s="14" t="s">
        <v>301</v>
      </c>
      <c r="G847" s="14" t="s">
        <v>38</v>
      </c>
      <c r="H847" s="29">
        <v>46934.666993598999</v>
      </c>
    </row>
    <row r="848" spans="1:8">
      <c r="A848" s="20">
        <v>2012</v>
      </c>
      <c r="B848" s="12" t="s">
        <v>81</v>
      </c>
      <c r="C848" s="12" t="s">
        <v>91</v>
      </c>
      <c r="D848" s="12" t="s">
        <v>89</v>
      </c>
      <c r="E848" s="12" t="s">
        <v>57</v>
      </c>
      <c r="F848" s="12" t="s">
        <v>301</v>
      </c>
      <c r="G848" s="12" t="s">
        <v>38</v>
      </c>
      <c r="H848" s="26">
        <v>47872.866204189151</v>
      </c>
    </row>
    <row r="849" spans="1:8">
      <c r="A849" s="19">
        <v>2013</v>
      </c>
      <c r="B849" s="11" t="s">
        <v>81</v>
      </c>
      <c r="C849" s="11" t="s">
        <v>91</v>
      </c>
      <c r="D849" s="11" t="s">
        <v>89</v>
      </c>
      <c r="E849" s="11" t="s">
        <v>57</v>
      </c>
      <c r="F849" s="11" t="s">
        <v>301</v>
      </c>
      <c r="G849" s="11" t="s">
        <v>38</v>
      </c>
      <c r="H849" s="25">
        <v>49861.878459299653</v>
      </c>
    </row>
    <row r="850" spans="1:8">
      <c r="A850" s="20">
        <v>2014</v>
      </c>
      <c r="B850" s="12" t="s">
        <v>81</v>
      </c>
      <c r="C850" s="12" t="s">
        <v>91</v>
      </c>
      <c r="D850" s="12" t="s">
        <v>89</v>
      </c>
      <c r="E850" s="12" t="s">
        <v>57</v>
      </c>
      <c r="F850" s="12" t="s">
        <v>301</v>
      </c>
      <c r="G850" s="12" t="s">
        <v>38</v>
      </c>
      <c r="H850" s="26">
        <v>48748.61894947775</v>
      </c>
    </row>
    <row r="851" spans="1:8" ht="15.75" thickBot="1">
      <c r="A851" s="19">
        <v>2015</v>
      </c>
      <c r="B851" s="11" t="s">
        <v>81</v>
      </c>
      <c r="C851" s="11" t="s">
        <v>91</v>
      </c>
      <c r="D851" s="11" t="s">
        <v>89</v>
      </c>
      <c r="E851" s="11" t="s">
        <v>57</v>
      </c>
      <c r="F851" s="11" t="s">
        <v>301</v>
      </c>
      <c r="G851" s="11" t="s">
        <v>38</v>
      </c>
      <c r="H851" s="25">
        <v>50795.304807299697</v>
      </c>
    </row>
    <row r="852" spans="1:8" ht="15.75" thickTop="1">
      <c r="A852" s="21">
        <v>2011</v>
      </c>
      <c r="B852" s="13" t="s">
        <v>81</v>
      </c>
      <c r="C852" s="13" t="s">
        <v>91</v>
      </c>
      <c r="D852" s="13" t="s">
        <v>90</v>
      </c>
      <c r="E852" s="13" t="s">
        <v>57</v>
      </c>
      <c r="F852" s="13" t="s">
        <v>301</v>
      </c>
      <c r="G852" s="13" t="s">
        <v>38</v>
      </c>
      <c r="H852" s="27">
        <v>50240.3811985906</v>
      </c>
    </row>
    <row r="853" spans="1:8">
      <c r="A853" s="19">
        <v>2012</v>
      </c>
      <c r="B853" s="11" t="s">
        <v>81</v>
      </c>
      <c r="C853" s="11" t="s">
        <v>91</v>
      </c>
      <c r="D853" s="11" t="s">
        <v>90</v>
      </c>
      <c r="E853" s="11" t="s">
        <v>57</v>
      </c>
      <c r="F853" s="11" t="s">
        <v>301</v>
      </c>
      <c r="G853" s="11" t="s">
        <v>38</v>
      </c>
      <c r="H853" s="25">
        <v>48904.636556609148</v>
      </c>
    </row>
    <row r="854" spans="1:8">
      <c r="A854" s="20">
        <v>2013</v>
      </c>
      <c r="B854" s="12" t="s">
        <v>81</v>
      </c>
      <c r="C854" s="12" t="s">
        <v>91</v>
      </c>
      <c r="D854" s="12" t="s">
        <v>90</v>
      </c>
      <c r="E854" s="12" t="s">
        <v>57</v>
      </c>
      <c r="F854" s="12" t="s">
        <v>301</v>
      </c>
      <c r="G854" s="12" t="s">
        <v>38</v>
      </c>
      <c r="H854" s="26">
        <v>49681.452772064229</v>
      </c>
    </row>
    <row r="855" spans="1:8">
      <c r="A855" s="19">
        <v>2014</v>
      </c>
      <c r="B855" s="11" t="s">
        <v>81</v>
      </c>
      <c r="C855" s="11" t="s">
        <v>91</v>
      </c>
      <c r="D855" s="11" t="s">
        <v>90</v>
      </c>
      <c r="E855" s="11" t="s">
        <v>57</v>
      </c>
      <c r="F855" s="11" t="s">
        <v>301</v>
      </c>
      <c r="G855" s="11" t="s">
        <v>38</v>
      </c>
      <c r="H855" s="25">
        <v>49672.956487720992</v>
      </c>
    </row>
    <row r="856" spans="1:8">
      <c r="A856" s="20">
        <v>2015</v>
      </c>
      <c r="B856" s="12" t="s">
        <v>81</v>
      </c>
      <c r="C856" s="12" t="s">
        <v>91</v>
      </c>
      <c r="D856" s="12" t="s">
        <v>90</v>
      </c>
      <c r="E856" s="12" t="s">
        <v>57</v>
      </c>
      <c r="F856" s="12" t="s">
        <v>301</v>
      </c>
      <c r="G856" s="12" t="s">
        <v>38</v>
      </c>
      <c r="H856" s="26">
        <v>50936.556134635117</v>
      </c>
    </row>
  </sheetData>
  <pageMargins left="0.7" right="0.7" top="0.75" bottom="0.75" header="0.3" footer="0.3"/>
  <pageSetup paperSize="9" orientation="portrait" horizontalDpi="4294967295" verticalDpi="4294967295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64"/>
  <sheetViews>
    <sheetView showGridLines="0" zoomScale="70" zoomScaleNormal="70" workbookViewId="0">
      <selection activeCell="M16" sqref="M16"/>
    </sheetView>
  </sheetViews>
  <sheetFormatPr defaultRowHeight="15"/>
  <cols>
    <col min="1" max="1" width="7.28515625" bestFit="1" customWidth="1"/>
    <col min="2" max="2" width="30" bestFit="1" customWidth="1"/>
    <col min="3" max="3" width="45.140625" bestFit="1" customWidth="1"/>
    <col min="4" max="4" width="45.5703125" bestFit="1" customWidth="1"/>
    <col min="5" max="5" width="9.85546875" bestFit="1" customWidth="1"/>
    <col min="6" max="6" width="20.42578125" bestFit="1" customWidth="1"/>
    <col min="8" max="8" width="8" bestFit="1" customWidth="1"/>
  </cols>
  <sheetData>
    <row r="1" spans="1:6">
      <c r="A1" s="106" t="s">
        <v>278</v>
      </c>
      <c r="B1" s="106" t="s">
        <v>135</v>
      </c>
      <c r="C1" s="106" t="s">
        <v>280</v>
      </c>
      <c r="D1" s="106" t="s">
        <v>283</v>
      </c>
      <c r="E1" s="106" t="s">
        <v>136</v>
      </c>
      <c r="F1" s="107" t="s">
        <v>286</v>
      </c>
    </row>
    <row r="2" spans="1:6">
      <c r="A2" s="108">
        <v>2010</v>
      </c>
      <c r="B2" s="108" t="s">
        <v>138</v>
      </c>
      <c r="C2" s="108" t="s">
        <v>150</v>
      </c>
      <c r="D2" s="108" t="s">
        <v>162</v>
      </c>
      <c r="E2" s="108" t="s">
        <v>160</v>
      </c>
      <c r="F2" s="109">
        <v>66011216</v>
      </c>
    </row>
    <row r="3" spans="1:6">
      <c r="A3" s="108">
        <v>2010</v>
      </c>
      <c r="B3" s="108" t="s">
        <v>138</v>
      </c>
      <c r="C3" s="108" t="s">
        <v>151</v>
      </c>
      <c r="D3" s="108" t="s">
        <v>163</v>
      </c>
      <c r="E3" s="108"/>
      <c r="F3" s="110">
        <v>0.24374000000000001</v>
      </c>
    </row>
    <row r="4" spans="1:6">
      <c r="A4" s="108">
        <v>2010</v>
      </c>
      <c r="B4" s="108" t="s">
        <v>138</v>
      </c>
      <c r="C4" s="108" t="s">
        <v>152</v>
      </c>
      <c r="D4" s="108" t="s">
        <v>70</v>
      </c>
      <c r="E4" s="108"/>
      <c r="F4" s="110">
        <v>3.6790000000000003E-2</v>
      </c>
    </row>
    <row r="5" spans="1:6">
      <c r="A5" s="108">
        <v>2010</v>
      </c>
      <c r="B5" s="108" t="s">
        <v>138</v>
      </c>
      <c r="C5" s="108" t="s">
        <v>153</v>
      </c>
      <c r="D5" s="108" t="s">
        <v>164</v>
      </c>
      <c r="E5" s="108"/>
      <c r="F5" s="110">
        <v>0</v>
      </c>
    </row>
    <row r="6" spans="1:6">
      <c r="A6" s="108">
        <v>2010</v>
      </c>
      <c r="B6" s="108" t="s">
        <v>138</v>
      </c>
      <c r="C6" s="108" t="s">
        <v>154</v>
      </c>
      <c r="D6" s="108" t="s">
        <v>165</v>
      </c>
      <c r="E6" s="108"/>
      <c r="F6" s="113">
        <v>0</v>
      </c>
    </row>
    <row r="7" spans="1:6">
      <c r="A7" s="108">
        <v>2010</v>
      </c>
      <c r="B7" s="108" t="s">
        <v>138</v>
      </c>
      <c r="C7" s="108" t="s">
        <v>155</v>
      </c>
      <c r="D7" s="108" t="s">
        <v>162</v>
      </c>
      <c r="E7" s="108" t="s">
        <v>160</v>
      </c>
      <c r="F7" s="109">
        <v>0</v>
      </c>
    </row>
    <row r="8" spans="1:6">
      <c r="A8" s="108">
        <v>2010</v>
      </c>
      <c r="B8" s="108" t="s">
        <v>138</v>
      </c>
      <c r="C8" s="108" t="s">
        <v>156</v>
      </c>
      <c r="D8" s="108" t="s">
        <v>162</v>
      </c>
      <c r="E8" s="108" t="s">
        <v>160</v>
      </c>
      <c r="F8" s="109">
        <v>0</v>
      </c>
    </row>
    <row r="9" spans="1:6">
      <c r="A9" s="108">
        <v>2010</v>
      </c>
      <c r="B9" s="108" t="s">
        <v>139</v>
      </c>
      <c r="C9" s="108" t="s">
        <v>150</v>
      </c>
      <c r="D9" s="108" t="s">
        <v>162</v>
      </c>
      <c r="E9" s="108" t="s">
        <v>160</v>
      </c>
      <c r="F9" s="109">
        <v>43242920</v>
      </c>
    </row>
    <row r="10" spans="1:6">
      <c r="A10" s="108">
        <v>2010</v>
      </c>
      <c r="B10" s="108" t="s">
        <v>139</v>
      </c>
      <c r="C10" s="108" t="s">
        <v>151</v>
      </c>
      <c r="D10" s="108" t="s">
        <v>163</v>
      </c>
      <c r="E10" s="108"/>
      <c r="F10" s="110">
        <v>0.20633000000000001</v>
      </c>
    </row>
    <row r="11" spans="1:6">
      <c r="A11" s="108">
        <v>2010</v>
      </c>
      <c r="B11" s="108" t="s">
        <v>139</v>
      </c>
      <c r="C11" s="108" t="s">
        <v>152</v>
      </c>
      <c r="D11" s="108" t="s">
        <v>70</v>
      </c>
      <c r="E11" s="108"/>
      <c r="F11" s="110">
        <v>1.541E-2</v>
      </c>
    </row>
    <row r="12" spans="1:6">
      <c r="A12" s="108">
        <v>2010</v>
      </c>
      <c r="B12" s="108" t="s">
        <v>139</v>
      </c>
      <c r="C12" s="108" t="s">
        <v>153</v>
      </c>
      <c r="D12" s="108" t="s">
        <v>164</v>
      </c>
      <c r="E12" s="108"/>
      <c r="F12" s="110">
        <v>8.3099999999999993E-2</v>
      </c>
    </row>
    <row r="13" spans="1:6">
      <c r="A13" s="108">
        <v>2010</v>
      </c>
      <c r="B13" s="108" t="s">
        <v>139</v>
      </c>
      <c r="C13" s="108" t="s">
        <v>154</v>
      </c>
      <c r="D13" s="108" t="s">
        <v>165</v>
      </c>
      <c r="E13" s="108"/>
      <c r="F13" s="114">
        <v>101.31699999999999</v>
      </c>
    </row>
    <row r="14" spans="1:6">
      <c r="A14" s="108">
        <v>2010</v>
      </c>
      <c r="B14" s="108" t="s">
        <v>139</v>
      </c>
      <c r="C14" s="108" t="s">
        <v>155</v>
      </c>
      <c r="D14" s="108" t="s">
        <v>162</v>
      </c>
      <c r="E14" s="108" t="s">
        <v>160</v>
      </c>
      <c r="F14" s="109">
        <v>12126709</v>
      </c>
    </row>
    <row r="15" spans="1:6">
      <c r="A15" s="108">
        <v>2010</v>
      </c>
      <c r="B15" s="108" t="s">
        <v>139</v>
      </c>
      <c r="C15" s="108" t="s">
        <v>156</v>
      </c>
      <c r="D15" s="108" t="s">
        <v>162</v>
      </c>
      <c r="E15" s="108" t="s">
        <v>160</v>
      </c>
      <c r="F15" s="109">
        <v>12132341</v>
      </c>
    </row>
    <row r="16" spans="1:6">
      <c r="A16" s="108">
        <v>2010</v>
      </c>
      <c r="B16" s="108" t="s">
        <v>140</v>
      </c>
      <c r="C16" s="108" t="s">
        <v>150</v>
      </c>
      <c r="D16" s="108" t="s">
        <v>162</v>
      </c>
      <c r="E16" s="108" t="s">
        <v>160</v>
      </c>
      <c r="F16" s="109">
        <v>12674763</v>
      </c>
    </row>
    <row r="17" spans="1:6">
      <c r="A17" s="108">
        <v>2010</v>
      </c>
      <c r="B17" s="108" t="s">
        <v>140</v>
      </c>
      <c r="C17" s="108" t="s">
        <v>151</v>
      </c>
      <c r="D17" s="108" t="s">
        <v>163</v>
      </c>
      <c r="E17" s="108"/>
      <c r="F17" s="110">
        <v>0.20956</v>
      </c>
    </row>
    <row r="18" spans="1:6">
      <c r="A18" s="108">
        <v>2010</v>
      </c>
      <c r="B18" s="108" t="s">
        <v>140</v>
      </c>
      <c r="C18" s="108" t="s">
        <v>152</v>
      </c>
      <c r="D18" s="108" t="s">
        <v>70</v>
      </c>
      <c r="E18" s="108"/>
      <c r="F18" s="110">
        <v>1.6129999999999999E-2</v>
      </c>
    </row>
    <row r="19" spans="1:6">
      <c r="A19" s="108">
        <v>2010</v>
      </c>
      <c r="B19" s="108" t="s">
        <v>140</v>
      </c>
      <c r="C19" s="108" t="s">
        <v>153</v>
      </c>
      <c r="D19" s="108" t="s">
        <v>164</v>
      </c>
      <c r="E19" s="108"/>
      <c r="F19" s="110">
        <v>0.10208</v>
      </c>
    </row>
    <row r="20" spans="1:6">
      <c r="A20" s="108">
        <v>2010</v>
      </c>
      <c r="B20" s="108" t="s">
        <v>140</v>
      </c>
      <c r="C20" s="108" t="s">
        <v>154</v>
      </c>
      <c r="D20" s="108" t="s">
        <v>165</v>
      </c>
      <c r="E20" s="108"/>
      <c r="F20" s="114">
        <v>102.08500000000001</v>
      </c>
    </row>
    <row r="21" spans="1:6">
      <c r="A21" s="108">
        <v>2010</v>
      </c>
      <c r="B21" s="108" t="s">
        <v>140</v>
      </c>
      <c r="C21" s="108" t="s">
        <v>155</v>
      </c>
      <c r="D21" s="108" t="s">
        <v>162</v>
      </c>
      <c r="E21" s="108" t="s">
        <v>160</v>
      </c>
      <c r="F21" s="109">
        <v>2669189</v>
      </c>
    </row>
    <row r="22" spans="1:6">
      <c r="A22" s="108">
        <v>2010</v>
      </c>
      <c r="B22" s="108" t="s">
        <v>140</v>
      </c>
      <c r="C22" s="108" t="s">
        <v>156</v>
      </c>
      <c r="D22" s="108" t="s">
        <v>162</v>
      </c>
      <c r="E22" s="108" t="s">
        <v>160</v>
      </c>
      <c r="F22" s="109">
        <v>2751883</v>
      </c>
    </row>
    <row r="23" spans="1:6">
      <c r="A23" s="108">
        <v>2010</v>
      </c>
      <c r="B23" s="108" t="s">
        <v>141</v>
      </c>
      <c r="C23" s="108" t="s">
        <v>150</v>
      </c>
      <c r="D23" s="108" t="s">
        <v>162</v>
      </c>
      <c r="E23" s="108" t="s">
        <v>160</v>
      </c>
      <c r="F23" s="109">
        <v>32960943</v>
      </c>
    </row>
    <row r="24" spans="1:6">
      <c r="A24" s="108">
        <v>2010</v>
      </c>
      <c r="B24" s="108" t="s">
        <v>141</v>
      </c>
      <c r="C24" s="108" t="s">
        <v>151</v>
      </c>
      <c r="D24" s="108" t="s">
        <v>163</v>
      </c>
      <c r="E24" s="108"/>
      <c r="F24" s="110">
        <v>0.19663</v>
      </c>
    </row>
    <row r="25" spans="1:6">
      <c r="A25" s="108">
        <v>2010</v>
      </c>
      <c r="B25" s="108" t="s">
        <v>141</v>
      </c>
      <c r="C25" s="108" t="s">
        <v>152</v>
      </c>
      <c r="D25" s="108" t="s">
        <v>70</v>
      </c>
      <c r="E25" s="108"/>
      <c r="F25" s="110">
        <v>1.3769999999999999E-2</v>
      </c>
    </row>
    <row r="26" spans="1:6">
      <c r="A26" s="108">
        <v>2010</v>
      </c>
      <c r="B26" s="108" t="s">
        <v>141</v>
      </c>
      <c r="C26" s="108" t="s">
        <v>153</v>
      </c>
      <c r="D26" s="108" t="s">
        <v>164</v>
      </c>
      <c r="E26" s="108"/>
      <c r="F26" s="110">
        <v>8.1309999999999993E-2</v>
      </c>
    </row>
    <row r="27" spans="1:6">
      <c r="A27" s="108">
        <v>2010</v>
      </c>
      <c r="B27" s="108" t="s">
        <v>141</v>
      </c>
      <c r="C27" s="108" t="s">
        <v>154</v>
      </c>
      <c r="D27" s="108" t="s">
        <v>165</v>
      </c>
      <c r="E27" s="108"/>
      <c r="F27" s="114">
        <v>100.295</v>
      </c>
    </row>
    <row r="28" spans="1:6">
      <c r="A28" s="108">
        <v>2010</v>
      </c>
      <c r="B28" s="108" t="s">
        <v>141</v>
      </c>
      <c r="C28" s="108" t="s">
        <v>155</v>
      </c>
      <c r="D28" s="108" t="s">
        <v>162</v>
      </c>
      <c r="E28" s="108" t="s">
        <v>160</v>
      </c>
      <c r="F28" s="109">
        <v>6986411</v>
      </c>
    </row>
    <row r="29" spans="1:6">
      <c r="A29" s="108">
        <v>2010</v>
      </c>
      <c r="B29" s="108" t="s">
        <v>141</v>
      </c>
      <c r="C29" s="108" t="s">
        <v>156</v>
      </c>
      <c r="D29" s="108" t="s">
        <v>162</v>
      </c>
      <c r="E29" s="108" t="s">
        <v>160</v>
      </c>
      <c r="F29" s="109">
        <v>6584741</v>
      </c>
    </row>
    <row r="30" spans="1:6">
      <c r="A30" s="108">
        <v>2010</v>
      </c>
      <c r="B30" s="108" t="s">
        <v>142</v>
      </c>
      <c r="C30" s="108" t="s">
        <v>150</v>
      </c>
      <c r="D30" s="108" t="s">
        <v>162</v>
      </c>
      <c r="E30" s="108" t="s">
        <v>160</v>
      </c>
      <c r="F30" s="109">
        <v>2586596</v>
      </c>
    </row>
    <row r="31" spans="1:6">
      <c r="A31" s="108">
        <v>2010</v>
      </c>
      <c r="B31" s="108" t="s">
        <v>142</v>
      </c>
      <c r="C31" s="108" t="s">
        <v>151</v>
      </c>
      <c r="D31" s="108" t="s">
        <v>163</v>
      </c>
      <c r="E31" s="108"/>
      <c r="F31" s="110">
        <v>0.31108000000000002</v>
      </c>
    </row>
    <row r="32" spans="1:6">
      <c r="A32" s="108">
        <v>2010</v>
      </c>
      <c r="B32" s="108" t="s">
        <v>142</v>
      </c>
      <c r="C32" s="108" t="s">
        <v>152</v>
      </c>
      <c r="D32" s="108" t="s">
        <v>70</v>
      </c>
      <c r="E32" s="108"/>
      <c r="F32" s="110">
        <v>6.2649999999999997E-2</v>
      </c>
    </row>
    <row r="33" spans="1:6">
      <c r="A33" s="108">
        <v>2010</v>
      </c>
      <c r="B33" s="108" t="s">
        <v>142</v>
      </c>
      <c r="C33" s="108" t="s">
        <v>153</v>
      </c>
      <c r="D33" s="108" t="s">
        <v>164</v>
      </c>
      <c r="E33" s="108"/>
      <c r="F33" s="110">
        <v>0</v>
      </c>
    </row>
    <row r="34" spans="1:6">
      <c r="A34" s="108">
        <v>2010</v>
      </c>
      <c r="B34" s="108" t="s">
        <v>142</v>
      </c>
      <c r="C34" s="108" t="s">
        <v>154</v>
      </c>
      <c r="D34" s="108" t="s">
        <v>165</v>
      </c>
      <c r="E34" s="108"/>
      <c r="F34" s="113">
        <v>0</v>
      </c>
    </row>
    <row r="35" spans="1:6">
      <c r="A35" s="108">
        <v>2010</v>
      </c>
      <c r="B35" s="108" t="s">
        <v>142</v>
      </c>
      <c r="C35" s="108" t="s">
        <v>155</v>
      </c>
      <c r="D35" s="108" t="s">
        <v>162</v>
      </c>
      <c r="E35" s="108" t="s">
        <v>160</v>
      </c>
      <c r="F35" s="109">
        <v>9027020</v>
      </c>
    </row>
    <row r="36" spans="1:6">
      <c r="A36" s="108">
        <v>2010</v>
      </c>
      <c r="B36" s="108" t="s">
        <v>142</v>
      </c>
      <c r="C36" s="108" t="s">
        <v>156</v>
      </c>
      <c r="D36" s="108" t="s">
        <v>162</v>
      </c>
      <c r="E36" s="108" t="s">
        <v>160</v>
      </c>
      <c r="F36" s="109">
        <v>1117470</v>
      </c>
    </row>
    <row r="37" spans="1:6">
      <c r="A37" s="108">
        <v>2010</v>
      </c>
      <c r="B37" s="108" t="s">
        <v>143</v>
      </c>
      <c r="C37" s="108" t="s">
        <v>150</v>
      </c>
      <c r="D37" s="108" t="s">
        <v>162</v>
      </c>
      <c r="E37" s="108" t="s">
        <v>160</v>
      </c>
      <c r="F37" s="109">
        <v>1285721</v>
      </c>
    </row>
    <row r="38" spans="1:6">
      <c r="A38" s="108">
        <v>2010</v>
      </c>
      <c r="B38" s="108" t="s">
        <v>143</v>
      </c>
      <c r="C38" s="108" t="s">
        <v>151</v>
      </c>
      <c r="D38" s="108" t="s">
        <v>163</v>
      </c>
      <c r="E38" s="108"/>
      <c r="F38" s="110">
        <v>0.21179999999999999</v>
      </c>
    </row>
    <row r="39" spans="1:6">
      <c r="A39" s="108">
        <v>2010</v>
      </c>
      <c r="B39" s="108" t="s">
        <v>143</v>
      </c>
      <c r="C39" s="108" t="s">
        <v>152</v>
      </c>
      <c r="D39" s="108" t="s">
        <v>70</v>
      </c>
      <c r="E39" s="108"/>
      <c r="F39" s="110">
        <v>8.1089999999999995E-2</v>
      </c>
    </row>
    <row r="40" spans="1:6">
      <c r="A40" s="108">
        <v>2010</v>
      </c>
      <c r="B40" s="108" t="s">
        <v>143</v>
      </c>
      <c r="C40" s="108" t="s">
        <v>153</v>
      </c>
      <c r="D40" s="108" t="s">
        <v>164</v>
      </c>
      <c r="E40" s="108"/>
      <c r="F40" s="110">
        <v>0</v>
      </c>
    </row>
    <row r="41" spans="1:6">
      <c r="A41" s="108">
        <v>2010</v>
      </c>
      <c r="B41" s="108" t="s">
        <v>143</v>
      </c>
      <c r="C41" s="108" t="s">
        <v>154</v>
      </c>
      <c r="D41" s="108" t="s">
        <v>165</v>
      </c>
      <c r="E41" s="108"/>
      <c r="F41" s="113">
        <v>0</v>
      </c>
    </row>
    <row r="42" spans="1:6">
      <c r="A42" s="108">
        <v>2010</v>
      </c>
      <c r="B42" s="108" t="s">
        <v>143</v>
      </c>
      <c r="C42" s="108" t="s">
        <v>155</v>
      </c>
      <c r="D42" s="108" t="s">
        <v>162</v>
      </c>
      <c r="E42" s="108" t="s">
        <v>160</v>
      </c>
      <c r="F42" s="109">
        <v>392216</v>
      </c>
    </row>
    <row r="43" spans="1:6">
      <c r="A43" s="108">
        <v>2010</v>
      </c>
      <c r="B43" s="108" t="s">
        <v>143</v>
      </c>
      <c r="C43" s="108" t="s">
        <v>156</v>
      </c>
      <c r="D43" s="108" t="s">
        <v>162</v>
      </c>
      <c r="E43" s="108" t="s">
        <v>160</v>
      </c>
      <c r="F43" s="109">
        <v>389646</v>
      </c>
    </row>
    <row r="44" spans="1:6">
      <c r="A44" s="108">
        <v>2011</v>
      </c>
      <c r="B44" s="108" t="s">
        <v>138</v>
      </c>
      <c r="C44" s="108" t="s">
        <v>150</v>
      </c>
      <c r="D44" s="108" t="s">
        <v>162</v>
      </c>
      <c r="E44" s="108" t="s">
        <v>160</v>
      </c>
      <c r="F44" s="109">
        <v>73229764</v>
      </c>
    </row>
    <row r="45" spans="1:6">
      <c r="A45" s="108">
        <v>2011</v>
      </c>
      <c r="B45" s="108" t="s">
        <v>138</v>
      </c>
      <c r="C45" s="108" t="s">
        <v>151</v>
      </c>
      <c r="D45" s="108" t="s">
        <v>163</v>
      </c>
      <c r="E45" s="108"/>
      <c r="F45" s="110">
        <v>0.25213999999999998</v>
      </c>
    </row>
    <row r="46" spans="1:6">
      <c r="A46" s="108">
        <v>2011</v>
      </c>
      <c r="B46" s="108" t="s">
        <v>138</v>
      </c>
      <c r="C46" s="108" t="s">
        <v>152</v>
      </c>
      <c r="D46" s="108" t="s">
        <v>70</v>
      </c>
      <c r="E46" s="108"/>
      <c r="F46" s="110">
        <v>5.0509999999999999E-2</v>
      </c>
    </row>
    <row r="47" spans="1:6">
      <c r="A47" s="108">
        <v>2011</v>
      </c>
      <c r="B47" s="108" t="s">
        <v>138</v>
      </c>
      <c r="C47" s="108" t="s">
        <v>153</v>
      </c>
      <c r="D47" s="108" t="s">
        <v>164</v>
      </c>
      <c r="E47" s="108"/>
      <c r="F47" s="110">
        <v>0</v>
      </c>
    </row>
    <row r="48" spans="1:6">
      <c r="A48" s="108">
        <v>2011</v>
      </c>
      <c r="B48" s="108" t="s">
        <v>138</v>
      </c>
      <c r="C48" s="108" t="s">
        <v>154</v>
      </c>
      <c r="D48" s="108" t="s">
        <v>165</v>
      </c>
      <c r="E48" s="108"/>
      <c r="F48" s="113">
        <v>0</v>
      </c>
    </row>
    <row r="49" spans="1:6">
      <c r="A49" s="108">
        <v>2011</v>
      </c>
      <c r="B49" s="108" t="s">
        <v>138</v>
      </c>
      <c r="C49" s="108" t="s">
        <v>155</v>
      </c>
      <c r="D49" s="108" t="s">
        <v>162</v>
      </c>
      <c r="E49" s="108" t="s">
        <v>160</v>
      </c>
      <c r="F49" s="109">
        <v>0</v>
      </c>
    </row>
    <row r="50" spans="1:6">
      <c r="A50" s="108">
        <v>2011</v>
      </c>
      <c r="B50" s="108" t="s">
        <v>138</v>
      </c>
      <c r="C50" s="108" t="s">
        <v>156</v>
      </c>
      <c r="D50" s="108" t="s">
        <v>162</v>
      </c>
      <c r="E50" s="108" t="s">
        <v>160</v>
      </c>
      <c r="F50" s="109">
        <v>0</v>
      </c>
    </row>
    <row r="51" spans="1:6">
      <c r="A51" s="108">
        <v>2011</v>
      </c>
      <c r="B51" s="108" t="s">
        <v>139</v>
      </c>
      <c r="C51" s="108" t="s">
        <v>150</v>
      </c>
      <c r="D51" s="108" t="s">
        <v>162</v>
      </c>
      <c r="E51" s="108" t="s">
        <v>160</v>
      </c>
      <c r="F51" s="109">
        <v>46409628</v>
      </c>
    </row>
    <row r="52" spans="1:6">
      <c r="A52" s="108">
        <v>2011</v>
      </c>
      <c r="B52" s="108" t="s">
        <v>139</v>
      </c>
      <c r="C52" s="108" t="s">
        <v>151</v>
      </c>
      <c r="D52" s="108" t="s">
        <v>163</v>
      </c>
      <c r="E52" s="108"/>
      <c r="F52" s="110">
        <v>0.21210999999999999</v>
      </c>
    </row>
    <row r="53" spans="1:6">
      <c r="A53" s="108">
        <v>2011</v>
      </c>
      <c r="B53" s="108" t="s">
        <v>139</v>
      </c>
      <c r="C53" s="108" t="s">
        <v>152</v>
      </c>
      <c r="D53" s="108" t="s">
        <v>70</v>
      </c>
      <c r="E53" s="108"/>
      <c r="F53" s="110">
        <v>2.6970000000000001E-2</v>
      </c>
    </row>
    <row r="54" spans="1:6">
      <c r="A54" s="108">
        <v>2011</v>
      </c>
      <c r="B54" s="108" t="s">
        <v>139</v>
      </c>
      <c r="C54" s="108" t="s">
        <v>153</v>
      </c>
      <c r="D54" s="108" t="s">
        <v>164</v>
      </c>
      <c r="E54" s="108"/>
      <c r="F54" s="110">
        <v>7.9750000000000001E-2</v>
      </c>
    </row>
    <row r="55" spans="1:6">
      <c r="A55" s="108">
        <v>2011</v>
      </c>
      <c r="B55" s="108" t="s">
        <v>139</v>
      </c>
      <c r="C55" s="108" t="s">
        <v>154</v>
      </c>
      <c r="D55" s="108" t="s">
        <v>165</v>
      </c>
      <c r="E55" s="108"/>
      <c r="F55" s="114">
        <v>101.99100000000001</v>
      </c>
    </row>
    <row r="56" spans="1:6">
      <c r="A56" s="108">
        <v>2011</v>
      </c>
      <c r="B56" s="108" t="s">
        <v>139</v>
      </c>
      <c r="C56" s="108" t="s">
        <v>155</v>
      </c>
      <c r="D56" s="108" t="s">
        <v>162</v>
      </c>
      <c r="E56" s="108" t="s">
        <v>160</v>
      </c>
      <c r="F56" s="109">
        <v>14147197</v>
      </c>
    </row>
    <row r="57" spans="1:6">
      <c r="A57" s="108">
        <v>2011</v>
      </c>
      <c r="B57" s="108" t="s">
        <v>139</v>
      </c>
      <c r="C57" s="108" t="s">
        <v>156</v>
      </c>
      <c r="D57" s="108" t="s">
        <v>162</v>
      </c>
      <c r="E57" s="108" t="s">
        <v>160</v>
      </c>
      <c r="F57" s="109">
        <v>14058737</v>
      </c>
    </row>
    <row r="58" spans="1:6">
      <c r="A58" s="108">
        <v>2011</v>
      </c>
      <c r="B58" s="108" t="s">
        <v>140</v>
      </c>
      <c r="C58" s="108" t="s">
        <v>150</v>
      </c>
      <c r="D58" s="108" t="s">
        <v>162</v>
      </c>
      <c r="E58" s="108" t="s">
        <v>160</v>
      </c>
      <c r="F58" s="109">
        <v>13643592</v>
      </c>
    </row>
    <row r="59" spans="1:6">
      <c r="A59" s="108">
        <v>2011</v>
      </c>
      <c r="B59" s="108" t="s">
        <v>140</v>
      </c>
      <c r="C59" s="108" t="s">
        <v>151</v>
      </c>
      <c r="D59" s="108" t="s">
        <v>163</v>
      </c>
      <c r="E59" s="108"/>
      <c r="F59" s="110">
        <v>0.21484</v>
      </c>
    </row>
    <row r="60" spans="1:6">
      <c r="A60" s="108">
        <v>2011</v>
      </c>
      <c r="B60" s="108" t="s">
        <v>140</v>
      </c>
      <c r="C60" s="108" t="s">
        <v>152</v>
      </c>
      <c r="D60" s="108" t="s">
        <v>70</v>
      </c>
      <c r="E60" s="108"/>
      <c r="F60" s="110">
        <v>2.724E-2</v>
      </c>
    </row>
    <row r="61" spans="1:6">
      <c r="A61" s="108">
        <v>2011</v>
      </c>
      <c r="B61" s="108" t="s">
        <v>140</v>
      </c>
      <c r="C61" s="108" t="s">
        <v>153</v>
      </c>
      <c r="D61" s="108" t="s">
        <v>164</v>
      </c>
      <c r="E61" s="108"/>
      <c r="F61" s="110">
        <v>0.10224999999999999</v>
      </c>
    </row>
    <row r="62" spans="1:6">
      <c r="A62" s="108">
        <v>2011</v>
      </c>
      <c r="B62" s="108" t="s">
        <v>140</v>
      </c>
      <c r="C62" s="108" t="s">
        <v>154</v>
      </c>
      <c r="D62" s="108" t="s">
        <v>165</v>
      </c>
      <c r="E62" s="108"/>
      <c r="F62" s="114">
        <v>102.43899999999999</v>
      </c>
    </row>
    <row r="63" spans="1:6">
      <c r="A63" s="108">
        <v>2011</v>
      </c>
      <c r="B63" s="108" t="s">
        <v>140</v>
      </c>
      <c r="C63" s="108" t="s">
        <v>155</v>
      </c>
      <c r="D63" s="108" t="s">
        <v>162</v>
      </c>
      <c r="E63" s="108" t="s">
        <v>160</v>
      </c>
      <c r="F63" s="109">
        <v>3125245</v>
      </c>
    </row>
    <row r="64" spans="1:6">
      <c r="A64" s="108">
        <v>2011</v>
      </c>
      <c r="B64" s="108" t="s">
        <v>140</v>
      </c>
      <c r="C64" s="108" t="s">
        <v>156</v>
      </c>
      <c r="D64" s="108" t="s">
        <v>162</v>
      </c>
      <c r="E64" s="108" t="s">
        <v>160</v>
      </c>
      <c r="F64" s="109">
        <v>3215695</v>
      </c>
    </row>
    <row r="65" spans="1:6">
      <c r="A65" s="108">
        <v>2011</v>
      </c>
      <c r="B65" s="108" t="s">
        <v>141</v>
      </c>
      <c r="C65" s="108" t="s">
        <v>150</v>
      </c>
      <c r="D65" s="108" t="s">
        <v>162</v>
      </c>
      <c r="E65" s="108" t="s">
        <v>160</v>
      </c>
      <c r="F65" s="109">
        <v>35028052</v>
      </c>
    </row>
    <row r="66" spans="1:6">
      <c r="A66" s="108">
        <v>2011</v>
      </c>
      <c r="B66" s="108" t="s">
        <v>141</v>
      </c>
      <c r="C66" s="108" t="s">
        <v>151</v>
      </c>
      <c r="D66" s="108" t="s">
        <v>163</v>
      </c>
      <c r="E66" s="108"/>
      <c r="F66" s="110">
        <v>0.20271</v>
      </c>
    </row>
    <row r="67" spans="1:6">
      <c r="A67" s="108">
        <v>2011</v>
      </c>
      <c r="B67" s="108" t="s">
        <v>141</v>
      </c>
      <c r="C67" s="108" t="s">
        <v>152</v>
      </c>
      <c r="D67" s="108" t="s">
        <v>70</v>
      </c>
      <c r="E67" s="108"/>
      <c r="F67" s="110">
        <v>2.588E-2</v>
      </c>
    </row>
    <row r="68" spans="1:6">
      <c r="A68" s="108">
        <v>2011</v>
      </c>
      <c r="B68" s="108" t="s">
        <v>141</v>
      </c>
      <c r="C68" s="108" t="s">
        <v>153</v>
      </c>
      <c r="D68" s="108" t="s">
        <v>164</v>
      </c>
      <c r="E68" s="108"/>
      <c r="F68" s="110">
        <v>7.6310000000000003E-2</v>
      </c>
    </row>
    <row r="69" spans="1:6">
      <c r="A69" s="108">
        <v>2011</v>
      </c>
      <c r="B69" s="108" t="s">
        <v>141</v>
      </c>
      <c r="C69" s="108" t="s">
        <v>154</v>
      </c>
      <c r="D69" s="108" t="s">
        <v>165</v>
      </c>
      <c r="E69" s="108"/>
      <c r="F69" s="114">
        <v>100.98400000000001</v>
      </c>
    </row>
    <row r="70" spans="1:6">
      <c r="A70" s="108">
        <v>2011</v>
      </c>
      <c r="B70" s="108" t="s">
        <v>141</v>
      </c>
      <c r="C70" s="108" t="s">
        <v>155</v>
      </c>
      <c r="D70" s="108" t="s">
        <v>162</v>
      </c>
      <c r="E70" s="108" t="s">
        <v>160</v>
      </c>
      <c r="F70" s="109">
        <v>8083194</v>
      </c>
    </row>
    <row r="71" spans="1:6">
      <c r="A71" s="108">
        <v>2011</v>
      </c>
      <c r="B71" s="108" t="s">
        <v>141</v>
      </c>
      <c r="C71" s="108" t="s">
        <v>156</v>
      </c>
      <c r="D71" s="108" t="s">
        <v>162</v>
      </c>
      <c r="E71" s="108" t="s">
        <v>160</v>
      </c>
      <c r="F71" s="109">
        <v>7540306</v>
      </c>
    </row>
    <row r="72" spans="1:6">
      <c r="A72" s="108">
        <v>2011</v>
      </c>
      <c r="B72" s="108" t="s">
        <v>142</v>
      </c>
      <c r="C72" s="108" t="s">
        <v>150</v>
      </c>
      <c r="D72" s="108" t="s">
        <v>162</v>
      </c>
      <c r="E72" s="108" t="s">
        <v>160</v>
      </c>
      <c r="F72" s="109">
        <v>3011311</v>
      </c>
    </row>
    <row r="73" spans="1:6">
      <c r="A73" s="108">
        <v>2011</v>
      </c>
      <c r="B73" s="108" t="s">
        <v>142</v>
      </c>
      <c r="C73" s="108" t="s">
        <v>151</v>
      </c>
      <c r="D73" s="108" t="s">
        <v>163</v>
      </c>
      <c r="E73" s="108"/>
      <c r="F73" s="110">
        <v>0.27700999999999998</v>
      </c>
    </row>
    <row r="74" spans="1:6">
      <c r="A74" s="108">
        <v>2011</v>
      </c>
      <c r="B74" s="108" t="s">
        <v>142</v>
      </c>
      <c r="C74" s="108" t="s">
        <v>152</v>
      </c>
      <c r="D74" s="108" t="s">
        <v>70</v>
      </c>
      <c r="E74" s="108"/>
      <c r="F74" s="110">
        <v>8.7529999999999997E-2</v>
      </c>
    </row>
    <row r="75" spans="1:6">
      <c r="A75" s="108">
        <v>2011</v>
      </c>
      <c r="B75" s="108" t="s">
        <v>142</v>
      </c>
      <c r="C75" s="108" t="s">
        <v>153</v>
      </c>
      <c r="D75" s="108" t="s">
        <v>164</v>
      </c>
      <c r="E75" s="108"/>
      <c r="F75" s="110">
        <v>0</v>
      </c>
    </row>
    <row r="76" spans="1:6">
      <c r="A76" s="108">
        <v>2011</v>
      </c>
      <c r="B76" s="108" t="s">
        <v>142</v>
      </c>
      <c r="C76" s="108" t="s">
        <v>154</v>
      </c>
      <c r="D76" s="108" t="s">
        <v>165</v>
      </c>
      <c r="E76" s="108"/>
      <c r="F76" s="113">
        <v>0</v>
      </c>
    </row>
    <row r="77" spans="1:6">
      <c r="A77" s="108">
        <v>2011</v>
      </c>
      <c r="B77" s="108" t="s">
        <v>142</v>
      </c>
      <c r="C77" s="108" t="s">
        <v>155</v>
      </c>
      <c r="D77" s="108" t="s">
        <v>162</v>
      </c>
      <c r="E77" s="108" t="s">
        <v>160</v>
      </c>
      <c r="F77" s="109">
        <v>1008343</v>
      </c>
    </row>
    <row r="78" spans="1:6">
      <c r="A78" s="108">
        <v>2011</v>
      </c>
      <c r="B78" s="108" t="s">
        <v>142</v>
      </c>
      <c r="C78" s="108" t="s">
        <v>156</v>
      </c>
      <c r="D78" s="108" t="s">
        <v>162</v>
      </c>
      <c r="E78" s="108" t="s">
        <v>160</v>
      </c>
      <c r="F78" s="109">
        <v>1483770</v>
      </c>
    </row>
    <row r="79" spans="1:6">
      <c r="A79" s="108">
        <v>2011</v>
      </c>
      <c r="B79" s="108" t="s">
        <v>143</v>
      </c>
      <c r="C79" s="108" t="s">
        <v>150</v>
      </c>
      <c r="D79" s="108" t="s">
        <v>162</v>
      </c>
      <c r="E79" s="108" t="s">
        <v>160</v>
      </c>
      <c r="F79" s="109">
        <v>1478293</v>
      </c>
    </row>
    <row r="80" spans="1:6">
      <c r="A80" s="108">
        <v>2011</v>
      </c>
      <c r="B80" s="108" t="s">
        <v>143</v>
      </c>
      <c r="C80" s="108" t="s">
        <v>151</v>
      </c>
      <c r="D80" s="108" t="s">
        <v>163</v>
      </c>
      <c r="E80" s="108"/>
      <c r="F80" s="110">
        <v>0.20313000000000001</v>
      </c>
    </row>
    <row r="81" spans="1:6">
      <c r="A81" s="108">
        <v>2011</v>
      </c>
      <c r="B81" s="108" t="s">
        <v>143</v>
      </c>
      <c r="C81" s="108" t="s">
        <v>152</v>
      </c>
      <c r="D81" s="108" t="s">
        <v>70</v>
      </c>
      <c r="E81" s="108"/>
      <c r="F81" s="110">
        <v>9.3350000000000002E-2</v>
      </c>
    </row>
    <row r="82" spans="1:6">
      <c r="A82" s="108">
        <v>2011</v>
      </c>
      <c r="B82" s="108" t="s">
        <v>143</v>
      </c>
      <c r="C82" s="108" t="s">
        <v>153</v>
      </c>
      <c r="D82" s="108" t="s">
        <v>164</v>
      </c>
      <c r="E82" s="108"/>
      <c r="F82" s="110">
        <v>0</v>
      </c>
    </row>
    <row r="83" spans="1:6">
      <c r="A83" s="108">
        <v>2011</v>
      </c>
      <c r="B83" s="108" t="s">
        <v>143</v>
      </c>
      <c r="C83" s="108" t="s">
        <v>154</v>
      </c>
      <c r="D83" s="108" t="s">
        <v>165</v>
      </c>
      <c r="E83" s="108"/>
      <c r="F83" s="113">
        <v>0</v>
      </c>
    </row>
    <row r="84" spans="1:6">
      <c r="A84" s="108">
        <v>2011</v>
      </c>
      <c r="B84" s="108" t="s">
        <v>143</v>
      </c>
      <c r="C84" s="108" t="s">
        <v>155</v>
      </c>
      <c r="D84" s="108" t="s">
        <v>162</v>
      </c>
      <c r="E84" s="108" t="s">
        <v>160</v>
      </c>
      <c r="F84" s="109">
        <v>480738</v>
      </c>
    </row>
    <row r="85" spans="1:6">
      <c r="A85" s="108">
        <v>2011</v>
      </c>
      <c r="B85" s="108" t="s">
        <v>143</v>
      </c>
      <c r="C85" s="108" t="s">
        <v>156</v>
      </c>
      <c r="D85" s="108" t="s">
        <v>162</v>
      </c>
      <c r="E85" s="108" t="s">
        <v>160</v>
      </c>
      <c r="F85" s="109">
        <v>492204</v>
      </c>
    </row>
    <row r="86" spans="1:6">
      <c r="A86" s="108">
        <v>2012</v>
      </c>
      <c r="B86" s="108" t="s">
        <v>138</v>
      </c>
      <c r="C86" s="108" t="s">
        <v>150</v>
      </c>
      <c r="D86" s="108" t="s">
        <v>162</v>
      </c>
      <c r="E86" s="108" t="s">
        <v>160</v>
      </c>
      <c r="F86" s="109">
        <v>74619087</v>
      </c>
    </row>
    <row r="87" spans="1:6">
      <c r="A87" s="108">
        <v>2012</v>
      </c>
      <c r="B87" s="108" t="s">
        <v>138</v>
      </c>
      <c r="C87" s="108" t="s">
        <v>151</v>
      </c>
      <c r="D87" s="108" t="s">
        <v>163</v>
      </c>
      <c r="E87" s="108"/>
      <c r="F87" s="110">
        <v>0.25397999999999998</v>
      </c>
    </row>
    <row r="88" spans="1:6">
      <c r="A88" s="108">
        <v>2012</v>
      </c>
      <c r="B88" s="108" t="s">
        <v>138</v>
      </c>
      <c r="C88" s="108" t="s">
        <v>152</v>
      </c>
      <c r="D88" s="108" t="s">
        <v>70</v>
      </c>
      <c r="E88" s="108"/>
      <c r="F88" s="110">
        <v>4.07E-2</v>
      </c>
    </row>
    <row r="89" spans="1:6">
      <c r="A89" s="108">
        <v>2012</v>
      </c>
      <c r="B89" s="108" t="s">
        <v>138</v>
      </c>
      <c r="C89" s="108" t="s">
        <v>153</v>
      </c>
      <c r="D89" s="108" t="s">
        <v>164</v>
      </c>
      <c r="E89" s="108"/>
      <c r="F89" s="110">
        <v>0</v>
      </c>
    </row>
    <row r="90" spans="1:6">
      <c r="A90" s="108">
        <v>2012</v>
      </c>
      <c r="B90" s="108" t="s">
        <v>138</v>
      </c>
      <c r="C90" s="108" t="s">
        <v>154</v>
      </c>
      <c r="D90" s="108" t="s">
        <v>165</v>
      </c>
      <c r="E90" s="108"/>
      <c r="F90" s="113">
        <v>0</v>
      </c>
    </row>
    <row r="91" spans="1:6">
      <c r="A91" s="108">
        <v>2012</v>
      </c>
      <c r="B91" s="108" t="s">
        <v>138</v>
      </c>
      <c r="C91" s="108" t="s">
        <v>155</v>
      </c>
      <c r="D91" s="108" t="s">
        <v>162</v>
      </c>
      <c r="E91" s="108" t="s">
        <v>160</v>
      </c>
      <c r="F91" s="109">
        <v>0</v>
      </c>
    </row>
    <row r="92" spans="1:6">
      <c r="A92" s="108">
        <v>2012</v>
      </c>
      <c r="B92" s="108" t="s">
        <v>138</v>
      </c>
      <c r="C92" s="108" t="s">
        <v>156</v>
      </c>
      <c r="D92" s="108" t="s">
        <v>162</v>
      </c>
      <c r="E92" s="108" t="s">
        <v>160</v>
      </c>
      <c r="F92" s="109">
        <v>0</v>
      </c>
    </row>
    <row r="93" spans="1:6">
      <c r="A93" s="108">
        <v>2012</v>
      </c>
      <c r="B93" s="108" t="s">
        <v>139</v>
      </c>
      <c r="C93" s="108" t="s">
        <v>150</v>
      </c>
      <c r="D93" s="108" t="s">
        <v>162</v>
      </c>
      <c r="E93" s="108" t="s">
        <v>160</v>
      </c>
      <c r="F93" s="109">
        <v>46249082</v>
      </c>
    </row>
    <row r="94" spans="1:6">
      <c r="A94" s="108">
        <v>2012</v>
      </c>
      <c r="B94" s="108" t="s">
        <v>139</v>
      </c>
      <c r="C94" s="108" t="s">
        <v>151</v>
      </c>
      <c r="D94" s="108" t="s">
        <v>163</v>
      </c>
      <c r="E94" s="108"/>
      <c r="F94" s="110">
        <v>0.21195</v>
      </c>
    </row>
    <row r="95" spans="1:6">
      <c r="A95" s="108">
        <v>2012</v>
      </c>
      <c r="B95" s="108" t="s">
        <v>139</v>
      </c>
      <c r="C95" s="108" t="s">
        <v>152</v>
      </c>
      <c r="D95" s="108" t="s">
        <v>70</v>
      </c>
      <c r="E95" s="108"/>
      <c r="F95" s="110">
        <v>1.976E-2</v>
      </c>
    </row>
    <row r="96" spans="1:6">
      <c r="A96" s="108">
        <v>2012</v>
      </c>
      <c r="B96" s="108" t="s">
        <v>139</v>
      </c>
      <c r="C96" s="108" t="s">
        <v>153</v>
      </c>
      <c r="D96" s="108" t="s">
        <v>164</v>
      </c>
      <c r="E96" s="108"/>
      <c r="F96" s="110">
        <v>8.0199999999999994E-2</v>
      </c>
    </row>
    <row r="97" spans="1:6">
      <c r="A97" s="108">
        <v>2012</v>
      </c>
      <c r="B97" s="108" t="s">
        <v>139</v>
      </c>
      <c r="C97" s="108" t="s">
        <v>154</v>
      </c>
      <c r="D97" s="108" t="s">
        <v>165</v>
      </c>
      <c r="E97" s="108"/>
      <c r="F97" s="114">
        <v>102.69</v>
      </c>
    </row>
    <row r="98" spans="1:6">
      <c r="A98" s="108">
        <v>2012</v>
      </c>
      <c r="B98" s="108" t="s">
        <v>139</v>
      </c>
      <c r="C98" s="108" t="s">
        <v>155</v>
      </c>
      <c r="D98" s="108" t="s">
        <v>162</v>
      </c>
      <c r="E98" s="108" t="s">
        <v>160</v>
      </c>
      <c r="F98" s="109">
        <v>14059778</v>
      </c>
    </row>
    <row r="99" spans="1:6">
      <c r="A99" s="108">
        <v>2012</v>
      </c>
      <c r="B99" s="108" t="s">
        <v>139</v>
      </c>
      <c r="C99" s="108" t="s">
        <v>156</v>
      </c>
      <c r="D99" s="108" t="s">
        <v>162</v>
      </c>
      <c r="E99" s="108" t="s">
        <v>160</v>
      </c>
      <c r="F99" s="109">
        <v>14044237</v>
      </c>
    </row>
    <row r="100" spans="1:6">
      <c r="A100" s="108">
        <v>2012</v>
      </c>
      <c r="B100" s="108" t="s">
        <v>140</v>
      </c>
      <c r="C100" s="108" t="s">
        <v>150</v>
      </c>
      <c r="D100" s="108" t="s">
        <v>162</v>
      </c>
      <c r="E100" s="108" t="s">
        <v>160</v>
      </c>
      <c r="F100" s="109">
        <v>12658741</v>
      </c>
    </row>
    <row r="101" spans="1:6">
      <c r="A101" s="108">
        <v>2012</v>
      </c>
      <c r="B101" s="108" t="s">
        <v>140</v>
      </c>
      <c r="C101" s="108" t="s">
        <v>151</v>
      </c>
      <c r="D101" s="108" t="s">
        <v>163</v>
      </c>
      <c r="E101" s="108"/>
      <c r="F101" s="110">
        <v>0.20025000000000001</v>
      </c>
    </row>
    <row r="102" spans="1:6">
      <c r="A102" s="108">
        <v>2012</v>
      </c>
      <c r="B102" s="108" t="s">
        <v>140</v>
      </c>
      <c r="C102" s="108" t="s">
        <v>152</v>
      </c>
      <c r="D102" s="108" t="s">
        <v>70</v>
      </c>
      <c r="E102" s="108"/>
      <c r="F102" s="110">
        <v>2.4989999999999998E-2</v>
      </c>
    </row>
    <row r="103" spans="1:6">
      <c r="A103" s="108">
        <v>2012</v>
      </c>
      <c r="B103" s="108" t="s">
        <v>140</v>
      </c>
      <c r="C103" s="108" t="s">
        <v>153</v>
      </c>
      <c r="D103" s="108" t="s">
        <v>164</v>
      </c>
      <c r="E103" s="108"/>
      <c r="F103" s="110">
        <v>0.11391999999999999</v>
      </c>
    </row>
    <row r="104" spans="1:6">
      <c r="A104" s="108">
        <v>2012</v>
      </c>
      <c r="B104" s="108" t="s">
        <v>140</v>
      </c>
      <c r="C104" s="108" t="s">
        <v>154</v>
      </c>
      <c r="D104" s="108" t="s">
        <v>165</v>
      </c>
      <c r="E104" s="108"/>
      <c r="F104" s="114">
        <v>101.75700000000001</v>
      </c>
    </row>
    <row r="105" spans="1:6">
      <c r="A105" s="108">
        <v>2012</v>
      </c>
      <c r="B105" s="108" t="s">
        <v>140</v>
      </c>
      <c r="C105" s="108" t="s">
        <v>155</v>
      </c>
      <c r="D105" s="108" t="s">
        <v>162</v>
      </c>
      <c r="E105" s="108" t="s">
        <v>160</v>
      </c>
      <c r="F105" s="109">
        <v>2981195</v>
      </c>
    </row>
    <row r="106" spans="1:6">
      <c r="A106" s="108">
        <v>2012</v>
      </c>
      <c r="B106" s="108" t="s">
        <v>140</v>
      </c>
      <c r="C106" s="108" t="s">
        <v>156</v>
      </c>
      <c r="D106" s="108" t="s">
        <v>162</v>
      </c>
      <c r="E106" s="108" t="s">
        <v>160</v>
      </c>
      <c r="F106" s="109">
        <v>3223034</v>
      </c>
    </row>
    <row r="107" spans="1:6">
      <c r="A107" s="108">
        <v>2012</v>
      </c>
      <c r="B107" s="108" t="s">
        <v>141</v>
      </c>
      <c r="C107" s="108" t="s">
        <v>150</v>
      </c>
      <c r="D107" s="108" t="s">
        <v>162</v>
      </c>
      <c r="E107" s="108" t="s">
        <v>160</v>
      </c>
      <c r="F107" s="109">
        <v>35206862</v>
      </c>
    </row>
    <row r="108" spans="1:6">
      <c r="A108" s="108">
        <v>2012</v>
      </c>
      <c r="B108" s="108" t="s">
        <v>141</v>
      </c>
      <c r="C108" s="108" t="s">
        <v>151</v>
      </c>
      <c r="D108" s="108" t="s">
        <v>163</v>
      </c>
      <c r="E108" s="108"/>
      <c r="F108" s="110">
        <v>0.20419999999999999</v>
      </c>
    </row>
    <row r="109" spans="1:6">
      <c r="A109" s="108">
        <v>2012</v>
      </c>
      <c r="B109" s="108" t="s">
        <v>141</v>
      </c>
      <c r="C109" s="108" t="s">
        <v>152</v>
      </c>
      <c r="D109" s="108" t="s">
        <v>70</v>
      </c>
      <c r="E109" s="108"/>
      <c r="F109" s="110">
        <v>1.8939999999999999E-2</v>
      </c>
    </row>
    <row r="110" spans="1:6">
      <c r="A110" s="108">
        <v>2012</v>
      </c>
      <c r="B110" s="108" t="s">
        <v>141</v>
      </c>
      <c r="C110" s="108" t="s">
        <v>153</v>
      </c>
      <c r="D110" s="108" t="s">
        <v>164</v>
      </c>
      <c r="E110" s="108"/>
      <c r="F110" s="110">
        <v>7.356E-2</v>
      </c>
    </row>
    <row r="111" spans="1:6">
      <c r="A111" s="108">
        <v>2012</v>
      </c>
      <c r="B111" s="108" t="s">
        <v>141</v>
      </c>
      <c r="C111" s="108" t="s">
        <v>154</v>
      </c>
      <c r="D111" s="108" t="s">
        <v>165</v>
      </c>
      <c r="E111" s="108"/>
      <c r="F111" s="114">
        <v>102.023</v>
      </c>
    </row>
    <row r="112" spans="1:6">
      <c r="A112" s="108">
        <v>2012</v>
      </c>
      <c r="B112" s="108" t="s">
        <v>141</v>
      </c>
      <c r="C112" s="108" t="s">
        <v>155</v>
      </c>
      <c r="D112" s="108" t="s">
        <v>162</v>
      </c>
      <c r="E112" s="108" t="s">
        <v>160</v>
      </c>
      <c r="F112" s="109">
        <v>8017334</v>
      </c>
    </row>
    <row r="113" spans="1:6">
      <c r="A113" s="108">
        <v>2012</v>
      </c>
      <c r="B113" s="108" t="s">
        <v>141</v>
      </c>
      <c r="C113" s="108" t="s">
        <v>156</v>
      </c>
      <c r="D113" s="108" t="s">
        <v>162</v>
      </c>
      <c r="E113" s="108" t="s">
        <v>160</v>
      </c>
      <c r="F113" s="109">
        <v>7509066</v>
      </c>
    </row>
    <row r="114" spans="1:6">
      <c r="A114" s="108">
        <v>2012</v>
      </c>
      <c r="B114" s="108" t="s">
        <v>142</v>
      </c>
      <c r="C114" s="108" t="s">
        <v>150</v>
      </c>
      <c r="D114" s="108" t="s">
        <v>162</v>
      </c>
      <c r="E114" s="108" t="s">
        <v>160</v>
      </c>
      <c r="F114" s="109">
        <v>3069269</v>
      </c>
    </row>
    <row r="115" spans="1:6">
      <c r="A115" s="108">
        <v>2012</v>
      </c>
      <c r="B115" s="108" t="s">
        <v>142</v>
      </c>
      <c r="C115" s="108" t="s">
        <v>151</v>
      </c>
      <c r="D115" s="108" t="s">
        <v>163</v>
      </c>
      <c r="E115" s="108"/>
      <c r="F115" s="110">
        <v>0.26824999999999999</v>
      </c>
    </row>
    <row r="116" spans="1:6">
      <c r="A116" s="108">
        <v>2012</v>
      </c>
      <c r="B116" s="108" t="s">
        <v>142</v>
      </c>
      <c r="C116" s="108" t="s">
        <v>152</v>
      </c>
      <c r="D116" s="108" t="s">
        <v>70</v>
      </c>
      <c r="E116" s="108"/>
      <c r="F116" s="110">
        <v>9.6930000000000002E-2</v>
      </c>
    </row>
    <row r="117" spans="1:6">
      <c r="A117" s="108">
        <v>2012</v>
      </c>
      <c r="B117" s="108" t="s">
        <v>142</v>
      </c>
      <c r="C117" s="108" t="s">
        <v>153</v>
      </c>
      <c r="D117" s="108" t="s">
        <v>164</v>
      </c>
      <c r="E117" s="108"/>
      <c r="F117" s="110">
        <v>0</v>
      </c>
    </row>
    <row r="118" spans="1:6">
      <c r="A118" s="108">
        <v>2012</v>
      </c>
      <c r="B118" s="108" t="s">
        <v>142</v>
      </c>
      <c r="C118" s="108" t="s">
        <v>154</v>
      </c>
      <c r="D118" s="108" t="s">
        <v>165</v>
      </c>
      <c r="E118" s="108"/>
      <c r="F118" s="113">
        <v>0</v>
      </c>
    </row>
    <row r="119" spans="1:6">
      <c r="A119" s="108">
        <v>2012</v>
      </c>
      <c r="B119" s="108" t="s">
        <v>142</v>
      </c>
      <c r="C119" s="108" t="s">
        <v>155</v>
      </c>
      <c r="D119" s="108" t="s">
        <v>162</v>
      </c>
      <c r="E119" s="108" t="s">
        <v>160</v>
      </c>
      <c r="F119" s="109">
        <v>1103767</v>
      </c>
    </row>
    <row r="120" spans="1:6">
      <c r="A120" s="108">
        <v>2012</v>
      </c>
      <c r="B120" s="108" t="s">
        <v>142</v>
      </c>
      <c r="C120" s="108" t="s">
        <v>156</v>
      </c>
      <c r="D120" s="108" t="s">
        <v>162</v>
      </c>
      <c r="E120" s="108" t="s">
        <v>160</v>
      </c>
      <c r="F120" s="109">
        <v>1561448</v>
      </c>
    </row>
    <row r="121" spans="1:6">
      <c r="A121" s="108">
        <v>2012</v>
      </c>
      <c r="B121" s="108" t="s">
        <v>143</v>
      </c>
      <c r="C121" s="108" t="s">
        <v>150</v>
      </c>
      <c r="D121" s="108" t="s">
        <v>162</v>
      </c>
      <c r="E121" s="108" t="s">
        <v>160</v>
      </c>
      <c r="F121" s="109">
        <v>1558938</v>
      </c>
    </row>
    <row r="122" spans="1:6">
      <c r="A122" s="108">
        <v>2012</v>
      </c>
      <c r="B122" s="108" t="s">
        <v>143</v>
      </c>
      <c r="C122" s="108" t="s">
        <v>151</v>
      </c>
      <c r="D122" s="108" t="s">
        <v>163</v>
      </c>
      <c r="E122" s="108"/>
      <c r="F122" s="110">
        <v>0.21048</v>
      </c>
    </row>
    <row r="123" spans="1:6">
      <c r="A123" s="108">
        <v>2012</v>
      </c>
      <c r="B123" s="108" t="s">
        <v>143</v>
      </c>
      <c r="C123" s="108" t="s">
        <v>152</v>
      </c>
      <c r="D123" s="108" t="s">
        <v>70</v>
      </c>
      <c r="E123" s="108"/>
      <c r="F123" s="110">
        <v>9.2030000000000001E-2</v>
      </c>
    </row>
    <row r="124" spans="1:6">
      <c r="A124" s="108">
        <v>2012</v>
      </c>
      <c r="B124" s="108" t="s">
        <v>143</v>
      </c>
      <c r="C124" s="108" t="s">
        <v>153</v>
      </c>
      <c r="D124" s="108" t="s">
        <v>164</v>
      </c>
      <c r="E124" s="108"/>
      <c r="F124" s="110">
        <v>0</v>
      </c>
    </row>
    <row r="125" spans="1:6">
      <c r="A125" s="108">
        <v>2012</v>
      </c>
      <c r="B125" s="108" t="s">
        <v>143</v>
      </c>
      <c r="C125" s="108" t="s">
        <v>154</v>
      </c>
      <c r="D125" s="108" t="s">
        <v>165</v>
      </c>
      <c r="E125" s="108"/>
      <c r="F125" s="113">
        <v>0</v>
      </c>
    </row>
    <row r="126" spans="1:6">
      <c r="A126" s="108">
        <v>2012</v>
      </c>
      <c r="B126" s="108" t="s">
        <v>143</v>
      </c>
      <c r="C126" s="108" t="s">
        <v>155</v>
      </c>
      <c r="D126" s="108" t="s">
        <v>162</v>
      </c>
      <c r="E126" s="108" t="s">
        <v>160</v>
      </c>
      <c r="F126" s="109">
        <v>491160</v>
      </c>
    </row>
    <row r="127" spans="1:6">
      <c r="A127" s="108">
        <v>2012</v>
      </c>
      <c r="B127" s="108" t="s">
        <v>143</v>
      </c>
      <c r="C127" s="108" t="s">
        <v>156</v>
      </c>
      <c r="D127" s="108" t="s">
        <v>162</v>
      </c>
      <c r="E127" s="108" t="s">
        <v>160</v>
      </c>
      <c r="F127" s="109">
        <v>477357</v>
      </c>
    </row>
    <row r="128" spans="1:6">
      <c r="A128" s="108">
        <v>2013</v>
      </c>
      <c r="B128" s="108" t="s">
        <v>138</v>
      </c>
      <c r="C128" s="108" t="s">
        <v>150</v>
      </c>
      <c r="D128" s="108" t="s">
        <v>162</v>
      </c>
      <c r="E128" s="108" t="s">
        <v>160</v>
      </c>
      <c r="F128" s="109">
        <v>76749850</v>
      </c>
    </row>
    <row r="129" spans="1:6">
      <c r="A129" s="108">
        <v>2013</v>
      </c>
      <c r="B129" s="108" t="s">
        <v>138</v>
      </c>
      <c r="C129" s="108" t="s">
        <v>151</v>
      </c>
      <c r="D129" s="108" t="s">
        <v>163</v>
      </c>
      <c r="E129" s="108"/>
      <c r="F129" s="110">
        <v>0.25466</v>
      </c>
    </row>
    <row r="130" spans="1:6">
      <c r="A130" s="108">
        <v>2013</v>
      </c>
      <c r="B130" s="108" t="s">
        <v>138</v>
      </c>
      <c r="C130" s="108" t="s">
        <v>152</v>
      </c>
      <c r="D130" s="108" t="s">
        <v>70</v>
      </c>
      <c r="E130" s="108"/>
      <c r="F130" s="110">
        <v>3.6600000000000001E-2</v>
      </c>
    </row>
    <row r="131" spans="1:6">
      <c r="A131" s="108">
        <v>2013</v>
      </c>
      <c r="B131" s="108" t="s">
        <v>138</v>
      </c>
      <c r="C131" s="108" t="s">
        <v>153</v>
      </c>
      <c r="D131" s="108" t="s">
        <v>164</v>
      </c>
      <c r="E131" s="108"/>
      <c r="F131" s="110">
        <v>0</v>
      </c>
    </row>
    <row r="132" spans="1:6">
      <c r="A132" s="108">
        <v>2013</v>
      </c>
      <c r="B132" s="108" t="s">
        <v>138</v>
      </c>
      <c r="C132" s="108" t="s">
        <v>154</v>
      </c>
      <c r="D132" s="108" t="s">
        <v>165</v>
      </c>
      <c r="E132" s="108"/>
      <c r="F132" s="113">
        <v>0</v>
      </c>
    </row>
    <row r="133" spans="1:6">
      <c r="A133" s="108">
        <v>2013</v>
      </c>
      <c r="B133" s="108" t="s">
        <v>138</v>
      </c>
      <c r="C133" s="108" t="s">
        <v>155</v>
      </c>
      <c r="D133" s="108" t="s">
        <v>162</v>
      </c>
      <c r="E133" s="108" t="s">
        <v>160</v>
      </c>
      <c r="F133" s="109">
        <v>0</v>
      </c>
    </row>
    <row r="134" spans="1:6">
      <c r="A134" s="108">
        <v>2013</v>
      </c>
      <c r="B134" s="108" t="s">
        <v>138</v>
      </c>
      <c r="C134" s="108" t="s">
        <v>156</v>
      </c>
      <c r="D134" s="108" t="s">
        <v>162</v>
      </c>
      <c r="E134" s="108" t="s">
        <v>160</v>
      </c>
      <c r="F134" s="109">
        <v>0</v>
      </c>
    </row>
    <row r="135" spans="1:6">
      <c r="A135" s="108">
        <v>2013</v>
      </c>
      <c r="B135" s="108" t="s">
        <v>139</v>
      </c>
      <c r="C135" s="108" t="s">
        <v>150</v>
      </c>
      <c r="D135" s="108" t="s">
        <v>162</v>
      </c>
      <c r="E135" s="108" t="s">
        <v>160</v>
      </c>
      <c r="F135" s="109">
        <v>46654506</v>
      </c>
    </row>
    <row r="136" spans="1:6">
      <c r="A136" s="108">
        <v>2013</v>
      </c>
      <c r="B136" s="108" t="s">
        <v>139</v>
      </c>
      <c r="C136" s="108" t="s">
        <v>151</v>
      </c>
      <c r="D136" s="108" t="s">
        <v>163</v>
      </c>
      <c r="E136" s="108"/>
      <c r="F136" s="110">
        <v>0.21113999999999999</v>
      </c>
    </row>
    <row r="137" spans="1:6">
      <c r="A137" s="108">
        <v>2013</v>
      </c>
      <c r="B137" s="108" t="s">
        <v>139</v>
      </c>
      <c r="C137" s="108" t="s">
        <v>152</v>
      </c>
      <c r="D137" s="108" t="s">
        <v>70</v>
      </c>
      <c r="E137" s="108"/>
      <c r="F137" s="110">
        <v>1.3809999999999999E-2</v>
      </c>
    </row>
    <row r="138" spans="1:6">
      <c r="A138" s="108">
        <v>2013</v>
      </c>
      <c r="B138" s="108" t="s">
        <v>139</v>
      </c>
      <c r="C138" s="108" t="s">
        <v>153</v>
      </c>
      <c r="D138" s="108" t="s">
        <v>164</v>
      </c>
      <c r="E138" s="108"/>
      <c r="F138" s="110">
        <v>7.9130000000000006E-2</v>
      </c>
    </row>
    <row r="139" spans="1:6">
      <c r="A139" s="108">
        <v>2013</v>
      </c>
      <c r="B139" s="108" t="s">
        <v>139</v>
      </c>
      <c r="C139" s="108" t="s">
        <v>154</v>
      </c>
      <c r="D139" s="108" t="s">
        <v>165</v>
      </c>
      <c r="E139" s="108"/>
      <c r="F139" s="114">
        <v>103.247</v>
      </c>
    </row>
    <row r="140" spans="1:6">
      <c r="A140" s="108">
        <v>2013</v>
      </c>
      <c r="B140" s="108" t="s">
        <v>139</v>
      </c>
      <c r="C140" s="108" t="s">
        <v>155</v>
      </c>
      <c r="D140" s="108" t="s">
        <v>162</v>
      </c>
      <c r="E140" s="108" t="s">
        <v>160</v>
      </c>
      <c r="F140" s="109">
        <v>14275620</v>
      </c>
    </row>
    <row r="141" spans="1:6">
      <c r="A141" s="108">
        <v>2013</v>
      </c>
      <c r="B141" s="108" t="s">
        <v>139</v>
      </c>
      <c r="C141" s="108" t="s">
        <v>156</v>
      </c>
      <c r="D141" s="108" t="s">
        <v>162</v>
      </c>
      <c r="E141" s="108" t="s">
        <v>160</v>
      </c>
      <c r="F141" s="109">
        <v>14501120</v>
      </c>
    </row>
    <row r="142" spans="1:6">
      <c r="A142" s="108">
        <v>2013</v>
      </c>
      <c r="B142" s="108" t="s">
        <v>140</v>
      </c>
      <c r="C142" s="108" t="s">
        <v>150</v>
      </c>
      <c r="D142" s="108" t="s">
        <v>162</v>
      </c>
      <c r="E142" s="108" t="s">
        <v>160</v>
      </c>
      <c r="F142" s="109">
        <v>13207220</v>
      </c>
    </row>
    <row r="143" spans="1:6">
      <c r="A143" s="108">
        <v>2013</v>
      </c>
      <c r="B143" s="108" t="s">
        <v>140</v>
      </c>
      <c r="C143" s="108" t="s">
        <v>151</v>
      </c>
      <c r="D143" s="108" t="s">
        <v>163</v>
      </c>
      <c r="E143" s="108"/>
      <c r="F143" s="110">
        <v>0.1961</v>
      </c>
    </row>
    <row r="144" spans="1:6">
      <c r="A144" s="108">
        <v>2013</v>
      </c>
      <c r="B144" s="108" t="s">
        <v>140</v>
      </c>
      <c r="C144" s="108" t="s">
        <v>152</v>
      </c>
      <c r="D144" s="108" t="s">
        <v>70</v>
      </c>
      <c r="E144" s="108"/>
      <c r="F144" s="110">
        <v>1.3469999999999999E-2</v>
      </c>
    </row>
    <row r="145" spans="1:6">
      <c r="A145" s="108">
        <v>2013</v>
      </c>
      <c r="B145" s="108" t="s">
        <v>140</v>
      </c>
      <c r="C145" s="108" t="s">
        <v>153</v>
      </c>
      <c r="D145" s="108" t="s">
        <v>164</v>
      </c>
      <c r="E145" s="108"/>
      <c r="F145" s="110">
        <v>0.12017</v>
      </c>
    </row>
    <row r="146" spans="1:6">
      <c r="A146" s="108">
        <v>2013</v>
      </c>
      <c r="B146" s="108" t="s">
        <v>140</v>
      </c>
      <c r="C146" s="108" t="s">
        <v>154</v>
      </c>
      <c r="D146" s="108" t="s">
        <v>165</v>
      </c>
      <c r="E146" s="108"/>
      <c r="F146" s="114">
        <v>101.074</v>
      </c>
    </row>
    <row r="147" spans="1:6">
      <c r="A147" s="108">
        <v>2013</v>
      </c>
      <c r="B147" s="108" t="s">
        <v>140</v>
      </c>
      <c r="C147" s="108" t="s">
        <v>155</v>
      </c>
      <c r="D147" s="108" t="s">
        <v>162</v>
      </c>
      <c r="E147" s="108" t="s">
        <v>160</v>
      </c>
      <c r="F147" s="109">
        <v>3027989</v>
      </c>
    </row>
    <row r="148" spans="1:6">
      <c r="A148" s="108">
        <v>2013</v>
      </c>
      <c r="B148" s="108" t="s">
        <v>140</v>
      </c>
      <c r="C148" s="108" t="s">
        <v>156</v>
      </c>
      <c r="D148" s="108" t="s">
        <v>162</v>
      </c>
      <c r="E148" s="108" t="s">
        <v>160</v>
      </c>
      <c r="F148" s="109">
        <v>3398437</v>
      </c>
    </row>
    <row r="149" spans="1:6">
      <c r="A149" s="108">
        <v>2013</v>
      </c>
      <c r="B149" s="108" t="s">
        <v>141</v>
      </c>
      <c r="C149" s="108" t="s">
        <v>150</v>
      </c>
      <c r="D149" s="108" t="s">
        <v>162</v>
      </c>
      <c r="E149" s="108" t="s">
        <v>160</v>
      </c>
      <c r="F149" s="109">
        <v>35235328</v>
      </c>
    </row>
    <row r="150" spans="1:6">
      <c r="A150" s="108">
        <v>2013</v>
      </c>
      <c r="B150" s="108" t="s">
        <v>141</v>
      </c>
      <c r="C150" s="108" t="s">
        <v>151</v>
      </c>
      <c r="D150" s="108" t="s">
        <v>163</v>
      </c>
      <c r="E150" s="108"/>
      <c r="F150" s="110">
        <v>0.20574999999999999</v>
      </c>
    </row>
    <row r="151" spans="1:6">
      <c r="A151" s="108">
        <v>2013</v>
      </c>
      <c r="B151" s="108" t="s">
        <v>141</v>
      </c>
      <c r="C151" s="108" t="s">
        <v>152</v>
      </c>
      <c r="D151" s="108" t="s">
        <v>70</v>
      </c>
      <c r="E151" s="108"/>
      <c r="F151" s="110">
        <v>1.3270000000000001E-2</v>
      </c>
    </row>
    <row r="152" spans="1:6">
      <c r="A152" s="108">
        <v>2013</v>
      </c>
      <c r="B152" s="108" t="s">
        <v>141</v>
      </c>
      <c r="C152" s="108" t="s">
        <v>153</v>
      </c>
      <c r="D152" s="108" t="s">
        <v>164</v>
      </c>
      <c r="E152" s="108"/>
      <c r="F152" s="110">
        <v>7.0709999999999995E-2</v>
      </c>
    </row>
    <row r="153" spans="1:6">
      <c r="A153" s="108">
        <v>2013</v>
      </c>
      <c r="B153" s="108" t="s">
        <v>141</v>
      </c>
      <c r="C153" s="108" t="s">
        <v>154</v>
      </c>
      <c r="D153" s="108" t="s">
        <v>165</v>
      </c>
      <c r="E153" s="108"/>
      <c r="F153" s="114">
        <v>102.779</v>
      </c>
    </row>
    <row r="154" spans="1:6">
      <c r="A154" s="108">
        <v>2013</v>
      </c>
      <c r="B154" s="108" t="s">
        <v>141</v>
      </c>
      <c r="C154" s="108" t="s">
        <v>155</v>
      </c>
      <c r="D154" s="108" t="s">
        <v>162</v>
      </c>
      <c r="E154" s="108" t="s">
        <v>160</v>
      </c>
      <c r="F154" s="109">
        <v>8076784</v>
      </c>
    </row>
    <row r="155" spans="1:6">
      <c r="A155" s="108">
        <v>2013</v>
      </c>
      <c r="B155" s="108" t="s">
        <v>141</v>
      </c>
      <c r="C155" s="108" t="s">
        <v>156</v>
      </c>
      <c r="D155" s="108" t="s">
        <v>162</v>
      </c>
      <c r="E155" s="108" t="s">
        <v>160</v>
      </c>
      <c r="F155" s="109">
        <v>7673086</v>
      </c>
    </row>
    <row r="156" spans="1:6">
      <c r="A156" s="108">
        <v>2013</v>
      </c>
      <c r="B156" s="108" t="s">
        <v>142</v>
      </c>
      <c r="C156" s="108" t="s">
        <v>150</v>
      </c>
      <c r="D156" s="108" t="s">
        <v>162</v>
      </c>
      <c r="E156" s="108" t="s">
        <v>160</v>
      </c>
      <c r="F156" s="109">
        <v>3141846</v>
      </c>
    </row>
    <row r="157" spans="1:6">
      <c r="A157" s="108">
        <v>2013</v>
      </c>
      <c r="B157" s="108" t="s">
        <v>142</v>
      </c>
      <c r="C157" s="108" t="s">
        <v>151</v>
      </c>
      <c r="D157" s="108" t="s">
        <v>163</v>
      </c>
      <c r="E157" s="108"/>
      <c r="F157" s="110">
        <v>0.26921</v>
      </c>
    </row>
    <row r="158" spans="1:6">
      <c r="A158" s="108">
        <v>2013</v>
      </c>
      <c r="B158" s="108" t="s">
        <v>142</v>
      </c>
      <c r="C158" s="108" t="s">
        <v>152</v>
      </c>
      <c r="D158" s="108" t="s">
        <v>70</v>
      </c>
      <c r="E158" s="108"/>
      <c r="F158" s="110">
        <v>9.3880000000000005E-2</v>
      </c>
    </row>
    <row r="159" spans="1:6">
      <c r="A159" s="108">
        <v>2013</v>
      </c>
      <c r="B159" s="108" t="s">
        <v>142</v>
      </c>
      <c r="C159" s="108" t="s">
        <v>153</v>
      </c>
      <c r="D159" s="108" t="s">
        <v>164</v>
      </c>
      <c r="E159" s="108"/>
      <c r="F159" s="110">
        <v>0</v>
      </c>
    </row>
    <row r="160" spans="1:6">
      <c r="A160" s="108">
        <v>2013</v>
      </c>
      <c r="B160" s="108" t="s">
        <v>142</v>
      </c>
      <c r="C160" s="108" t="s">
        <v>154</v>
      </c>
      <c r="D160" s="108" t="s">
        <v>165</v>
      </c>
      <c r="E160" s="108"/>
      <c r="F160" s="113">
        <v>0</v>
      </c>
    </row>
    <row r="161" spans="1:6">
      <c r="A161" s="108">
        <v>2013</v>
      </c>
      <c r="B161" s="108" t="s">
        <v>142</v>
      </c>
      <c r="C161" s="108" t="s">
        <v>155</v>
      </c>
      <c r="D161" s="108" t="s">
        <v>162</v>
      </c>
      <c r="E161" s="108" t="s">
        <v>160</v>
      </c>
      <c r="F161" s="109">
        <v>1154999</v>
      </c>
    </row>
    <row r="162" spans="1:6">
      <c r="A162" s="108">
        <v>2013</v>
      </c>
      <c r="B162" s="108" t="s">
        <v>142</v>
      </c>
      <c r="C162" s="108" t="s">
        <v>156</v>
      </c>
      <c r="D162" s="108" t="s">
        <v>162</v>
      </c>
      <c r="E162" s="108" t="s">
        <v>160</v>
      </c>
      <c r="F162" s="109">
        <v>1560278</v>
      </c>
    </row>
    <row r="163" spans="1:6">
      <c r="A163" s="108">
        <v>2013</v>
      </c>
      <c r="B163" s="108" t="s">
        <v>143</v>
      </c>
      <c r="C163" s="108" t="s">
        <v>150</v>
      </c>
      <c r="D163" s="108" t="s">
        <v>162</v>
      </c>
      <c r="E163" s="108" t="s">
        <v>160</v>
      </c>
      <c r="F163" s="109">
        <v>1642721</v>
      </c>
    </row>
    <row r="164" spans="1:6">
      <c r="A164" s="108">
        <v>2013</v>
      </c>
      <c r="B164" s="108" t="s">
        <v>143</v>
      </c>
      <c r="C164" s="108" t="s">
        <v>151</v>
      </c>
      <c r="D164" s="108" t="s">
        <v>163</v>
      </c>
      <c r="E164" s="108"/>
      <c r="F164" s="110">
        <v>0.20946999999999999</v>
      </c>
    </row>
    <row r="165" spans="1:6">
      <c r="A165" s="108">
        <v>2013</v>
      </c>
      <c r="B165" s="108" t="s">
        <v>143</v>
      </c>
      <c r="C165" s="108" t="s">
        <v>152</v>
      </c>
      <c r="D165" s="108" t="s">
        <v>70</v>
      </c>
      <c r="E165" s="108"/>
      <c r="F165" s="110">
        <v>6.5339999999999995E-2</v>
      </c>
    </row>
    <row r="166" spans="1:6">
      <c r="A166" s="108">
        <v>2013</v>
      </c>
      <c r="B166" s="108" t="s">
        <v>143</v>
      </c>
      <c r="C166" s="108" t="s">
        <v>153</v>
      </c>
      <c r="D166" s="108" t="s">
        <v>164</v>
      </c>
      <c r="E166" s="108"/>
      <c r="F166" s="110">
        <v>0</v>
      </c>
    </row>
    <row r="167" spans="1:6">
      <c r="A167" s="108">
        <v>2013</v>
      </c>
      <c r="B167" s="108" t="s">
        <v>143</v>
      </c>
      <c r="C167" s="108" t="s">
        <v>154</v>
      </c>
      <c r="D167" s="108" t="s">
        <v>165</v>
      </c>
      <c r="E167" s="108"/>
      <c r="F167" s="113">
        <v>0</v>
      </c>
    </row>
    <row r="168" spans="1:6">
      <c r="A168" s="108">
        <v>2013</v>
      </c>
      <c r="B168" s="108" t="s">
        <v>143</v>
      </c>
      <c r="C168" s="108" t="s">
        <v>155</v>
      </c>
      <c r="D168" s="108" t="s">
        <v>162</v>
      </c>
      <c r="E168" s="108" t="s">
        <v>160</v>
      </c>
      <c r="F168" s="109">
        <v>499215</v>
      </c>
    </row>
    <row r="169" spans="1:6">
      <c r="A169" s="108">
        <v>2013</v>
      </c>
      <c r="B169" s="108" t="s">
        <v>143</v>
      </c>
      <c r="C169" s="108" t="s">
        <v>156</v>
      </c>
      <c r="D169" s="108" t="s">
        <v>162</v>
      </c>
      <c r="E169" s="108" t="s">
        <v>160</v>
      </c>
      <c r="F169" s="109">
        <v>480253</v>
      </c>
    </row>
    <row r="170" spans="1:6">
      <c r="A170" s="108">
        <v>2014</v>
      </c>
      <c r="B170" s="108" t="s">
        <v>138</v>
      </c>
      <c r="C170" s="108" t="s">
        <v>150</v>
      </c>
      <c r="D170" s="108" t="s">
        <v>162</v>
      </c>
      <c r="E170" s="108" t="s">
        <v>160</v>
      </c>
      <c r="F170" s="109">
        <v>78832477</v>
      </c>
    </row>
    <row r="171" spans="1:6">
      <c r="A171" s="108">
        <v>2014</v>
      </c>
      <c r="B171" s="108" t="s">
        <v>138</v>
      </c>
      <c r="C171" s="108" t="s">
        <v>151</v>
      </c>
      <c r="D171" s="108" t="s">
        <v>163</v>
      </c>
      <c r="E171" s="108"/>
      <c r="F171" s="110">
        <v>0.25769999999999998</v>
      </c>
    </row>
    <row r="172" spans="1:6">
      <c r="A172" s="108">
        <v>2014</v>
      </c>
      <c r="B172" s="108" t="s">
        <v>138</v>
      </c>
      <c r="C172" s="108" t="s">
        <v>152</v>
      </c>
      <c r="D172" s="108" t="s">
        <v>70</v>
      </c>
      <c r="E172" s="108"/>
      <c r="F172" s="110">
        <v>3.2210000000000003E-2</v>
      </c>
    </row>
    <row r="173" spans="1:6">
      <c r="A173" s="108">
        <v>2014</v>
      </c>
      <c r="B173" s="108" t="s">
        <v>138</v>
      </c>
      <c r="C173" s="108" t="s">
        <v>153</v>
      </c>
      <c r="D173" s="108" t="s">
        <v>164</v>
      </c>
      <c r="E173" s="108"/>
      <c r="F173" s="110">
        <v>0</v>
      </c>
    </row>
    <row r="174" spans="1:6">
      <c r="A174" s="108">
        <v>2014</v>
      </c>
      <c r="B174" s="108" t="s">
        <v>138</v>
      </c>
      <c r="C174" s="108" t="s">
        <v>154</v>
      </c>
      <c r="D174" s="108" t="s">
        <v>165</v>
      </c>
      <c r="E174" s="108"/>
      <c r="F174" s="113">
        <v>0</v>
      </c>
    </row>
    <row r="175" spans="1:6">
      <c r="A175" s="108">
        <v>2014</v>
      </c>
      <c r="B175" s="108" t="s">
        <v>138</v>
      </c>
      <c r="C175" s="108" t="s">
        <v>155</v>
      </c>
      <c r="D175" s="108" t="s">
        <v>162</v>
      </c>
      <c r="E175" s="108" t="s">
        <v>160</v>
      </c>
      <c r="F175" s="109">
        <v>0</v>
      </c>
    </row>
    <row r="176" spans="1:6">
      <c r="A176" s="108">
        <v>2014</v>
      </c>
      <c r="B176" s="108" t="s">
        <v>138</v>
      </c>
      <c r="C176" s="108" t="s">
        <v>156</v>
      </c>
      <c r="D176" s="108" t="s">
        <v>162</v>
      </c>
      <c r="E176" s="108" t="s">
        <v>160</v>
      </c>
      <c r="F176" s="109">
        <v>0</v>
      </c>
    </row>
    <row r="177" spans="1:6">
      <c r="A177" s="108">
        <v>2014</v>
      </c>
      <c r="B177" s="108" t="s">
        <v>139</v>
      </c>
      <c r="C177" s="108" t="s">
        <v>150</v>
      </c>
      <c r="D177" s="108" t="s">
        <v>162</v>
      </c>
      <c r="E177" s="108" t="s">
        <v>160</v>
      </c>
      <c r="F177" s="109">
        <v>47757746</v>
      </c>
    </row>
    <row r="178" spans="1:6">
      <c r="A178" s="108">
        <v>2014</v>
      </c>
      <c r="B178" s="108" t="s">
        <v>139</v>
      </c>
      <c r="C178" s="108" t="s">
        <v>151</v>
      </c>
      <c r="D178" s="108" t="s">
        <v>163</v>
      </c>
      <c r="E178" s="108"/>
      <c r="F178" s="110">
        <v>0.21429000000000001</v>
      </c>
    </row>
    <row r="179" spans="1:6">
      <c r="A179" s="108">
        <v>2014</v>
      </c>
      <c r="B179" s="108" t="s">
        <v>139</v>
      </c>
      <c r="C179" s="108" t="s">
        <v>152</v>
      </c>
      <c r="D179" s="108" t="s">
        <v>70</v>
      </c>
      <c r="E179" s="108"/>
      <c r="F179" s="110">
        <v>1.383E-2</v>
      </c>
    </row>
    <row r="180" spans="1:6">
      <c r="A180" s="108">
        <v>2014</v>
      </c>
      <c r="B180" s="108" t="s">
        <v>139</v>
      </c>
      <c r="C180" s="108" t="s">
        <v>153</v>
      </c>
      <c r="D180" s="108" t="s">
        <v>164</v>
      </c>
      <c r="E180" s="108"/>
      <c r="F180" s="110">
        <v>7.2830000000000006E-2</v>
      </c>
    </row>
    <row r="181" spans="1:6">
      <c r="A181" s="108">
        <v>2014</v>
      </c>
      <c r="B181" s="108" t="s">
        <v>139</v>
      </c>
      <c r="C181" s="108" t="s">
        <v>154</v>
      </c>
      <c r="D181" s="108" t="s">
        <v>165</v>
      </c>
      <c r="E181" s="108"/>
      <c r="F181" s="114">
        <v>104.542</v>
      </c>
    </row>
    <row r="182" spans="1:6">
      <c r="A182" s="108">
        <v>2014</v>
      </c>
      <c r="B182" s="108" t="s">
        <v>139</v>
      </c>
      <c r="C182" s="108" t="s">
        <v>155</v>
      </c>
      <c r="D182" s="108" t="s">
        <v>162</v>
      </c>
      <c r="E182" s="108" t="s">
        <v>160</v>
      </c>
      <c r="F182" s="109">
        <v>14599139</v>
      </c>
    </row>
    <row r="183" spans="1:6">
      <c r="A183" s="108">
        <v>2014</v>
      </c>
      <c r="B183" s="108" t="s">
        <v>139</v>
      </c>
      <c r="C183" s="108" t="s">
        <v>156</v>
      </c>
      <c r="D183" s="108" t="s">
        <v>162</v>
      </c>
      <c r="E183" s="108" t="s">
        <v>160</v>
      </c>
      <c r="F183" s="109">
        <v>14862339</v>
      </c>
    </row>
    <row r="184" spans="1:6">
      <c r="A184" s="108">
        <v>2014</v>
      </c>
      <c r="B184" s="108" t="s">
        <v>140</v>
      </c>
      <c r="C184" s="108" t="s">
        <v>150</v>
      </c>
      <c r="D184" s="108" t="s">
        <v>162</v>
      </c>
      <c r="E184" s="108" t="s">
        <v>160</v>
      </c>
      <c r="F184" s="109">
        <v>13521217</v>
      </c>
    </row>
    <row r="185" spans="1:6">
      <c r="A185" s="108">
        <v>2014</v>
      </c>
      <c r="B185" s="108" t="s">
        <v>140</v>
      </c>
      <c r="C185" s="108" t="s">
        <v>151</v>
      </c>
      <c r="D185" s="108" t="s">
        <v>163</v>
      </c>
      <c r="E185" s="108"/>
      <c r="F185" s="110">
        <v>0.19911999999999999</v>
      </c>
    </row>
    <row r="186" spans="1:6">
      <c r="A186" s="108">
        <v>2014</v>
      </c>
      <c r="B186" s="108" t="s">
        <v>140</v>
      </c>
      <c r="C186" s="108" t="s">
        <v>152</v>
      </c>
      <c r="D186" s="108" t="s">
        <v>70</v>
      </c>
      <c r="E186" s="108"/>
      <c r="F186" s="110">
        <v>4.3099999999999996E-3</v>
      </c>
    </row>
    <row r="187" spans="1:6">
      <c r="A187" s="108">
        <v>2014</v>
      </c>
      <c r="B187" s="108" t="s">
        <v>140</v>
      </c>
      <c r="C187" s="108" t="s">
        <v>153</v>
      </c>
      <c r="D187" s="108" t="s">
        <v>164</v>
      </c>
      <c r="E187" s="108"/>
      <c r="F187" s="110">
        <v>0.11617</v>
      </c>
    </row>
    <row r="188" spans="1:6">
      <c r="A188" s="108">
        <v>2014</v>
      </c>
      <c r="B188" s="108" t="s">
        <v>140</v>
      </c>
      <c r="C188" s="108" t="s">
        <v>154</v>
      </c>
      <c r="D188" s="108" t="s">
        <v>165</v>
      </c>
      <c r="E188" s="108"/>
      <c r="F188" s="114">
        <v>101.79</v>
      </c>
    </row>
    <row r="189" spans="1:6">
      <c r="A189" s="108">
        <v>2014</v>
      </c>
      <c r="B189" s="108" t="s">
        <v>140</v>
      </c>
      <c r="C189" s="108" t="s">
        <v>155</v>
      </c>
      <c r="D189" s="108" t="s">
        <v>162</v>
      </c>
      <c r="E189" s="108" t="s">
        <v>160</v>
      </c>
      <c r="F189" s="109">
        <v>3125385</v>
      </c>
    </row>
    <row r="190" spans="1:6">
      <c r="A190" s="108">
        <v>2014</v>
      </c>
      <c r="B190" s="108" t="s">
        <v>140</v>
      </c>
      <c r="C190" s="108" t="s">
        <v>156</v>
      </c>
      <c r="D190" s="108" t="s">
        <v>162</v>
      </c>
      <c r="E190" s="108" t="s">
        <v>160</v>
      </c>
      <c r="F190" s="109">
        <v>3551869</v>
      </c>
    </row>
    <row r="191" spans="1:6">
      <c r="A191" s="108">
        <v>2014</v>
      </c>
      <c r="B191" s="108" t="s">
        <v>141</v>
      </c>
      <c r="C191" s="108" t="s">
        <v>150</v>
      </c>
      <c r="D191" s="108" t="s">
        <v>162</v>
      </c>
      <c r="E191" s="108" t="s">
        <v>160</v>
      </c>
      <c r="F191" s="109">
        <v>36124515</v>
      </c>
    </row>
    <row r="192" spans="1:6">
      <c r="A192" s="108">
        <v>2014</v>
      </c>
      <c r="B192" s="108" t="s">
        <v>141</v>
      </c>
      <c r="C192" s="108" t="s">
        <v>151</v>
      </c>
      <c r="D192" s="108" t="s">
        <v>163</v>
      </c>
      <c r="E192" s="108"/>
      <c r="F192" s="110">
        <v>0.20916999999999999</v>
      </c>
    </row>
    <row r="193" spans="1:6">
      <c r="A193" s="108">
        <v>2014</v>
      </c>
      <c r="B193" s="108" t="s">
        <v>141</v>
      </c>
      <c r="C193" s="108" t="s">
        <v>152</v>
      </c>
      <c r="D193" s="108" t="s">
        <v>70</v>
      </c>
      <c r="E193" s="108"/>
      <c r="F193" s="110">
        <v>1.529E-2</v>
      </c>
    </row>
    <row r="194" spans="1:6">
      <c r="A194" s="108">
        <v>2014</v>
      </c>
      <c r="B194" s="108" t="s">
        <v>141</v>
      </c>
      <c r="C194" s="108" t="s">
        <v>153</v>
      </c>
      <c r="D194" s="108" t="s">
        <v>164</v>
      </c>
      <c r="E194" s="108"/>
      <c r="F194" s="110">
        <v>6.3759999999999997E-2</v>
      </c>
    </row>
    <row r="195" spans="1:6">
      <c r="A195" s="108">
        <v>2014</v>
      </c>
      <c r="B195" s="108" t="s">
        <v>141</v>
      </c>
      <c r="C195" s="108" t="s">
        <v>154</v>
      </c>
      <c r="D195" s="108" t="s">
        <v>165</v>
      </c>
      <c r="E195" s="108"/>
      <c r="F195" s="114">
        <v>104.054</v>
      </c>
    </row>
    <row r="196" spans="1:6">
      <c r="A196" s="108">
        <v>2014</v>
      </c>
      <c r="B196" s="108" t="s">
        <v>141</v>
      </c>
      <c r="C196" s="108" t="s">
        <v>155</v>
      </c>
      <c r="D196" s="108" t="s">
        <v>162</v>
      </c>
      <c r="E196" s="108" t="s">
        <v>160</v>
      </c>
      <c r="F196" s="109">
        <v>8321794</v>
      </c>
    </row>
    <row r="197" spans="1:6">
      <c r="A197" s="108">
        <v>2014</v>
      </c>
      <c r="B197" s="108" t="s">
        <v>141</v>
      </c>
      <c r="C197" s="108" t="s">
        <v>156</v>
      </c>
      <c r="D197" s="108" t="s">
        <v>162</v>
      </c>
      <c r="E197" s="108" t="s">
        <v>160</v>
      </c>
      <c r="F197" s="109">
        <v>7946386</v>
      </c>
    </row>
    <row r="198" spans="1:6">
      <c r="A198" s="108">
        <v>2014</v>
      </c>
      <c r="B198" s="108" t="s">
        <v>142</v>
      </c>
      <c r="C198" s="108" t="s">
        <v>150</v>
      </c>
      <c r="D198" s="108" t="s">
        <v>162</v>
      </c>
      <c r="E198" s="108" t="s">
        <v>160</v>
      </c>
      <c r="F198" s="109">
        <v>3204186</v>
      </c>
    </row>
    <row r="199" spans="1:6">
      <c r="A199" s="108">
        <v>2014</v>
      </c>
      <c r="B199" s="108" t="s">
        <v>142</v>
      </c>
      <c r="C199" s="108" t="s">
        <v>151</v>
      </c>
      <c r="D199" s="108" t="s">
        <v>163</v>
      </c>
      <c r="E199" s="108"/>
      <c r="F199" s="110">
        <v>0.27886</v>
      </c>
    </row>
    <row r="200" spans="1:6">
      <c r="A200" s="108">
        <v>2014</v>
      </c>
      <c r="B200" s="108" t="s">
        <v>142</v>
      </c>
      <c r="C200" s="108" t="s">
        <v>152</v>
      </c>
      <c r="D200" s="108" t="s">
        <v>70</v>
      </c>
      <c r="E200" s="108"/>
      <c r="F200" s="110">
        <v>6.4960000000000004E-2</v>
      </c>
    </row>
    <row r="201" spans="1:6">
      <c r="A201" s="108">
        <v>2014</v>
      </c>
      <c r="B201" s="108" t="s">
        <v>142</v>
      </c>
      <c r="C201" s="108" t="s">
        <v>153</v>
      </c>
      <c r="D201" s="108" t="s">
        <v>164</v>
      </c>
      <c r="E201" s="108"/>
      <c r="F201" s="110">
        <v>0</v>
      </c>
    </row>
    <row r="202" spans="1:6">
      <c r="A202" s="108">
        <v>2014</v>
      </c>
      <c r="B202" s="108" t="s">
        <v>142</v>
      </c>
      <c r="C202" s="108" t="s">
        <v>154</v>
      </c>
      <c r="D202" s="108" t="s">
        <v>165</v>
      </c>
      <c r="E202" s="108"/>
      <c r="F202" s="113">
        <v>0</v>
      </c>
    </row>
    <row r="203" spans="1:6">
      <c r="A203" s="108">
        <v>2014</v>
      </c>
      <c r="B203" s="108" t="s">
        <v>142</v>
      </c>
      <c r="C203" s="108" t="s">
        <v>155</v>
      </c>
      <c r="D203" s="108" t="s">
        <v>162</v>
      </c>
      <c r="E203" s="108" t="s">
        <v>160</v>
      </c>
      <c r="F203" s="109">
        <v>1239079</v>
      </c>
    </row>
    <row r="204" spans="1:6">
      <c r="A204" s="108">
        <v>2014</v>
      </c>
      <c r="B204" s="108" t="s">
        <v>142</v>
      </c>
      <c r="C204" s="108" t="s">
        <v>156</v>
      </c>
      <c r="D204" s="108" t="s">
        <v>162</v>
      </c>
      <c r="E204" s="108" t="s">
        <v>160</v>
      </c>
      <c r="F204" s="109">
        <v>1511213</v>
      </c>
    </row>
    <row r="205" spans="1:6">
      <c r="A205" s="108">
        <v>2014</v>
      </c>
      <c r="B205" s="108" t="s">
        <v>143</v>
      </c>
      <c r="C205" s="108" t="s">
        <v>150</v>
      </c>
      <c r="D205" s="108" t="s">
        <v>162</v>
      </c>
      <c r="E205" s="108" t="s">
        <v>160</v>
      </c>
      <c r="F205" s="109">
        <v>1719883</v>
      </c>
    </row>
    <row r="206" spans="1:6">
      <c r="A206" s="108">
        <v>2014</v>
      </c>
      <c r="B206" s="108" t="s">
        <v>143</v>
      </c>
      <c r="C206" s="108" t="s">
        <v>151</v>
      </c>
      <c r="D206" s="108" t="s">
        <v>163</v>
      </c>
      <c r="E206" s="108"/>
      <c r="F206" s="110">
        <v>0.2198</v>
      </c>
    </row>
    <row r="207" spans="1:6">
      <c r="A207" s="108">
        <v>2014</v>
      </c>
      <c r="B207" s="108" t="s">
        <v>143</v>
      </c>
      <c r="C207" s="108" t="s">
        <v>152</v>
      </c>
      <c r="D207" s="108" t="s">
        <v>70</v>
      </c>
      <c r="E207" s="108"/>
      <c r="F207" s="110">
        <v>6.2780000000000002E-2</v>
      </c>
    </row>
    <row r="208" spans="1:6">
      <c r="A208" s="108">
        <v>2014</v>
      </c>
      <c r="B208" s="108" t="s">
        <v>143</v>
      </c>
      <c r="C208" s="108" t="s">
        <v>153</v>
      </c>
      <c r="D208" s="108" t="s">
        <v>164</v>
      </c>
      <c r="E208" s="108"/>
      <c r="F208" s="110">
        <v>0</v>
      </c>
    </row>
    <row r="209" spans="1:6">
      <c r="A209" s="108">
        <v>2014</v>
      </c>
      <c r="B209" s="108" t="s">
        <v>143</v>
      </c>
      <c r="C209" s="108" t="s">
        <v>154</v>
      </c>
      <c r="D209" s="108" t="s">
        <v>165</v>
      </c>
      <c r="E209" s="108"/>
      <c r="F209" s="113">
        <v>0</v>
      </c>
    </row>
    <row r="210" spans="1:6">
      <c r="A210" s="108">
        <v>2014</v>
      </c>
      <c r="B210" s="108" t="s">
        <v>143</v>
      </c>
      <c r="C210" s="108" t="s">
        <v>155</v>
      </c>
      <c r="D210" s="108" t="s">
        <v>162</v>
      </c>
      <c r="E210" s="108" t="s">
        <v>160</v>
      </c>
      <c r="F210" s="109">
        <v>516026</v>
      </c>
    </row>
    <row r="211" spans="1:6">
      <c r="A211" s="108">
        <v>2014</v>
      </c>
      <c r="B211" s="108" t="s">
        <v>143</v>
      </c>
      <c r="C211" s="108" t="s">
        <v>156</v>
      </c>
      <c r="D211" s="108" t="s">
        <v>162</v>
      </c>
      <c r="E211" s="108" t="s">
        <v>160</v>
      </c>
      <c r="F211" s="109">
        <v>454913</v>
      </c>
    </row>
    <row r="212" spans="1:6">
      <c r="A212" s="108">
        <v>2015</v>
      </c>
      <c r="B212" s="108" t="s">
        <v>138</v>
      </c>
      <c r="C212" s="108" t="s">
        <v>150</v>
      </c>
      <c r="D212" s="108" t="s">
        <v>162</v>
      </c>
      <c r="E212" s="108" t="s">
        <v>160</v>
      </c>
      <c r="F212" s="109">
        <v>74601677</v>
      </c>
    </row>
    <row r="213" spans="1:6">
      <c r="A213" s="108">
        <v>2015</v>
      </c>
      <c r="B213" s="108" t="s">
        <v>138</v>
      </c>
      <c r="C213" s="108" t="s">
        <v>151</v>
      </c>
      <c r="D213" s="108" t="s">
        <v>163</v>
      </c>
      <c r="E213" s="108"/>
      <c r="F213" s="110">
        <v>0.25951000000000002</v>
      </c>
    </row>
    <row r="214" spans="1:6">
      <c r="A214" s="108">
        <v>2015</v>
      </c>
      <c r="B214" s="108" t="s">
        <v>138</v>
      </c>
      <c r="C214" s="108" t="s">
        <v>152</v>
      </c>
      <c r="D214" s="108" t="s">
        <v>70</v>
      </c>
      <c r="E214" s="108"/>
      <c r="F214" s="110">
        <v>2.751E-2</v>
      </c>
    </row>
    <row r="215" spans="1:6">
      <c r="A215" s="108">
        <v>2015</v>
      </c>
      <c r="B215" s="108" t="s">
        <v>138</v>
      </c>
      <c r="C215" s="108" t="s">
        <v>153</v>
      </c>
      <c r="D215" s="108" t="s">
        <v>164</v>
      </c>
      <c r="E215" s="108"/>
      <c r="F215" s="110">
        <v>0</v>
      </c>
    </row>
    <row r="216" spans="1:6">
      <c r="A216" s="108">
        <v>2015</v>
      </c>
      <c r="B216" s="108" t="s">
        <v>138</v>
      </c>
      <c r="C216" s="108" t="s">
        <v>154</v>
      </c>
      <c r="D216" s="108" t="s">
        <v>165</v>
      </c>
      <c r="E216" s="108"/>
      <c r="F216" s="113">
        <v>0</v>
      </c>
    </row>
    <row r="217" spans="1:6">
      <c r="A217" s="108">
        <v>2015</v>
      </c>
      <c r="B217" s="108" t="s">
        <v>138</v>
      </c>
      <c r="C217" s="108" t="s">
        <v>155</v>
      </c>
      <c r="D217" s="108" t="s">
        <v>162</v>
      </c>
      <c r="E217" s="108" t="s">
        <v>160</v>
      </c>
      <c r="F217" s="109">
        <v>0</v>
      </c>
    </row>
    <row r="218" spans="1:6">
      <c r="A218" s="108">
        <v>2015</v>
      </c>
      <c r="B218" s="108" t="s">
        <v>138</v>
      </c>
      <c r="C218" s="108" t="s">
        <v>156</v>
      </c>
      <c r="D218" s="108" t="s">
        <v>162</v>
      </c>
      <c r="E218" s="108" t="s">
        <v>160</v>
      </c>
      <c r="F218" s="109">
        <v>0</v>
      </c>
    </row>
    <row r="219" spans="1:6">
      <c r="A219" s="108">
        <v>2015</v>
      </c>
      <c r="B219" s="108" t="s">
        <v>139</v>
      </c>
      <c r="C219" s="108" t="s">
        <v>150</v>
      </c>
      <c r="D219" s="108" t="s">
        <v>162</v>
      </c>
      <c r="E219" s="108" t="s">
        <v>160</v>
      </c>
      <c r="F219" s="109">
        <v>45207049</v>
      </c>
    </row>
    <row r="220" spans="1:6">
      <c r="A220" s="108">
        <v>2015</v>
      </c>
      <c r="B220" s="108" t="s">
        <v>139</v>
      </c>
      <c r="C220" s="108" t="s">
        <v>151</v>
      </c>
      <c r="D220" s="108" t="s">
        <v>163</v>
      </c>
      <c r="E220" s="108"/>
      <c r="F220" s="110">
        <v>0.21529000000000001</v>
      </c>
    </row>
    <row r="221" spans="1:6">
      <c r="A221" s="108">
        <v>2015</v>
      </c>
      <c r="B221" s="108" t="s">
        <v>139</v>
      </c>
      <c r="C221" s="108" t="s">
        <v>152</v>
      </c>
      <c r="D221" s="108" t="s">
        <v>70</v>
      </c>
      <c r="E221" s="108"/>
      <c r="F221" s="110">
        <v>2.6800000000000001E-3</v>
      </c>
    </row>
    <row r="222" spans="1:6">
      <c r="A222" s="108">
        <v>2015</v>
      </c>
      <c r="B222" s="108" t="s">
        <v>139</v>
      </c>
      <c r="C222" s="108" t="s">
        <v>153</v>
      </c>
      <c r="D222" s="108" t="s">
        <v>164</v>
      </c>
      <c r="E222" s="108"/>
      <c r="F222" s="110">
        <v>6.6710000000000005E-2</v>
      </c>
    </row>
    <row r="223" spans="1:6">
      <c r="A223" s="108">
        <v>2015</v>
      </c>
      <c r="B223" s="108" t="s">
        <v>139</v>
      </c>
      <c r="C223" s="108" t="s">
        <v>154</v>
      </c>
      <c r="D223" s="108" t="s">
        <v>165</v>
      </c>
      <c r="E223" s="108"/>
      <c r="F223" s="114">
        <v>105.913</v>
      </c>
    </row>
    <row r="224" spans="1:6">
      <c r="A224" s="108">
        <v>2015</v>
      </c>
      <c r="B224" s="108" t="s">
        <v>139</v>
      </c>
      <c r="C224" s="108" t="s">
        <v>155</v>
      </c>
      <c r="D224" s="108" t="s">
        <v>162</v>
      </c>
      <c r="E224" s="108" t="s">
        <v>160</v>
      </c>
      <c r="F224" s="109">
        <v>13105292</v>
      </c>
    </row>
    <row r="225" spans="1:6">
      <c r="A225" s="108">
        <v>2015</v>
      </c>
      <c r="B225" s="108" t="s">
        <v>139</v>
      </c>
      <c r="C225" s="108" t="s">
        <v>156</v>
      </c>
      <c r="D225" s="108" t="s">
        <v>162</v>
      </c>
      <c r="E225" s="108" t="s">
        <v>160</v>
      </c>
      <c r="F225" s="109">
        <v>13446429</v>
      </c>
    </row>
    <row r="226" spans="1:6">
      <c r="A226" s="108">
        <v>2015</v>
      </c>
      <c r="B226" s="108" t="s">
        <v>140</v>
      </c>
      <c r="C226" s="108" t="s">
        <v>150</v>
      </c>
      <c r="D226" s="108" t="s">
        <v>162</v>
      </c>
      <c r="E226" s="108" t="s">
        <v>160</v>
      </c>
      <c r="F226" s="109">
        <v>11687050</v>
      </c>
    </row>
    <row r="227" spans="1:6">
      <c r="A227" s="108">
        <v>2015</v>
      </c>
      <c r="B227" s="108" t="s">
        <v>140</v>
      </c>
      <c r="C227" s="108" t="s">
        <v>151</v>
      </c>
      <c r="D227" s="108" t="s">
        <v>163</v>
      </c>
      <c r="E227" s="108"/>
      <c r="F227" s="110">
        <v>0.20337</v>
      </c>
    </row>
    <row r="228" spans="1:6">
      <c r="A228" s="108">
        <v>2015</v>
      </c>
      <c r="B228" s="108" t="s">
        <v>140</v>
      </c>
      <c r="C228" s="108" t="s">
        <v>152</v>
      </c>
      <c r="D228" s="108" t="s">
        <v>70</v>
      </c>
      <c r="E228" s="108"/>
      <c r="F228" s="110">
        <v>3.3E-4</v>
      </c>
    </row>
    <row r="229" spans="1:6">
      <c r="A229" s="108">
        <v>2015</v>
      </c>
      <c r="B229" s="108" t="s">
        <v>140</v>
      </c>
      <c r="C229" s="108" t="s">
        <v>153</v>
      </c>
      <c r="D229" s="108" t="s">
        <v>164</v>
      </c>
      <c r="E229" s="108"/>
      <c r="F229" s="110">
        <v>0.10875</v>
      </c>
    </row>
    <row r="230" spans="1:6">
      <c r="A230" s="108">
        <v>2015</v>
      </c>
      <c r="B230" s="108" t="s">
        <v>140</v>
      </c>
      <c r="C230" s="108" t="s">
        <v>154</v>
      </c>
      <c r="D230" s="108" t="s">
        <v>165</v>
      </c>
      <c r="E230" s="108"/>
      <c r="F230" s="114">
        <v>102.985</v>
      </c>
    </row>
    <row r="231" spans="1:6">
      <c r="A231" s="108">
        <v>2015</v>
      </c>
      <c r="B231" s="108" t="s">
        <v>140</v>
      </c>
      <c r="C231" s="108" t="s">
        <v>155</v>
      </c>
      <c r="D231" s="108" t="s">
        <v>162</v>
      </c>
      <c r="E231" s="108" t="s">
        <v>160</v>
      </c>
      <c r="F231" s="109">
        <v>2759901</v>
      </c>
    </row>
    <row r="232" spans="1:6">
      <c r="A232" s="108">
        <v>2015</v>
      </c>
      <c r="B232" s="108" t="s">
        <v>140</v>
      </c>
      <c r="C232" s="108" t="s">
        <v>156</v>
      </c>
      <c r="D232" s="108" t="s">
        <v>162</v>
      </c>
      <c r="E232" s="108" t="s">
        <v>160</v>
      </c>
      <c r="F232" s="109">
        <v>3228858</v>
      </c>
    </row>
    <row r="233" spans="1:6">
      <c r="A233" s="108">
        <v>2015</v>
      </c>
      <c r="B233" s="108" t="s">
        <v>141</v>
      </c>
      <c r="C233" s="108" t="s">
        <v>150</v>
      </c>
      <c r="D233" s="108" t="s">
        <v>162</v>
      </c>
      <c r="E233" s="108" t="s">
        <v>160</v>
      </c>
      <c r="F233" s="109">
        <v>34727278</v>
      </c>
    </row>
    <row r="234" spans="1:6">
      <c r="A234" s="108">
        <v>2015</v>
      </c>
      <c r="B234" s="108" t="s">
        <v>141</v>
      </c>
      <c r="C234" s="108" t="s">
        <v>151</v>
      </c>
      <c r="D234" s="108" t="s">
        <v>163</v>
      </c>
      <c r="E234" s="108"/>
      <c r="F234" s="110">
        <v>0.20977000000000001</v>
      </c>
    </row>
    <row r="235" spans="1:6">
      <c r="A235" s="108">
        <v>2015</v>
      </c>
      <c r="B235" s="108" t="s">
        <v>141</v>
      </c>
      <c r="C235" s="108" t="s">
        <v>152</v>
      </c>
      <c r="D235" s="108" t="s">
        <v>70</v>
      </c>
      <c r="E235" s="108"/>
      <c r="F235" s="110">
        <v>2.5400000000000002E-3</v>
      </c>
    </row>
    <row r="236" spans="1:6">
      <c r="A236" s="108">
        <v>2015</v>
      </c>
      <c r="B236" s="108" t="s">
        <v>141</v>
      </c>
      <c r="C236" s="108" t="s">
        <v>153</v>
      </c>
      <c r="D236" s="108" t="s">
        <v>164</v>
      </c>
      <c r="E236" s="108"/>
      <c r="F236" s="110">
        <v>5.7910000000000003E-2</v>
      </c>
    </row>
    <row r="237" spans="1:6">
      <c r="A237" s="108">
        <v>2015</v>
      </c>
      <c r="B237" s="108" t="s">
        <v>141</v>
      </c>
      <c r="C237" s="108" t="s">
        <v>154</v>
      </c>
      <c r="D237" s="108" t="s">
        <v>165</v>
      </c>
      <c r="E237" s="108"/>
      <c r="F237" s="114">
        <v>105.295</v>
      </c>
    </row>
    <row r="238" spans="1:6">
      <c r="A238" s="108">
        <v>2015</v>
      </c>
      <c r="B238" s="108" t="s">
        <v>141</v>
      </c>
      <c r="C238" s="108" t="s">
        <v>155</v>
      </c>
      <c r="D238" s="108" t="s">
        <v>162</v>
      </c>
      <c r="E238" s="108" t="s">
        <v>160</v>
      </c>
      <c r="F238" s="109">
        <v>7535896</v>
      </c>
    </row>
    <row r="239" spans="1:6">
      <c r="A239" s="108">
        <v>2015</v>
      </c>
      <c r="B239" s="108" t="s">
        <v>141</v>
      </c>
      <c r="C239" s="108" t="s">
        <v>156</v>
      </c>
      <c r="D239" s="108" t="s">
        <v>162</v>
      </c>
      <c r="E239" s="108" t="s">
        <v>160</v>
      </c>
      <c r="F239" s="109">
        <v>7249214</v>
      </c>
    </row>
    <row r="240" spans="1:6">
      <c r="A240" s="108">
        <v>2015</v>
      </c>
      <c r="B240" s="108" t="s">
        <v>142</v>
      </c>
      <c r="C240" s="108" t="s">
        <v>150</v>
      </c>
      <c r="D240" s="108" t="s">
        <v>162</v>
      </c>
      <c r="E240" s="108" t="s">
        <v>160</v>
      </c>
      <c r="F240" s="109">
        <v>2813713</v>
      </c>
    </row>
    <row r="241" spans="1:6">
      <c r="A241" s="108">
        <v>2015</v>
      </c>
      <c r="B241" s="108" t="s">
        <v>142</v>
      </c>
      <c r="C241" s="108" t="s">
        <v>151</v>
      </c>
      <c r="D241" s="108" t="s">
        <v>163</v>
      </c>
      <c r="E241" s="108"/>
      <c r="F241" s="110">
        <v>0.29797000000000001</v>
      </c>
    </row>
    <row r="242" spans="1:6">
      <c r="A242" s="108">
        <v>2015</v>
      </c>
      <c r="B242" s="108" t="s">
        <v>142</v>
      </c>
      <c r="C242" s="108" t="s">
        <v>152</v>
      </c>
      <c r="D242" s="108" t="s">
        <v>70</v>
      </c>
      <c r="E242" s="108"/>
      <c r="F242" s="110">
        <v>5.5079999999999997E-2</v>
      </c>
    </row>
    <row r="243" spans="1:6">
      <c r="A243" s="108">
        <v>2015</v>
      </c>
      <c r="B243" s="108" t="s">
        <v>142</v>
      </c>
      <c r="C243" s="108" t="s">
        <v>153</v>
      </c>
      <c r="D243" s="108" t="s">
        <v>164</v>
      </c>
      <c r="E243" s="108"/>
      <c r="F243" s="110">
        <v>0</v>
      </c>
    </row>
    <row r="244" spans="1:6">
      <c r="A244" s="108">
        <v>2015</v>
      </c>
      <c r="B244" s="108" t="s">
        <v>142</v>
      </c>
      <c r="C244" s="108" t="s">
        <v>154</v>
      </c>
      <c r="D244" s="108" t="s">
        <v>165</v>
      </c>
      <c r="E244" s="108"/>
      <c r="F244" s="113">
        <v>0</v>
      </c>
    </row>
    <row r="245" spans="1:6">
      <c r="A245" s="108">
        <v>2015</v>
      </c>
      <c r="B245" s="108" t="s">
        <v>142</v>
      </c>
      <c r="C245" s="108" t="s">
        <v>155</v>
      </c>
      <c r="D245" s="108" t="s">
        <v>162</v>
      </c>
      <c r="E245" s="108" t="s">
        <v>160</v>
      </c>
      <c r="F245" s="109">
        <v>1152065</v>
      </c>
    </row>
    <row r="246" spans="1:6">
      <c r="A246" s="108">
        <v>2015</v>
      </c>
      <c r="B246" s="108" t="s">
        <v>142</v>
      </c>
      <c r="C246" s="108" t="s">
        <v>156</v>
      </c>
      <c r="D246" s="108" t="s">
        <v>162</v>
      </c>
      <c r="E246" s="108" t="s">
        <v>160</v>
      </c>
      <c r="F246" s="109">
        <v>1112997</v>
      </c>
    </row>
    <row r="247" spans="1:6">
      <c r="A247" s="108">
        <v>2015</v>
      </c>
      <c r="B247" s="108" t="s">
        <v>143</v>
      </c>
      <c r="C247" s="108" t="s">
        <v>150</v>
      </c>
      <c r="D247" s="108" t="s">
        <v>162</v>
      </c>
      <c r="E247" s="108" t="s">
        <v>160</v>
      </c>
      <c r="F247" s="109">
        <v>1538079</v>
      </c>
    </row>
    <row r="248" spans="1:6">
      <c r="A248" s="108">
        <v>2015</v>
      </c>
      <c r="B248" s="108" t="s">
        <v>143</v>
      </c>
      <c r="C248" s="108" t="s">
        <v>151</v>
      </c>
      <c r="D248" s="108" t="s">
        <v>163</v>
      </c>
      <c r="E248" s="108"/>
      <c r="F248" s="110">
        <v>0.22042999999999999</v>
      </c>
    </row>
    <row r="249" spans="1:6">
      <c r="A249" s="108">
        <v>2015</v>
      </c>
      <c r="B249" s="108" t="s">
        <v>143</v>
      </c>
      <c r="C249" s="108" t="s">
        <v>152</v>
      </c>
      <c r="D249" s="108" t="s">
        <v>70</v>
      </c>
      <c r="E249" s="108"/>
      <c r="F249" s="110">
        <v>6.8790000000000004E-2</v>
      </c>
    </row>
    <row r="250" spans="1:6">
      <c r="A250" s="108">
        <v>2015</v>
      </c>
      <c r="B250" s="108" t="s">
        <v>143</v>
      </c>
      <c r="C250" s="108" t="s">
        <v>153</v>
      </c>
      <c r="D250" s="108" t="s">
        <v>164</v>
      </c>
      <c r="E250" s="108"/>
      <c r="F250" s="110">
        <v>0</v>
      </c>
    </row>
    <row r="251" spans="1:6">
      <c r="A251" s="108">
        <v>2015</v>
      </c>
      <c r="B251" s="108" t="s">
        <v>143</v>
      </c>
      <c r="C251" s="108" t="s">
        <v>154</v>
      </c>
      <c r="D251" s="108" t="s">
        <v>165</v>
      </c>
      <c r="E251" s="108"/>
      <c r="F251" s="113">
        <v>0</v>
      </c>
    </row>
    <row r="252" spans="1:6">
      <c r="A252" s="108">
        <v>2015</v>
      </c>
      <c r="B252" s="108" t="s">
        <v>143</v>
      </c>
      <c r="C252" s="108" t="s">
        <v>155</v>
      </c>
      <c r="D252" s="108" t="s">
        <v>162</v>
      </c>
      <c r="E252" s="108" t="s">
        <v>160</v>
      </c>
      <c r="F252" s="109">
        <v>448317</v>
      </c>
    </row>
    <row r="253" spans="1:6">
      <c r="A253" s="108">
        <v>2015</v>
      </c>
      <c r="B253" s="108" t="s">
        <v>143</v>
      </c>
      <c r="C253" s="108" t="s">
        <v>156</v>
      </c>
      <c r="D253" s="108" t="s">
        <v>162</v>
      </c>
      <c r="E253" s="108" t="s">
        <v>160</v>
      </c>
      <c r="F253" s="109">
        <v>344926</v>
      </c>
    </row>
    <row r="254" spans="1:6">
      <c r="A254" s="108">
        <v>2016</v>
      </c>
      <c r="B254" s="108" t="s">
        <v>138</v>
      </c>
      <c r="C254" s="108" t="s">
        <v>150</v>
      </c>
      <c r="D254" s="108" t="s">
        <v>162</v>
      </c>
      <c r="E254" s="108" t="s">
        <v>160</v>
      </c>
      <c r="F254" s="109">
        <v>75652620</v>
      </c>
    </row>
    <row r="255" spans="1:6">
      <c r="A255" s="108">
        <v>2016</v>
      </c>
      <c r="B255" s="108" t="s">
        <v>138</v>
      </c>
      <c r="C255" s="108" t="s">
        <v>151</v>
      </c>
      <c r="D255" s="108" t="s">
        <v>163</v>
      </c>
      <c r="E255" s="108"/>
      <c r="F255" s="110">
        <v>0.25452000000000002</v>
      </c>
    </row>
    <row r="256" spans="1:6">
      <c r="A256" s="108">
        <v>2016</v>
      </c>
      <c r="B256" s="108" t="s">
        <v>138</v>
      </c>
      <c r="C256" s="108" t="s">
        <v>152</v>
      </c>
      <c r="D256" s="108" t="s">
        <v>70</v>
      </c>
      <c r="E256" s="108"/>
      <c r="F256" s="110">
        <v>2.7539999999999999E-2</v>
      </c>
    </row>
    <row r="257" spans="1:6">
      <c r="A257" s="108">
        <v>2016</v>
      </c>
      <c r="B257" s="108" t="s">
        <v>138</v>
      </c>
      <c r="C257" s="108" t="s">
        <v>153</v>
      </c>
      <c r="D257" s="108" t="s">
        <v>164</v>
      </c>
      <c r="E257" s="108"/>
      <c r="F257" s="110">
        <v>0</v>
      </c>
    </row>
    <row r="258" spans="1:6">
      <c r="A258" s="108">
        <v>2016</v>
      </c>
      <c r="B258" s="108" t="s">
        <v>138</v>
      </c>
      <c r="C258" s="108" t="s">
        <v>154</v>
      </c>
      <c r="D258" s="108" t="s">
        <v>165</v>
      </c>
      <c r="E258" s="108"/>
      <c r="F258" s="113">
        <v>0</v>
      </c>
    </row>
    <row r="259" spans="1:6">
      <c r="A259" s="108">
        <v>2016</v>
      </c>
      <c r="B259" s="108" t="s">
        <v>138</v>
      </c>
      <c r="C259" s="108" t="s">
        <v>155</v>
      </c>
      <c r="D259" s="108" t="s">
        <v>162</v>
      </c>
      <c r="E259" s="108" t="s">
        <v>160</v>
      </c>
      <c r="F259" s="109">
        <v>0</v>
      </c>
    </row>
    <row r="260" spans="1:6">
      <c r="A260" s="108">
        <v>2016</v>
      </c>
      <c r="B260" s="108" t="s">
        <v>138</v>
      </c>
      <c r="C260" s="108" t="s">
        <v>156</v>
      </c>
      <c r="D260" s="108" t="s">
        <v>162</v>
      </c>
      <c r="E260" s="108" t="s">
        <v>160</v>
      </c>
      <c r="F260" s="109">
        <v>0</v>
      </c>
    </row>
    <row r="261" spans="1:6">
      <c r="A261" s="108">
        <v>2016</v>
      </c>
      <c r="B261" s="108" t="s">
        <v>139</v>
      </c>
      <c r="C261" s="108" t="s">
        <v>150</v>
      </c>
      <c r="D261" s="108" t="s">
        <v>162</v>
      </c>
      <c r="E261" s="108" t="s">
        <v>160</v>
      </c>
      <c r="F261" s="109">
        <v>46393576</v>
      </c>
    </row>
    <row r="262" spans="1:6">
      <c r="A262" s="108">
        <v>2016</v>
      </c>
      <c r="B262" s="108" t="s">
        <v>139</v>
      </c>
      <c r="C262" s="108" t="s">
        <v>151</v>
      </c>
      <c r="D262" s="108" t="s">
        <v>163</v>
      </c>
      <c r="E262" s="108"/>
      <c r="F262" s="110">
        <v>0.21289</v>
      </c>
    </row>
    <row r="263" spans="1:6">
      <c r="A263" s="108">
        <v>2016</v>
      </c>
      <c r="B263" s="108" t="s">
        <v>139</v>
      </c>
      <c r="C263" s="108" t="s">
        <v>152</v>
      </c>
      <c r="D263" s="108" t="s">
        <v>70</v>
      </c>
      <c r="E263" s="108"/>
      <c r="F263" s="110">
        <v>7.6099999999999996E-3</v>
      </c>
    </row>
    <row r="264" spans="1:6">
      <c r="A264" s="108">
        <v>2016</v>
      </c>
      <c r="B264" s="108" t="s">
        <v>139</v>
      </c>
      <c r="C264" s="108" t="s">
        <v>153</v>
      </c>
      <c r="D264" s="108" t="s">
        <v>164</v>
      </c>
      <c r="E264" s="108"/>
      <c r="F264" s="110">
        <v>6.2140000000000001E-2</v>
      </c>
    </row>
    <row r="265" spans="1:6">
      <c r="A265" s="108">
        <v>2016</v>
      </c>
      <c r="B265" s="108" t="s">
        <v>139</v>
      </c>
      <c r="C265" s="108" t="s">
        <v>154</v>
      </c>
      <c r="D265" s="108" t="s">
        <v>165</v>
      </c>
      <c r="E265" s="108"/>
      <c r="F265" s="114">
        <v>107.521</v>
      </c>
    </row>
    <row r="266" spans="1:6">
      <c r="A266" s="108">
        <v>2016</v>
      </c>
      <c r="B266" s="108" t="s">
        <v>139</v>
      </c>
      <c r="C266" s="108" t="s">
        <v>155</v>
      </c>
      <c r="D266" s="108" t="s">
        <v>162</v>
      </c>
      <c r="E266" s="108" t="s">
        <v>160</v>
      </c>
      <c r="F266" s="109">
        <v>12973534</v>
      </c>
    </row>
    <row r="267" spans="1:6">
      <c r="A267" s="108">
        <v>2016</v>
      </c>
      <c r="B267" s="108" t="s">
        <v>139</v>
      </c>
      <c r="C267" s="108" t="s">
        <v>156</v>
      </c>
      <c r="D267" s="108" t="s">
        <v>162</v>
      </c>
      <c r="E267" s="108" t="s">
        <v>160</v>
      </c>
      <c r="F267" s="109">
        <v>13358059</v>
      </c>
    </row>
    <row r="268" spans="1:6">
      <c r="A268" s="108">
        <v>2016</v>
      </c>
      <c r="B268" s="108" t="s">
        <v>140</v>
      </c>
      <c r="C268" s="108" t="s">
        <v>150</v>
      </c>
      <c r="D268" s="108" t="s">
        <v>162</v>
      </c>
      <c r="E268" s="108" t="s">
        <v>160</v>
      </c>
      <c r="F268" s="109">
        <v>11961717</v>
      </c>
    </row>
    <row r="269" spans="1:6">
      <c r="A269" s="108">
        <v>2016</v>
      </c>
      <c r="B269" s="108" t="s">
        <v>140</v>
      </c>
      <c r="C269" s="108" t="s">
        <v>151</v>
      </c>
      <c r="D269" s="108" t="s">
        <v>163</v>
      </c>
      <c r="E269" s="108"/>
      <c r="F269" s="110">
        <v>0.20658000000000001</v>
      </c>
    </row>
    <row r="270" spans="1:6">
      <c r="A270" s="108">
        <v>2016</v>
      </c>
      <c r="B270" s="108" t="s">
        <v>140</v>
      </c>
      <c r="C270" s="108" t="s">
        <v>152</v>
      </c>
      <c r="D270" s="108" t="s">
        <v>70</v>
      </c>
      <c r="E270" s="108"/>
      <c r="F270" s="110">
        <v>2.4199999999999998E-3</v>
      </c>
    </row>
    <row r="271" spans="1:6">
      <c r="A271" s="108">
        <v>2016</v>
      </c>
      <c r="B271" s="108" t="s">
        <v>140</v>
      </c>
      <c r="C271" s="108" t="s">
        <v>153</v>
      </c>
      <c r="D271" s="108" t="s">
        <v>164</v>
      </c>
      <c r="E271" s="108"/>
      <c r="F271" s="110">
        <v>0.10033</v>
      </c>
    </row>
    <row r="272" spans="1:6">
      <c r="A272" s="108">
        <v>2016</v>
      </c>
      <c r="B272" s="108" t="s">
        <v>140</v>
      </c>
      <c r="C272" s="108" t="s">
        <v>154</v>
      </c>
      <c r="D272" s="108" t="s">
        <v>165</v>
      </c>
      <c r="E272" s="108"/>
      <c r="F272" s="114">
        <v>104.791</v>
      </c>
    </row>
    <row r="273" spans="1:6">
      <c r="A273" s="108">
        <v>2016</v>
      </c>
      <c r="B273" s="108" t="s">
        <v>140</v>
      </c>
      <c r="C273" s="108" t="s">
        <v>155</v>
      </c>
      <c r="D273" s="108" t="s">
        <v>162</v>
      </c>
      <c r="E273" s="108" t="s">
        <v>160</v>
      </c>
      <c r="F273" s="109">
        <v>2766474</v>
      </c>
    </row>
    <row r="274" spans="1:6">
      <c r="A274" s="108">
        <v>2016</v>
      </c>
      <c r="B274" s="108" t="s">
        <v>140</v>
      </c>
      <c r="C274" s="108" t="s">
        <v>156</v>
      </c>
      <c r="D274" s="108" t="s">
        <v>162</v>
      </c>
      <c r="E274" s="108" t="s">
        <v>160</v>
      </c>
      <c r="F274" s="109">
        <v>3225507</v>
      </c>
    </row>
    <row r="275" spans="1:6">
      <c r="A275" s="108">
        <v>2016</v>
      </c>
      <c r="B275" s="108" t="s">
        <v>141</v>
      </c>
      <c r="C275" s="108" t="s">
        <v>150</v>
      </c>
      <c r="D275" s="108" t="s">
        <v>162</v>
      </c>
      <c r="E275" s="108" t="s">
        <v>160</v>
      </c>
      <c r="F275" s="109">
        <v>35685008</v>
      </c>
    </row>
    <row r="276" spans="1:6">
      <c r="A276" s="108">
        <v>2016</v>
      </c>
      <c r="B276" s="108" t="s">
        <v>141</v>
      </c>
      <c r="C276" s="108" t="s">
        <v>151</v>
      </c>
      <c r="D276" s="108" t="s">
        <v>163</v>
      </c>
      <c r="E276" s="108"/>
      <c r="F276" s="110">
        <v>0.20594999999999999</v>
      </c>
    </row>
    <row r="277" spans="1:6">
      <c r="A277" s="108">
        <v>2016</v>
      </c>
      <c r="B277" s="108" t="s">
        <v>141</v>
      </c>
      <c r="C277" s="108" t="s">
        <v>152</v>
      </c>
      <c r="D277" s="108" t="s">
        <v>70</v>
      </c>
      <c r="E277" s="108"/>
      <c r="F277" s="110">
        <v>7.9399999999999991E-3</v>
      </c>
    </row>
    <row r="278" spans="1:6">
      <c r="A278" s="108">
        <v>2016</v>
      </c>
      <c r="B278" s="108" t="s">
        <v>141</v>
      </c>
      <c r="C278" s="108" t="s">
        <v>153</v>
      </c>
      <c r="D278" s="108" t="s">
        <v>164</v>
      </c>
      <c r="E278" s="108"/>
      <c r="F278" s="110">
        <v>5.4379999999999998E-2</v>
      </c>
    </row>
    <row r="279" spans="1:6">
      <c r="A279" s="108">
        <v>2016</v>
      </c>
      <c r="B279" s="108" t="s">
        <v>141</v>
      </c>
      <c r="C279" s="108" t="s">
        <v>154</v>
      </c>
      <c r="D279" s="108" t="s">
        <v>165</v>
      </c>
      <c r="E279" s="108"/>
      <c r="F279" s="114">
        <v>106.87</v>
      </c>
    </row>
    <row r="280" spans="1:6">
      <c r="A280" s="108">
        <v>2016</v>
      </c>
      <c r="B280" s="108" t="s">
        <v>141</v>
      </c>
      <c r="C280" s="108" t="s">
        <v>155</v>
      </c>
      <c r="D280" s="108" t="s">
        <v>162</v>
      </c>
      <c r="E280" s="108" t="s">
        <v>160</v>
      </c>
      <c r="F280" s="109">
        <v>7422706</v>
      </c>
    </row>
    <row r="281" spans="1:6">
      <c r="A281" s="108">
        <v>2016</v>
      </c>
      <c r="B281" s="108" t="s">
        <v>141</v>
      </c>
      <c r="C281" s="108" t="s">
        <v>156</v>
      </c>
      <c r="D281" s="108" t="s">
        <v>162</v>
      </c>
      <c r="E281" s="108" t="s">
        <v>160</v>
      </c>
      <c r="F281" s="109">
        <v>7199043</v>
      </c>
    </row>
    <row r="282" spans="1:6">
      <c r="A282" s="108">
        <v>2016</v>
      </c>
      <c r="B282" s="108" t="s">
        <v>142</v>
      </c>
      <c r="C282" s="108" t="s">
        <v>150</v>
      </c>
      <c r="D282" s="108" t="s">
        <v>162</v>
      </c>
      <c r="E282" s="108" t="s">
        <v>160</v>
      </c>
      <c r="F282" s="109">
        <v>2789942</v>
      </c>
    </row>
    <row r="283" spans="1:6">
      <c r="A283" s="108">
        <v>2016</v>
      </c>
      <c r="B283" s="108" t="s">
        <v>142</v>
      </c>
      <c r="C283" s="108" t="s">
        <v>151</v>
      </c>
      <c r="D283" s="108" t="s">
        <v>163</v>
      </c>
      <c r="E283" s="108"/>
      <c r="F283" s="110">
        <v>0.29070000000000001</v>
      </c>
    </row>
    <row r="284" spans="1:6">
      <c r="A284" s="108">
        <v>2016</v>
      </c>
      <c r="B284" s="108" t="s">
        <v>142</v>
      </c>
      <c r="C284" s="108" t="s">
        <v>152</v>
      </c>
      <c r="D284" s="108" t="s">
        <v>70</v>
      </c>
      <c r="E284" s="108"/>
      <c r="F284" s="110">
        <v>4.8930000000000001E-2</v>
      </c>
    </row>
    <row r="285" spans="1:6">
      <c r="A285" s="108">
        <v>2016</v>
      </c>
      <c r="B285" s="108" t="s">
        <v>142</v>
      </c>
      <c r="C285" s="108" t="s">
        <v>153</v>
      </c>
      <c r="D285" s="108" t="s">
        <v>164</v>
      </c>
      <c r="E285" s="108"/>
      <c r="F285" s="110">
        <v>0</v>
      </c>
    </row>
    <row r="286" spans="1:6">
      <c r="A286" s="108">
        <v>2016</v>
      </c>
      <c r="B286" s="108" t="s">
        <v>142</v>
      </c>
      <c r="C286" s="108" t="s">
        <v>154</v>
      </c>
      <c r="D286" s="108" t="s">
        <v>165</v>
      </c>
      <c r="E286" s="108"/>
      <c r="F286" s="113">
        <v>0</v>
      </c>
    </row>
    <row r="287" spans="1:6">
      <c r="A287" s="108">
        <v>2016</v>
      </c>
      <c r="B287" s="108" t="s">
        <v>142</v>
      </c>
      <c r="C287" s="108" t="s">
        <v>155</v>
      </c>
      <c r="D287" s="108" t="s">
        <v>162</v>
      </c>
      <c r="E287" s="108" t="s">
        <v>160</v>
      </c>
      <c r="F287" s="109">
        <v>1095293</v>
      </c>
    </row>
    <row r="288" spans="1:6">
      <c r="A288" s="108">
        <v>2016</v>
      </c>
      <c r="B288" s="108" t="s">
        <v>142</v>
      </c>
      <c r="C288" s="108" t="s">
        <v>156</v>
      </c>
      <c r="D288" s="108" t="s">
        <v>162</v>
      </c>
      <c r="E288" s="108" t="s">
        <v>160</v>
      </c>
      <c r="F288" s="109">
        <v>1051397</v>
      </c>
    </row>
    <row r="289" spans="1:6">
      <c r="A289" s="108">
        <v>2016</v>
      </c>
      <c r="B289" s="108" t="s">
        <v>143</v>
      </c>
      <c r="C289" s="108" t="s">
        <v>150</v>
      </c>
      <c r="D289" s="108" t="s">
        <v>162</v>
      </c>
      <c r="E289" s="108" t="s">
        <v>160</v>
      </c>
      <c r="F289" s="109">
        <v>1430226</v>
      </c>
    </row>
    <row r="290" spans="1:6">
      <c r="A290" s="108">
        <v>2016</v>
      </c>
      <c r="B290" s="108" t="s">
        <v>143</v>
      </c>
      <c r="C290" s="108" t="s">
        <v>151</v>
      </c>
      <c r="D290" s="108" t="s">
        <v>163</v>
      </c>
      <c r="E290" s="108"/>
      <c r="F290" s="110">
        <v>0.20784</v>
      </c>
    </row>
    <row r="291" spans="1:6">
      <c r="A291" s="108">
        <v>2016</v>
      </c>
      <c r="B291" s="108" t="s">
        <v>143</v>
      </c>
      <c r="C291" s="108" t="s">
        <v>152</v>
      </c>
      <c r="D291" s="108" t="s">
        <v>70</v>
      </c>
      <c r="E291" s="108"/>
      <c r="F291" s="110">
        <v>0.11191</v>
      </c>
    </row>
    <row r="292" spans="1:6">
      <c r="A292" s="108">
        <v>2016</v>
      </c>
      <c r="B292" s="108" t="s">
        <v>143</v>
      </c>
      <c r="C292" s="108" t="s">
        <v>153</v>
      </c>
      <c r="D292" s="108" t="s">
        <v>164</v>
      </c>
      <c r="E292" s="108"/>
      <c r="F292" s="110">
        <v>0</v>
      </c>
    </row>
    <row r="293" spans="1:6">
      <c r="A293" s="108">
        <v>2016</v>
      </c>
      <c r="B293" s="108" t="s">
        <v>143</v>
      </c>
      <c r="C293" s="108" t="s">
        <v>154</v>
      </c>
      <c r="D293" s="108" t="s">
        <v>165</v>
      </c>
      <c r="E293" s="108"/>
      <c r="F293" s="113">
        <v>0</v>
      </c>
    </row>
    <row r="294" spans="1:6">
      <c r="A294" s="108">
        <v>2016</v>
      </c>
      <c r="B294" s="108" t="s">
        <v>143</v>
      </c>
      <c r="C294" s="108" t="s">
        <v>155</v>
      </c>
      <c r="D294" s="108" t="s">
        <v>162</v>
      </c>
      <c r="E294" s="108" t="s">
        <v>160</v>
      </c>
      <c r="F294" s="109">
        <v>383195</v>
      </c>
    </row>
    <row r="295" spans="1:6">
      <c r="A295" s="108">
        <v>2016</v>
      </c>
      <c r="B295" s="108" t="s">
        <v>143</v>
      </c>
      <c r="C295" s="108" t="s">
        <v>156</v>
      </c>
      <c r="D295" s="108" t="s">
        <v>162</v>
      </c>
      <c r="E295" s="108" t="s">
        <v>160</v>
      </c>
      <c r="F295" s="109">
        <v>315427</v>
      </c>
    </row>
    <row r="296" spans="1:6">
      <c r="A296" s="108">
        <v>2017</v>
      </c>
      <c r="B296" s="108" t="s">
        <v>138</v>
      </c>
      <c r="C296" s="108" t="s">
        <v>150</v>
      </c>
      <c r="D296" s="108" t="s">
        <v>162</v>
      </c>
      <c r="E296" s="108" t="s">
        <v>160</v>
      </c>
      <c r="F296" s="109">
        <v>80050964</v>
      </c>
    </row>
    <row r="297" spans="1:6">
      <c r="A297" s="108">
        <v>2017</v>
      </c>
      <c r="B297" s="108" t="s">
        <v>138</v>
      </c>
      <c r="C297" s="108" t="s">
        <v>151</v>
      </c>
      <c r="D297" s="108" t="s">
        <v>163</v>
      </c>
      <c r="E297" s="108"/>
      <c r="F297" s="110">
        <v>0.25779000000000002</v>
      </c>
    </row>
    <row r="298" spans="1:6">
      <c r="A298" s="108">
        <v>2017</v>
      </c>
      <c r="B298" s="108" t="s">
        <v>138</v>
      </c>
      <c r="C298" s="108" t="s">
        <v>152</v>
      </c>
      <c r="D298" s="108" t="s">
        <v>70</v>
      </c>
      <c r="E298" s="108"/>
      <c r="F298" s="110">
        <v>3.1980000000000001E-2</v>
      </c>
    </row>
    <row r="299" spans="1:6">
      <c r="A299" s="108">
        <v>2017</v>
      </c>
      <c r="B299" s="108" t="s">
        <v>138</v>
      </c>
      <c r="C299" s="108" t="s">
        <v>153</v>
      </c>
      <c r="D299" s="108" t="s">
        <v>164</v>
      </c>
      <c r="E299" s="108"/>
      <c r="F299" s="110">
        <v>0</v>
      </c>
    </row>
    <row r="300" spans="1:6">
      <c r="A300" s="108">
        <v>2017</v>
      </c>
      <c r="B300" s="108" t="s">
        <v>138</v>
      </c>
      <c r="C300" s="108" t="s">
        <v>154</v>
      </c>
      <c r="D300" s="108" t="s">
        <v>165</v>
      </c>
      <c r="E300" s="108"/>
      <c r="F300" s="113">
        <v>0</v>
      </c>
    </row>
    <row r="301" spans="1:6">
      <c r="A301" s="108">
        <v>2017</v>
      </c>
      <c r="B301" s="108" t="s">
        <v>138</v>
      </c>
      <c r="C301" s="108" t="s">
        <v>155</v>
      </c>
      <c r="D301" s="108" t="s">
        <v>162</v>
      </c>
      <c r="E301" s="108" t="s">
        <v>160</v>
      </c>
      <c r="F301" s="109">
        <v>0</v>
      </c>
    </row>
    <row r="302" spans="1:6">
      <c r="A302" s="108">
        <v>2017</v>
      </c>
      <c r="B302" s="108" t="s">
        <v>138</v>
      </c>
      <c r="C302" s="108" t="s">
        <v>156</v>
      </c>
      <c r="D302" s="108" t="s">
        <v>162</v>
      </c>
      <c r="E302" s="108" t="s">
        <v>160</v>
      </c>
      <c r="F302" s="109">
        <v>0</v>
      </c>
    </row>
    <row r="303" spans="1:6">
      <c r="A303" s="108">
        <v>2017</v>
      </c>
      <c r="B303" s="108" t="s">
        <v>139</v>
      </c>
      <c r="C303" s="108" t="s">
        <v>150</v>
      </c>
      <c r="D303" s="108" t="s">
        <v>162</v>
      </c>
      <c r="E303" s="108" t="s">
        <v>160</v>
      </c>
      <c r="F303" s="109">
        <v>48318009</v>
      </c>
    </row>
    <row r="304" spans="1:6">
      <c r="A304" s="108">
        <v>2017</v>
      </c>
      <c r="B304" s="108" t="s">
        <v>139</v>
      </c>
      <c r="C304" s="108" t="s">
        <v>151</v>
      </c>
      <c r="D304" s="108" t="s">
        <v>163</v>
      </c>
      <c r="E304" s="108"/>
      <c r="F304" s="110">
        <v>0.21615999999999999</v>
      </c>
    </row>
    <row r="305" spans="1:6">
      <c r="A305" s="108">
        <v>2017</v>
      </c>
      <c r="B305" s="108" t="s">
        <v>139</v>
      </c>
      <c r="C305" s="108" t="s">
        <v>152</v>
      </c>
      <c r="D305" s="108" t="s">
        <v>70</v>
      </c>
      <c r="E305" s="108"/>
      <c r="F305" s="110">
        <v>1.7129999999999999E-2</v>
      </c>
    </row>
    <row r="306" spans="1:6">
      <c r="A306" s="108">
        <v>2017</v>
      </c>
      <c r="B306" s="108" t="s">
        <v>139</v>
      </c>
      <c r="C306" s="108" t="s">
        <v>153</v>
      </c>
      <c r="D306" s="108" t="s">
        <v>164</v>
      </c>
      <c r="E306" s="108"/>
      <c r="F306" s="110">
        <v>5.6439999999999997E-2</v>
      </c>
    </row>
    <row r="307" spans="1:6">
      <c r="A307" s="108">
        <v>2017</v>
      </c>
      <c r="B307" s="108" t="s">
        <v>139</v>
      </c>
      <c r="C307" s="108" t="s">
        <v>154</v>
      </c>
      <c r="D307" s="108" t="s">
        <v>165</v>
      </c>
      <c r="E307" s="108"/>
      <c r="F307" s="114">
        <v>108.94200000000001</v>
      </c>
    </row>
    <row r="308" spans="1:6">
      <c r="A308" s="108">
        <v>2017</v>
      </c>
      <c r="B308" s="108" t="s">
        <v>139</v>
      </c>
      <c r="C308" s="108" t="s">
        <v>155</v>
      </c>
      <c r="D308" s="108" t="s">
        <v>162</v>
      </c>
      <c r="E308" s="108" t="s">
        <v>160</v>
      </c>
      <c r="F308" s="109">
        <v>14024633</v>
      </c>
    </row>
    <row r="309" spans="1:6">
      <c r="A309" s="108">
        <v>2017</v>
      </c>
      <c r="B309" s="108" t="s">
        <v>139</v>
      </c>
      <c r="C309" s="108" t="s">
        <v>156</v>
      </c>
      <c r="D309" s="108" t="s">
        <v>162</v>
      </c>
      <c r="E309" s="108" t="s">
        <v>160</v>
      </c>
      <c r="F309" s="109">
        <v>14442312</v>
      </c>
    </row>
    <row r="310" spans="1:6">
      <c r="A310" s="108">
        <v>2017</v>
      </c>
      <c r="B310" s="108" t="s">
        <v>140</v>
      </c>
      <c r="C310" s="108" t="s">
        <v>150</v>
      </c>
      <c r="D310" s="108" t="s">
        <v>162</v>
      </c>
      <c r="E310" s="108" t="s">
        <v>160</v>
      </c>
      <c r="F310" s="109">
        <v>12633365</v>
      </c>
    </row>
    <row r="311" spans="1:6">
      <c r="A311" s="108">
        <v>2017</v>
      </c>
      <c r="B311" s="108" t="s">
        <v>140</v>
      </c>
      <c r="C311" s="108" t="s">
        <v>151</v>
      </c>
      <c r="D311" s="108" t="s">
        <v>163</v>
      </c>
      <c r="E311" s="108"/>
      <c r="F311" s="110">
        <v>0.20843999999999999</v>
      </c>
    </row>
    <row r="312" spans="1:6">
      <c r="A312" s="108">
        <v>2017</v>
      </c>
      <c r="B312" s="108" t="s">
        <v>140</v>
      </c>
      <c r="C312" s="108" t="s">
        <v>152</v>
      </c>
      <c r="D312" s="108" t="s">
        <v>70</v>
      </c>
      <c r="E312" s="108"/>
      <c r="F312" s="110">
        <v>1.536E-2</v>
      </c>
    </row>
    <row r="313" spans="1:6">
      <c r="A313" s="108">
        <v>2017</v>
      </c>
      <c r="B313" s="108" t="s">
        <v>140</v>
      </c>
      <c r="C313" s="108" t="s">
        <v>153</v>
      </c>
      <c r="D313" s="108" t="s">
        <v>164</v>
      </c>
      <c r="E313" s="108"/>
      <c r="F313" s="110">
        <v>9.0829999999999994E-2</v>
      </c>
    </row>
    <row r="314" spans="1:6">
      <c r="A314" s="108">
        <v>2017</v>
      </c>
      <c r="B314" s="108" t="s">
        <v>140</v>
      </c>
      <c r="C314" s="108" t="s">
        <v>154</v>
      </c>
      <c r="D314" s="108" t="s">
        <v>165</v>
      </c>
      <c r="E314" s="108"/>
      <c r="F314" s="114">
        <v>106.373</v>
      </c>
    </row>
    <row r="315" spans="1:6">
      <c r="A315" s="108">
        <v>2017</v>
      </c>
      <c r="B315" s="108" t="s">
        <v>140</v>
      </c>
      <c r="C315" s="108" t="s">
        <v>155</v>
      </c>
      <c r="D315" s="108" t="s">
        <v>162</v>
      </c>
      <c r="E315" s="108" t="s">
        <v>160</v>
      </c>
      <c r="F315" s="109">
        <v>3044595</v>
      </c>
    </row>
    <row r="316" spans="1:6">
      <c r="A316" s="108">
        <v>2017</v>
      </c>
      <c r="B316" s="108" t="s">
        <v>140</v>
      </c>
      <c r="C316" s="108" t="s">
        <v>156</v>
      </c>
      <c r="D316" s="108" t="s">
        <v>162</v>
      </c>
      <c r="E316" s="108" t="s">
        <v>160</v>
      </c>
      <c r="F316" s="109">
        <v>3546847</v>
      </c>
    </row>
    <row r="317" spans="1:6">
      <c r="A317" s="108">
        <v>2017</v>
      </c>
      <c r="B317" s="108" t="s">
        <v>141</v>
      </c>
      <c r="C317" s="108" t="s">
        <v>150</v>
      </c>
      <c r="D317" s="108" t="s">
        <v>162</v>
      </c>
      <c r="E317" s="108" t="s">
        <v>160</v>
      </c>
      <c r="F317" s="109">
        <v>36867029</v>
      </c>
    </row>
    <row r="318" spans="1:6">
      <c r="A318" s="108">
        <v>2017</v>
      </c>
      <c r="B318" s="108" t="s">
        <v>141</v>
      </c>
      <c r="C318" s="108" t="s">
        <v>151</v>
      </c>
      <c r="D318" s="108" t="s">
        <v>163</v>
      </c>
      <c r="E318" s="108"/>
      <c r="F318" s="110">
        <v>0.20930000000000001</v>
      </c>
    </row>
    <row r="319" spans="1:6">
      <c r="A319" s="108">
        <v>2017</v>
      </c>
      <c r="B319" s="108" t="s">
        <v>141</v>
      </c>
      <c r="C319" s="108" t="s">
        <v>152</v>
      </c>
      <c r="D319" s="108" t="s">
        <v>70</v>
      </c>
      <c r="E319" s="108"/>
      <c r="F319" s="110">
        <v>1.7559999999999999E-2</v>
      </c>
    </row>
    <row r="320" spans="1:6">
      <c r="A320" s="108">
        <v>2017</v>
      </c>
      <c r="B320" s="108" t="s">
        <v>141</v>
      </c>
      <c r="C320" s="108" t="s">
        <v>153</v>
      </c>
      <c r="D320" s="108" t="s">
        <v>164</v>
      </c>
      <c r="E320" s="108"/>
      <c r="F320" s="110">
        <v>4.9799999999999997E-2</v>
      </c>
    </row>
    <row r="321" spans="1:6">
      <c r="A321" s="108">
        <v>2017</v>
      </c>
      <c r="B321" s="108" t="s">
        <v>141</v>
      </c>
      <c r="C321" s="108" t="s">
        <v>154</v>
      </c>
      <c r="D321" s="108" t="s">
        <v>165</v>
      </c>
      <c r="E321" s="108"/>
      <c r="F321" s="114">
        <v>108.12200000000001</v>
      </c>
    </row>
    <row r="322" spans="1:6">
      <c r="A322" s="108">
        <v>2017</v>
      </c>
      <c r="B322" s="108" t="s">
        <v>141</v>
      </c>
      <c r="C322" s="108" t="s">
        <v>155</v>
      </c>
      <c r="D322" s="108" t="s">
        <v>162</v>
      </c>
      <c r="E322" s="108" t="s">
        <v>160</v>
      </c>
      <c r="F322" s="109">
        <v>7982280</v>
      </c>
    </row>
    <row r="323" spans="1:6">
      <c r="A323" s="108">
        <v>2017</v>
      </c>
      <c r="B323" s="108" t="s">
        <v>141</v>
      </c>
      <c r="C323" s="108" t="s">
        <v>156</v>
      </c>
      <c r="D323" s="108" t="s">
        <v>162</v>
      </c>
      <c r="E323" s="108" t="s">
        <v>160</v>
      </c>
      <c r="F323" s="109">
        <v>7709545</v>
      </c>
    </row>
    <row r="324" spans="1:6">
      <c r="A324" s="108">
        <v>2017</v>
      </c>
      <c r="B324" s="108" t="s">
        <v>142</v>
      </c>
      <c r="C324" s="108" t="s">
        <v>150</v>
      </c>
      <c r="D324" s="108" t="s">
        <v>162</v>
      </c>
      <c r="E324" s="108" t="s">
        <v>160</v>
      </c>
      <c r="F324" s="109">
        <v>2855444</v>
      </c>
    </row>
    <row r="325" spans="1:6">
      <c r="A325" s="108">
        <v>2017</v>
      </c>
      <c r="B325" s="108" t="s">
        <v>142</v>
      </c>
      <c r="C325" s="108" t="s">
        <v>151</v>
      </c>
      <c r="D325" s="108" t="s">
        <v>163</v>
      </c>
      <c r="E325" s="108"/>
      <c r="F325" s="110">
        <v>0.28223999999999999</v>
      </c>
    </row>
    <row r="326" spans="1:6">
      <c r="A326" s="108">
        <v>2017</v>
      </c>
      <c r="B326" s="108" t="s">
        <v>142</v>
      </c>
      <c r="C326" s="108" t="s">
        <v>152</v>
      </c>
      <c r="D326" s="108" t="s">
        <v>70</v>
      </c>
      <c r="E326" s="108"/>
      <c r="F326" s="110">
        <v>6.694E-2</v>
      </c>
    </row>
    <row r="327" spans="1:6">
      <c r="A327" s="108">
        <v>2017</v>
      </c>
      <c r="B327" s="108" t="s">
        <v>142</v>
      </c>
      <c r="C327" s="108" t="s">
        <v>153</v>
      </c>
      <c r="D327" s="108" t="s">
        <v>164</v>
      </c>
      <c r="E327" s="108"/>
      <c r="F327" s="110">
        <v>0</v>
      </c>
    </row>
    <row r="328" spans="1:6">
      <c r="A328" s="108">
        <v>2017</v>
      </c>
      <c r="B328" s="108" t="s">
        <v>142</v>
      </c>
      <c r="C328" s="108" t="s">
        <v>154</v>
      </c>
      <c r="D328" s="108" t="s">
        <v>165</v>
      </c>
      <c r="E328" s="108"/>
      <c r="F328" s="113">
        <v>0</v>
      </c>
    </row>
    <row r="329" spans="1:6">
      <c r="A329" s="108">
        <v>2017</v>
      </c>
      <c r="B329" s="108" t="s">
        <v>142</v>
      </c>
      <c r="C329" s="108" t="s">
        <v>155</v>
      </c>
      <c r="D329" s="108" t="s">
        <v>162</v>
      </c>
      <c r="E329" s="108" t="s">
        <v>160</v>
      </c>
      <c r="F329" s="109">
        <v>1132224</v>
      </c>
    </row>
    <row r="330" spans="1:6">
      <c r="A330" s="108">
        <v>2017</v>
      </c>
      <c r="B330" s="108" t="s">
        <v>142</v>
      </c>
      <c r="C330" s="108" t="s">
        <v>156</v>
      </c>
      <c r="D330" s="108" t="s">
        <v>162</v>
      </c>
      <c r="E330" s="108" t="s">
        <v>160</v>
      </c>
      <c r="F330" s="109">
        <v>1179259</v>
      </c>
    </row>
    <row r="331" spans="1:6">
      <c r="A331" s="108">
        <v>2017</v>
      </c>
      <c r="B331" s="108" t="s">
        <v>143</v>
      </c>
      <c r="C331" s="108" t="s">
        <v>150</v>
      </c>
      <c r="D331" s="108" t="s">
        <v>162</v>
      </c>
      <c r="E331" s="108" t="s">
        <v>160</v>
      </c>
      <c r="F331" s="109">
        <v>1544269</v>
      </c>
    </row>
    <row r="332" spans="1:6">
      <c r="A332" s="108">
        <v>2017</v>
      </c>
      <c r="B332" s="108" t="s">
        <v>143</v>
      </c>
      <c r="C332" s="108" t="s">
        <v>151</v>
      </c>
      <c r="D332" s="108" t="s">
        <v>163</v>
      </c>
      <c r="E332" s="108"/>
      <c r="F332" s="110">
        <v>0.21107999999999999</v>
      </c>
    </row>
    <row r="333" spans="1:6">
      <c r="A333" s="108">
        <v>2017</v>
      </c>
      <c r="B333" s="108" t="s">
        <v>143</v>
      </c>
      <c r="C333" s="108" t="s">
        <v>152</v>
      </c>
      <c r="D333" s="108" t="s">
        <v>70</v>
      </c>
      <c r="E333" s="108"/>
      <c r="F333" s="110">
        <v>0.10976</v>
      </c>
    </row>
    <row r="334" spans="1:6">
      <c r="A334" s="108">
        <v>2017</v>
      </c>
      <c r="B334" s="108" t="s">
        <v>143</v>
      </c>
      <c r="C334" s="108" t="s">
        <v>153</v>
      </c>
      <c r="D334" s="108" t="s">
        <v>164</v>
      </c>
      <c r="E334" s="108"/>
      <c r="F334" s="110">
        <v>0</v>
      </c>
    </row>
    <row r="335" spans="1:6">
      <c r="A335" s="108">
        <v>2017</v>
      </c>
      <c r="B335" s="108" t="s">
        <v>143</v>
      </c>
      <c r="C335" s="108" t="s">
        <v>154</v>
      </c>
      <c r="D335" s="108" t="s">
        <v>165</v>
      </c>
      <c r="E335" s="108"/>
      <c r="F335" s="113">
        <v>0</v>
      </c>
    </row>
    <row r="336" spans="1:6">
      <c r="A336" s="108">
        <v>2017</v>
      </c>
      <c r="B336" s="108" t="s">
        <v>143</v>
      </c>
      <c r="C336" s="108" t="s">
        <v>155</v>
      </c>
      <c r="D336" s="108" t="s">
        <v>162</v>
      </c>
      <c r="E336" s="108" t="s">
        <v>160</v>
      </c>
      <c r="F336" s="109">
        <v>409939</v>
      </c>
    </row>
    <row r="337" spans="1:6">
      <c r="A337" s="108">
        <v>2017</v>
      </c>
      <c r="B337" s="108" t="s">
        <v>143</v>
      </c>
      <c r="C337" s="108" t="s">
        <v>156</v>
      </c>
      <c r="D337" s="108" t="s">
        <v>162</v>
      </c>
      <c r="E337" s="108" t="s">
        <v>160</v>
      </c>
      <c r="F337" s="109">
        <v>367876</v>
      </c>
    </row>
    <row r="338" spans="1:6">
      <c r="A338" s="108">
        <v>2018</v>
      </c>
      <c r="B338" s="108" t="s">
        <v>138</v>
      </c>
      <c r="C338" s="108" t="s">
        <v>150</v>
      </c>
      <c r="D338" s="108" t="s">
        <v>162</v>
      </c>
      <c r="E338" s="108" t="s">
        <v>160</v>
      </c>
      <c r="F338" s="109">
        <v>84835462</v>
      </c>
    </row>
    <row r="339" spans="1:6">
      <c r="A339" s="108">
        <v>2018</v>
      </c>
      <c r="B339" s="108" t="s">
        <v>138</v>
      </c>
      <c r="C339" s="108" t="s">
        <v>151</v>
      </c>
      <c r="D339" s="108" t="s">
        <v>163</v>
      </c>
      <c r="E339" s="108"/>
      <c r="F339" s="110">
        <v>0.26216</v>
      </c>
    </row>
    <row r="340" spans="1:6">
      <c r="A340" s="108">
        <v>2018</v>
      </c>
      <c r="B340" s="108" t="s">
        <v>138</v>
      </c>
      <c r="C340" s="108" t="s">
        <v>152</v>
      </c>
      <c r="D340" s="108" t="s">
        <v>70</v>
      </c>
      <c r="E340" s="108"/>
      <c r="F340" s="110">
        <v>3.7810000000000003E-2</v>
      </c>
    </row>
    <row r="341" spans="1:6">
      <c r="A341" s="108">
        <v>2018</v>
      </c>
      <c r="B341" s="108" t="s">
        <v>138</v>
      </c>
      <c r="C341" s="108" t="s">
        <v>153</v>
      </c>
      <c r="D341" s="108" t="s">
        <v>164</v>
      </c>
      <c r="E341" s="108"/>
      <c r="F341" s="110">
        <v>0</v>
      </c>
    </row>
    <row r="342" spans="1:6">
      <c r="A342" s="108">
        <v>2018</v>
      </c>
      <c r="B342" s="108" t="s">
        <v>138</v>
      </c>
      <c r="C342" s="108" t="s">
        <v>154</v>
      </c>
      <c r="D342" s="108" t="s">
        <v>165</v>
      </c>
      <c r="E342" s="108"/>
      <c r="F342" s="113">
        <v>0</v>
      </c>
    </row>
    <row r="343" spans="1:6">
      <c r="A343" s="108">
        <v>2018</v>
      </c>
      <c r="B343" s="108" t="s">
        <v>138</v>
      </c>
      <c r="C343" s="108" t="s">
        <v>155</v>
      </c>
      <c r="D343" s="108" t="s">
        <v>162</v>
      </c>
      <c r="E343" s="108" t="s">
        <v>160</v>
      </c>
      <c r="F343" s="109">
        <v>0</v>
      </c>
    </row>
    <row r="344" spans="1:6">
      <c r="A344" s="108">
        <v>2018</v>
      </c>
      <c r="B344" s="108" t="s">
        <v>138</v>
      </c>
      <c r="C344" s="108" t="s">
        <v>156</v>
      </c>
      <c r="D344" s="108" t="s">
        <v>162</v>
      </c>
      <c r="E344" s="108" t="s">
        <v>160</v>
      </c>
      <c r="F344" s="109">
        <v>0</v>
      </c>
    </row>
    <row r="345" spans="1:6">
      <c r="A345" s="108">
        <v>2018</v>
      </c>
      <c r="B345" s="108" t="s">
        <v>139</v>
      </c>
      <c r="C345" s="108" t="s">
        <v>150</v>
      </c>
      <c r="D345" s="108" t="s">
        <v>162</v>
      </c>
      <c r="E345" s="108" t="s">
        <v>160</v>
      </c>
      <c r="F345" s="109">
        <v>51319788</v>
      </c>
    </row>
    <row r="346" spans="1:6">
      <c r="A346" s="108">
        <v>2018</v>
      </c>
      <c r="B346" s="108" t="s">
        <v>139</v>
      </c>
      <c r="C346" s="108" t="s">
        <v>151</v>
      </c>
      <c r="D346" s="108" t="s">
        <v>163</v>
      </c>
      <c r="E346" s="108"/>
      <c r="F346" s="110">
        <v>0.21998000000000001</v>
      </c>
    </row>
    <row r="347" spans="1:6">
      <c r="A347" s="108">
        <v>2018</v>
      </c>
      <c r="B347" s="108" t="s">
        <v>139</v>
      </c>
      <c r="C347" s="108" t="s">
        <v>152</v>
      </c>
      <c r="D347" s="108" t="s">
        <v>70</v>
      </c>
      <c r="E347" s="108"/>
      <c r="F347" s="110">
        <v>1.9779999999999999E-2</v>
      </c>
    </row>
    <row r="348" spans="1:6">
      <c r="A348" s="108">
        <v>2018</v>
      </c>
      <c r="B348" s="108" t="s">
        <v>139</v>
      </c>
      <c r="C348" s="108" t="s">
        <v>153</v>
      </c>
      <c r="D348" s="108" t="s">
        <v>164</v>
      </c>
      <c r="E348" s="108"/>
      <c r="F348" s="110">
        <v>5.1729999999999998E-2</v>
      </c>
    </row>
    <row r="349" spans="1:6">
      <c r="A349" s="108">
        <v>2018</v>
      </c>
      <c r="B349" s="108" t="s">
        <v>139</v>
      </c>
      <c r="C349" s="108" t="s">
        <v>154</v>
      </c>
      <c r="D349" s="108" t="s">
        <v>165</v>
      </c>
      <c r="E349" s="108"/>
      <c r="F349" s="114">
        <v>110.372</v>
      </c>
    </row>
    <row r="350" spans="1:6">
      <c r="A350" s="108">
        <v>2018</v>
      </c>
      <c r="B350" s="108" t="s">
        <v>139</v>
      </c>
      <c r="C350" s="108" t="s">
        <v>155</v>
      </c>
      <c r="D350" s="108" t="s">
        <v>162</v>
      </c>
      <c r="E350" s="108" t="s">
        <v>160</v>
      </c>
      <c r="F350" s="109">
        <v>15338242</v>
      </c>
    </row>
    <row r="351" spans="1:6">
      <c r="A351" s="108">
        <v>2018</v>
      </c>
      <c r="B351" s="108" t="s">
        <v>139</v>
      </c>
      <c r="C351" s="108" t="s">
        <v>156</v>
      </c>
      <c r="D351" s="108" t="s">
        <v>162</v>
      </c>
      <c r="E351" s="108" t="s">
        <v>160</v>
      </c>
      <c r="F351" s="109">
        <v>15734978</v>
      </c>
    </row>
    <row r="352" spans="1:6">
      <c r="A352" s="108">
        <v>2018</v>
      </c>
      <c r="B352" s="108" t="s">
        <v>140</v>
      </c>
      <c r="C352" s="108" t="s">
        <v>150</v>
      </c>
      <c r="D352" s="108" t="s">
        <v>162</v>
      </c>
      <c r="E352" s="108" t="s">
        <v>160</v>
      </c>
      <c r="F352" s="109">
        <v>13737657</v>
      </c>
    </row>
    <row r="353" spans="1:6">
      <c r="A353" s="108">
        <v>2018</v>
      </c>
      <c r="B353" s="108" t="s">
        <v>140</v>
      </c>
      <c r="C353" s="108" t="s">
        <v>151</v>
      </c>
      <c r="D353" s="108" t="s">
        <v>163</v>
      </c>
      <c r="E353" s="108"/>
      <c r="F353" s="110">
        <v>0.21306</v>
      </c>
    </row>
    <row r="354" spans="1:6">
      <c r="A354" s="108">
        <v>2018</v>
      </c>
      <c r="B354" s="108" t="s">
        <v>140</v>
      </c>
      <c r="C354" s="108" t="s">
        <v>152</v>
      </c>
      <c r="D354" s="108" t="s">
        <v>70</v>
      </c>
      <c r="E354" s="108"/>
      <c r="F354" s="110">
        <v>1.6979999999999999E-2</v>
      </c>
    </row>
    <row r="355" spans="1:6">
      <c r="A355" s="108">
        <v>2018</v>
      </c>
      <c r="B355" s="108" t="s">
        <v>140</v>
      </c>
      <c r="C355" s="108" t="s">
        <v>153</v>
      </c>
      <c r="D355" s="108" t="s">
        <v>164</v>
      </c>
      <c r="E355" s="108"/>
      <c r="F355" s="110">
        <v>8.3059999999999995E-2</v>
      </c>
    </row>
    <row r="356" spans="1:6">
      <c r="A356" s="108">
        <v>2018</v>
      </c>
      <c r="B356" s="108" t="s">
        <v>140</v>
      </c>
      <c r="C356" s="108" t="s">
        <v>154</v>
      </c>
      <c r="D356" s="108" t="s">
        <v>165</v>
      </c>
      <c r="E356" s="108"/>
      <c r="F356" s="114">
        <v>107.64</v>
      </c>
    </row>
    <row r="357" spans="1:6">
      <c r="A357" s="108">
        <v>2018</v>
      </c>
      <c r="B357" s="108" t="s">
        <v>140</v>
      </c>
      <c r="C357" s="108" t="s">
        <v>155</v>
      </c>
      <c r="D357" s="108" t="s">
        <v>162</v>
      </c>
      <c r="E357" s="108" t="s">
        <v>160</v>
      </c>
      <c r="F357" s="109"/>
    </row>
    <row r="358" spans="1:6">
      <c r="A358" s="108">
        <v>2018</v>
      </c>
      <c r="B358" s="108" t="s">
        <v>140</v>
      </c>
      <c r="C358" s="108" t="s">
        <v>156</v>
      </c>
      <c r="D358" s="108" t="s">
        <v>162</v>
      </c>
      <c r="E358" s="108" t="s">
        <v>160</v>
      </c>
      <c r="F358" s="109"/>
    </row>
    <row r="359" spans="1:6">
      <c r="A359" s="108">
        <v>2018</v>
      </c>
      <c r="B359" s="108" t="s">
        <v>141</v>
      </c>
      <c r="C359" s="108" t="s">
        <v>150</v>
      </c>
      <c r="D359" s="108" t="s">
        <v>162</v>
      </c>
      <c r="E359" s="108" t="s">
        <v>160</v>
      </c>
      <c r="F359" s="109">
        <v>39036978</v>
      </c>
    </row>
    <row r="360" spans="1:6">
      <c r="A360" s="108">
        <v>2018</v>
      </c>
      <c r="B360" s="108" t="s">
        <v>141</v>
      </c>
      <c r="C360" s="108" t="s">
        <v>151</v>
      </c>
      <c r="D360" s="108" t="s">
        <v>163</v>
      </c>
      <c r="E360" s="108"/>
      <c r="F360" s="110">
        <v>0.21312999999999999</v>
      </c>
    </row>
    <row r="361" spans="1:6">
      <c r="A361" s="108">
        <v>2018</v>
      </c>
      <c r="B361" s="108" t="s">
        <v>141</v>
      </c>
      <c r="C361" s="108" t="s">
        <v>152</v>
      </c>
      <c r="D361" s="108" t="s">
        <v>70</v>
      </c>
      <c r="E361" s="108"/>
      <c r="F361" s="110">
        <v>2.087E-2</v>
      </c>
    </row>
    <row r="362" spans="1:6">
      <c r="A362" s="108">
        <v>2018</v>
      </c>
      <c r="B362" s="108" t="s">
        <v>141</v>
      </c>
      <c r="C362" s="108" t="s">
        <v>153</v>
      </c>
      <c r="D362" s="108" t="s">
        <v>164</v>
      </c>
      <c r="E362" s="108"/>
      <c r="F362" s="110">
        <v>4.5780000000000001E-2</v>
      </c>
    </row>
    <row r="363" spans="1:6">
      <c r="A363" s="108">
        <v>2018</v>
      </c>
      <c r="B363" s="108" t="s">
        <v>141</v>
      </c>
      <c r="C363" s="108" t="s">
        <v>154</v>
      </c>
      <c r="D363" s="108" t="s">
        <v>165</v>
      </c>
      <c r="E363" s="108"/>
      <c r="F363" s="114">
        <v>109.498</v>
      </c>
    </row>
    <row r="364" spans="1:6">
      <c r="A364" s="108">
        <v>2018</v>
      </c>
      <c r="B364" s="108" t="s">
        <v>141</v>
      </c>
      <c r="C364" s="108" t="s">
        <v>155</v>
      </c>
      <c r="D364" s="108" t="s">
        <v>162</v>
      </c>
      <c r="E364" s="108" t="s">
        <v>160</v>
      </c>
      <c r="F364" s="109">
        <v>8649473</v>
      </c>
    </row>
    <row r="365" spans="1:6">
      <c r="A365" s="108">
        <v>2018</v>
      </c>
      <c r="B365" s="108" t="s">
        <v>141</v>
      </c>
      <c r="C365" s="108" t="s">
        <v>156</v>
      </c>
      <c r="D365" s="108" t="s">
        <v>162</v>
      </c>
      <c r="E365" s="108" t="s">
        <v>160</v>
      </c>
      <c r="F365" s="109">
        <v>8322745</v>
      </c>
    </row>
    <row r="366" spans="1:6">
      <c r="A366" s="108">
        <v>2018</v>
      </c>
      <c r="B366" s="108" t="s">
        <v>142</v>
      </c>
      <c r="C366" s="108" t="s">
        <v>150</v>
      </c>
      <c r="D366" s="108" t="s">
        <v>162</v>
      </c>
      <c r="E366" s="108" t="s">
        <v>160</v>
      </c>
      <c r="F366" s="109">
        <v>3133315</v>
      </c>
    </row>
    <row r="367" spans="1:6">
      <c r="A367" s="108">
        <v>2018</v>
      </c>
      <c r="B367" s="108" t="s">
        <v>142</v>
      </c>
      <c r="C367" s="108" t="s">
        <v>151</v>
      </c>
      <c r="D367" s="108" t="s">
        <v>163</v>
      </c>
      <c r="E367" s="108"/>
      <c r="F367" s="110">
        <v>0.28534999999999999</v>
      </c>
    </row>
    <row r="368" spans="1:6">
      <c r="A368" s="108">
        <v>2018</v>
      </c>
      <c r="B368" s="108" t="s">
        <v>142</v>
      </c>
      <c r="C368" s="108" t="s">
        <v>152</v>
      </c>
      <c r="D368" s="108" t="s">
        <v>70</v>
      </c>
      <c r="E368" s="108"/>
      <c r="F368" s="110">
        <v>0.11786000000000001</v>
      </c>
    </row>
    <row r="369" spans="1:6">
      <c r="A369" s="108">
        <v>2018</v>
      </c>
      <c r="B369" s="108" t="s">
        <v>142</v>
      </c>
      <c r="C369" s="108" t="s">
        <v>153</v>
      </c>
      <c r="D369" s="108" t="s">
        <v>164</v>
      </c>
      <c r="E369" s="108"/>
      <c r="F369" s="110">
        <v>0</v>
      </c>
    </row>
    <row r="370" spans="1:6">
      <c r="A370" s="108">
        <v>2018</v>
      </c>
      <c r="B370" s="108" t="s">
        <v>142</v>
      </c>
      <c r="C370" s="108" t="s">
        <v>154</v>
      </c>
      <c r="D370" s="108" t="s">
        <v>165</v>
      </c>
      <c r="E370" s="108"/>
      <c r="F370" s="113">
        <v>0</v>
      </c>
    </row>
    <row r="371" spans="1:6">
      <c r="A371" s="108">
        <v>2018</v>
      </c>
      <c r="B371" s="108" t="s">
        <v>142</v>
      </c>
      <c r="C371" s="108" t="s">
        <v>155</v>
      </c>
      <c r="D371" s="108" t="s">
        <v>162</v>
      </c>
      <c r="E371" s="108" t="s">
        <v>160</v>
      </c>
      <c r="F371" s="109">
        <v>1215837</v>
      </c>
    </row>
    <row r="372" spans="1:6">
      <c r="A372" s="108">
        <v>2018</v>
      </c>
      <c r="B372" s="108" t="s">
        <v>142</v>
      </c>
      <c r="C372" s="108" t="s">
        <v>156</v>
      </c>
      <c r="D372" s="108" t="s">
        <v>162</v>
      </c>
      <c r="E372" s="108" t="s">
        <v>160</v>
      </c>
      <c r="F372" s="109">
        <v>1361583</v>
      </c>
    </row>
    <row r="373" spans="1:6">
      <c r="A373" s="108">
        <v>2018</v>
      </c>
      <c r="B373" s="108" t="s">
        <v>143</v>
      </c>
      <c r="C373" s="108" t="s">
        <v>150</v>
      </c>
      <c r="D373" s="108" t="s">
        <v>162</v>
      </c>
      <c r="E373" s="108" t="s">
        <v>160</v>
      </c>
      <c r="F373" s="109">
        <v>1645265</v>
      </c>
    </row>
    <row r="374" spans="1:6">
      <c r="A374" s="108">
        <v>2018</v>
      </c>
      <c r="B374" s="108" t="s">
        <v>143</v>
      </c>
      <c r="C374" s="108" t="s">
        <v>151</v>
      </c>
      <c r="D374" s="108" t="s">
        <v>163</v>
      </c>
      <c r="E374" s="108"/>
      <c r="F374" s="110">
        <v>0.20519000000000001</v>
      </c>
    </row>
    <row r="375" spans="1:6">
      <c r="A375" s="108">
        <v>2018</v>
      </c>
      <c r="B375" s="108" t="s">
        <v>143</v>
      </c>
      <c r="C375" s="108" t="s">
        <v>152</v>
      </c>
      <c r="D375" s="108" t="s">
        <v>70</v>
      </c>
      <c r="E375" s="108"/>
      <c r="F375" s="110">
        <v>8.6139999999999994E-2</v>
      </c>
    </row>
    <row r="376" spans="1:6">
      <c r="A376" s="108">
        <v>2018</v>
      </c>
      <c r="B376" s="108" t="s">
        <v>143</v>
      </c>
      <c r="C376" s="108" t="s">
        <v>153</v>
      </c>
      <c r="D376" s="108" t="s">
        <v>164</v>
      </c>
      <c r="E376" s="108"/>
      <c r="F376" s="110">
        <v>0</v>
      </c>
    </row>
    <row r="377" spans="1:6">
      <c r="A377" s="108">
        <v>2018</v>
      </c>
      <c r="B377" s="108" t="s">
        <v>143</v>
      </c>
      <c r="C377" s="108" t="s">
        <v>154</v>
      </c>
      <c r="D377" s="108" t="s">
        <v>165</v>
      </c>
      <c r="E377" s="108"/>
      <c r="F377" s="113">
        <v>0</v>
      </c>
    </row>
    <row r="378" spans="1:6">
      <c r="A378" s="108">
        <v>2018</v>
      </c>
      <c r="B378" s="108" t="s">
        <v>143</v>
      </c>
      <c r="C378" s="108" t="s">
        <v>155</v>
      </c>
      <c r="D378" s="108" t="s">
        <v>162</v>
      </c>
      <c r="E378" s="108" t="s">
        <v>160</v>
      </c>
      <c r="F378" s="109">
        <v>467822</v>
      </c>
    </row>
    <row r="379" spans="1:6">
      <c r="A379" s="108">
        <v>2018</v>
      </c>
      <c r="B379" s="108" t="s">
        <v>143</v>
      </c>
      <c r="C379" s="108" t="s">
        <v>156</v>
      </c>
      <c r="D379" s="108" t="s">
        <v>162</v>
      </c>
      <c r="E379" s="108" t="s">
        <v>160</v>
      </c>
      <c r="F379" s="109">
        <v>420261</v>
      </c>
    </row>
    <row r="380" spans="1:6">
      <c r="A380" s="48">
        <v>2010</v>
      </c>
      <c r="B380" s="48" t="s">
        <v>129</v>
      </c>
      <c r="C380" s="48" t="s">
        <v>150</v>
      </c>
      <c r="D380" s="48" t="s">
        <v>162</v>
      </c>
      <c r="E380" s="48" t="s">
        <v>160</v>
      </c>
      <c r="F380" s="116">
        <v>83799</v>
      </c>
    </row>
    <row r="381" spans="1:6">
      <c r="A381" s="48">
        <v>2010</v>
      </c>
      <c r="B381" s="48" t="s">
        <v>129</v>
      </c>
      <c r="C381" s="48" t="s">
        <v>151</v>
      </c>
      <c r="D381" s="48" t="s">
        <v>163</v>
      </c>
      <c r="E381" s="48"/>
      <c r="F381" s="115">
        <v>0.28197</v>
      </c>
    </row>
    <row r="382" spans="1:6">
      <c r="A382" s="48">
        <v>2010</v>
      </c>
      <c r="B382" s="48" t="s">
        <v>129</v>
      </c>
      <c r="C382" s="48" t="s">
        <v>152</v>
      </c>
      <c r="D382" s="48" t="s">
        <v>166</v>
      </c>
      <c r="E382" s="48"/>
      <c r="F382" s="114">
        <v>93.046999999999997</v>
      </c>
    </row>
    <row r="383" spans="1:6">
      <c r="A383" s="48">
        <v>2010</v>
      </c>
      <c r="B383" s="48" t="s">
        <v>129</v>
      </c>
      <c r="C383" s="48" t="s">
        <v>152</v>
      </c>
      <c r="D383" s="48" t="s">
        <v>70</v>
      </c>
      <c r="E383" s="48"/>
      <c r="F383" s="115">
        <v>0.14480000000000001</v>
      </c>
    </row>
    <row r="384" spans="1:6">
      <c r="A384" s="48">
        <v>2010</v>
      </c>
      <c r="B384" s="48" t="s">
        <v>129</v>
      </c>
      <c r="C384" s="48" t="s">
        <v>158</v>
      </c>
      <c r="D384" s="48" t="s">
        <v>70</v>
      </c>
      <c r="E384" s="48"/>
      <c r="F384" s="115">
        <v>-0.21279000000000001</v>
      </c>
    </row>
    <row r="385" spans="1:6">
      <c r="A385" s="48">
        <v>2010</v>
      </c>
      <c r="B385" s="48" t="s">
        <v>129</v>
      </c>
      <c r="C385" s="48" t="s">
        <v>159</v>
      </c>
      <c r="D385" s="48" t="s">
        <v>70</v>
      </c>
      <c r="E385" s="48"/>
      <c r="F385" s="112">
        <v>-3.4250000000000003E-2</v>
      </c>
    </row>
    <row r="386" spans="1:6">
      <c r="A386" s="48">
        <v>2010</v>
      </c>
      <c r="B386" s="48" t="s">
        <v>129</v>
      </c>
      <c r="C386" s="48" t="s">
        <v>153</v>
      </c>
      <c r="D386" s="48" t="s">
        <v>164</v>
      </c>
      <c r="E386" s="48"/>
      <c r="F386" s="115">
        <v>0</v>
      </c>
    </row>
    <row r="387" spans="1:6">
      <c r="A387" s="48">
        <v>2010</v>
      </c>
      <c r="B387" s="48" t="s">
        <v>129</v>
      </c>
      <c r="C387" s="48" t="s">
        <v>154</v>
      </c>
      <c r="D387" s="48" t="s">
        <v>167</v>
      </c>
      <c r="E387" s="48" t="s">
        <v>161</v>
      </c>
      <c r="F387" s="48">
        <v>0</v>
      </c>
    </row>
    <row r="388" spans="1:6">
      <c r="A388" s="48">
        <v>2010</v>
      </c>
      <c r="B388" s="48" t="s">
        <v>129</v>
      </c>
      <c r="C388" s="48" t="s">
        <v>157</v>
      </c>
      <c r="D388" s="48" t="s">
        <v>167</v>
      </c>
      <c r="E388" s="48" t="s">
        <v>161</v>
      </c>
      <c r="F388" s="116">
        <v>23013</v>
      </c>
    </row>
    <row r="389" spans="1:6">
      <c r="A389" s="48">
        <v>2011</v>
      </c>
      <c r="B389" s="48" t="s">
        <v>129</v>
      </c>
      <c r="C389" s="48" t="s">
        <v>150</v>
      </c>
      <c r="D389" s="48" t="s">
        <v>162</v>
      </c>
      <c r="E389" s="48" t="s">
        <v>160</v>
      </c>
      <c r="F389" s="116">
        <v>111790</v>
      </c>
    </row>
    <row r="390" spans="1:6">
      <c r="A390" s="48">
        <v>2011</v>
      </c>
      <c r="B390" s="48" t="s">
        <v>129</v>
      </c>
      <c r="C390" s="48" t="s">
        <v>151</v>
      </c>
      <c r="D390" s="48" t="s">
        <v>163</v>
      </c>
      <c r="E390" s="48"/>
      <c r="F390" s="115">
        <v>0.26423999999999997</v>
      </c>
    </row>
    <row r="391" spans="1:6">
      <c r="A391" s="48">
        <v>2011</v>
      </c>
      <c r="B391" s="48" t="s">
        <v>129</v>
      </c>
      <c r="C391" s="48" t="s">
        <v>152</v>
      </c>
      <c r="D391" s="48" t="s">
        <v>166</v>
      </c>
      <c r="E391" s="48"/>
      <c r="F391" s="114">
        <v>105.59399999999999</v>
      </c>
    </row>
    <row r="392" spans="1:6">
      <c r="A392" s="48">
        <v>2011</v>
      </c>
      <c r="B392" s="48" t="s">
        <v>129</v>
      </c>
      <c r="C392" s="48" t="s">
        <v>152</v>
      </c>
      <c r="D392" s="48" t="s">
        <v>70</v>
      </c>
      <c r="E392" s="48"/>
      <c r="F392" s="115">
        <v>0.13483999999999999</v>
      </c>
    </row>
    <row r="393" spans="1:6">
      <c r="A393" s="48">
        <v>2011</v>
      </c>
      <c r="B393" s="48" t="s">
        <v>129</v>
      </c>
      <c r="C393" s="48" t="s">
        <v>158</v>
      </c>
      <c r="D393" s="48" t="s">
        <v>70</v>
      </c>
      <c r="E393" s="48"/>
      <c r="F393" s="115">
        <v>0.10299</v>
      </c>
    </row>
    <row r="394" spans="1:6">
      <c r="A394" s="48">
        <v>2011</v>
      </c>
      <c r="B394" s="48" t="s">
        <v>129</v>
      </c>
      <c r="C394" s="48" t="s">
        <v>159</v>
      </c>
      <c r="D394" s="48" t="s">
        <v>70</v>
      </c>
      <c r="E394" s="48"/>
      <c r="F394" s="112">
        <v>-4.8370000000000003E-2</v>
      </c>
    </row>
    <row r="395" spans="1:6">
      <c r="A395" s="48">
        <v>2011</v>
      </c>
      <c r="B395" s="48" t="s">
        <v>129</v>
      </c>
      <c r="C395" s="48" t="s">
        <v>153</v>
      </c>
      <c r="D395" s="48" t="s">
        <v>164</v>
      </c>
      <c r="E395" s="48"/>
      <c r="F395" s="115">
        <v>0</v>
      </c>
    </row>
    <row r="396" spans="1:6">
      <c r="A396" s="48">
        <v>2011</v>
      </c>
      <c r="B396" s="48" t="s">
        <v>129</v>
      </c>
      <c r="C396" s="48" t="s">
        <v>154</v>
      </c>
      <c r="D396" s="48" t="s">
        <v>167</v>
      </c>
      <c r="E396" s="48" t="s">
        <v>161</v>
      </c>
      <c r="F396" s="116">
        <v>0</v>
      </c>
    </row>
    <row r="397" spans="1:6">
      <c r="A397" s="48">
        <v>2011</v>
      </c>
      <c r="B397" s="48" t="s">
        <v>129</v>
      </c>
      <c r="C397" s="48" t="s">
        <v>157</v>
      </c>
      <c r="D397" s="48" t="s">
        <v>167</v>
      </c>
      <c r="E397" s="48" t="s">
        <v>161</v>
      </c>
      <c r="F397" s="116">
        <v>23703</v>
      </c>
    </row>
    <row r="398" spans="1:6">
      <c r="A398" s="48">
        <v>2012</v>
      </c>
      <c r="B398" s="48" t="s">
        <v>129</v>
      </c>
      <c r="C398" s="48" t="s">
        <v>150</v>
      </c>
      <c r="D398" s="48" t="s">
        <v>162</v>
      </c>
      <c r="E398" s="48" t="s">
        <v>160</v>
      </c>
      <c r="F398" s="116">
        <v>128053</v>
      </c>
    </row>
    <row r="399" spans="1:6">
      <c r="A399" s="48">
        <v>2012</v>
      </c>
      <c r="B399" s="48" t="s">
        <v>129</v>
      </c>
      <c r="C399" s="48" t="s">
        <v>151</v>
      </c>
      <c r="D399" s="48" t="s">
        <v>163</v>
      </c>
      <c r="E399" s="48"/>
      <c r="F399" s="115">
        <v>0.26667999999999997</v>
      </c>
    </row>
    <row r="400" spans="1:6">
      <c r="A400" s="48">
        <v>2012</v>
      </c>
      <c r="B400" s="48" t="s">
        <v>129</v>
      </c>
      <c r="C400" s="48" t="s">
        <v>152</v>
      </c>
      <c r="D400" s="48" t="s">
        <v>166</v>
      </c>
      <c r="E400" s="48"/>
      <c r="F400" s="114">
        <v>116.45399999999999</v>
      </c>
    </row>
    <row r="401" spans="1:6">
      <c r="A401" s="48">
        <v>2012</v>
      </c>
      <c r="B401" s="48" t="s">
        <v>129</v>
      </c>
      <c r="C401" s="48" t="s">
        <v>152</v>
      </c>
      <c r="D401" s="48" t="s">
        <v>70</v>
      </c>
      <c r="E401" s="48"/>
      <c r="F401" s="115">
        <v>0.10285</v>
      </c>
    </row>
    <row r="402" spans="1:6">
      <c r="A402" s="48">
        <v>2012</v>
      </c>
      <c r="B402" s="48" t="s">
        <v>129</v>
      </c>
      <c r="C402" s="48" t="s">
        <v>158</v>
      </c>
      <c r="D402" s="48" t="s">
        <v>70</v>
      </c>
      <c r="E402" s="48"/>
      <c r="F402" s="115">
        <v>8.3799999999999999E-2</v>
      </c>
    </row>
    <row r="403" spans="1:6">
      <c r="A403" s="48">
        <v>2012</v>
      </c>
      <c r="B403" s="48" t="s">
        <v>129</v>
      </c>
      <c r="C403" s="48" t="s">
        <v>159</v>
      </c>
      <c r="D403" s="48" t="s">
        <v>70</v>
      </c>
      <c r="E403" s="48"/>
      <c r="F403" s="112">
        <v>3.8289999999999998E-2</v>
      </c>
    </row>
    <row r="404" spans="1:6">
      <c r="A404" s="48">
        <v>2012</v>
      </c>
      <c r="B404" s="48" t="s">
        <v>129</v>
      </c>
      <c r="C404" s="48" t="s">
        <v>153</v>
      </c>
      <c r="D404" s="48" t="s">
        <v>164</v>
      </c>
      <c r="E404" s="48"/>
      <c r="F404" s="115">
        <v>0</v>
      </c>
    </row>
    <row r="405" spans="1:6">
      <c r="A405" s="48">
        <v>2012</v>
      </c>
      <c r="B405" s="48" t="s">
        <v>129</v>
      </c>
      <c r="C405" s="48" t="s">
        <v>154</v>
      </c>
      <c r="D405" s="48" t="s">
        <v>167</v>
      </c>
      <c r="E405" s="48" t="s">
        <v>161</v>
      </c>
      <c r="F405" s="116">
        <v>0</v>
      </c>
    </row>
    <row r="406" spans="1:6">
      <c r="A406" s="48">
        <v>2012</v>
      </c>
      <c r="B406" s="48" t="s">
        <v>129</v>
      </c>
      <c r="C406" s="48" t="s">
        <v>157</v>
      </c>
      <c r="D406" s="48" t="s">
        <v>167</v>
      </c>
      <c r="E406" s="48" t="s">
        <v>161</v>
      </c>
      <c r="F406" s="116">
        <v>24414</v>
      </c>
    </row>
    <row r="407" spans="1:6">
      <c r="A407" s="48">
        <v>2013</v>
      </c>
      <c r="B407" s="48" t="s">
        <v>129</v>
      </c>
      <c r="C407" s="48" t="s">
        <v>150</v>
      </c>
      <c r="D407" s="48" t="s">
        <v>162</v>
      </c>
      <c r="E407" s="48" t="s">
        <v>160</v>
      </c>
      <c r="F407" s="116">
        <v>13671</v>
      </c>
    </row>
    <row r="408" spans="1:6">
      <c r="A408" s="48">
        <v>2013</v>
      </c>
      <c r="B408" s="48" t="s">
        <v>129</v>
      </c>
      <c r="C408" s="48" t="s">
        <v>151</v>
      </c>
      <c r="D408" s="48" t="s">
        <v>163</v>
      </c>
      <c r="E408" s="48"/>
      <c r="F408" s="115">
        <v>0.26143</v>
      </c>
    </row>
    <row r="409" spans="1:6">
      <c r="A409" s="48">
        <v>2013</v>
      </c>
      <c r="B409" s="48" t="s">
        <v>129</v>
      </c>
      <c r="C409" s="48" t="s">
        <v>152</v>
      </c>
      <c r="D409" s="48" t="s">
        <v>166</v>
      </c>
      <c r="E409" s="48"/>
      <c r="F409" s="114">
        <v>126.681</v>
      </c>
    </row>
    <row r="410" spans="1:6">
      <c r="A410" s="48">
        <v>2013</v>
      </c>
      <c r="B410" s="48" t="s">
        <v>129</v>
      </c>
      <c r="C410" s="48" t="s">
        <v>152</v>
      </c>
      <c r="D410" s="48" t="s">
        <v>70</v>
      </c>
      <c r="E410" s="48"/>
      <c r="F410" s="115">
        <v>8.7819999999999995E-2</v>
      </c>
    </row>
    <row r="411" spans="1:6">
      <c r="A411" s="48">
        <v>2013</v>
      </c>
      <c r="B411" s="48" t="s">
        <v>129</v>
      </c>
      <c r="C411" s="48" t="s">
        <v>158</v>
      </c>
      <c r="D411" s="48" t="s">
        <v>70</v>
      </c>
      <c r="E411" s="48"/>
      <c r="F411" s="115">
        <v>9.2350000000000002E-2</v>
      </c>
    </row>
    <row r="412" spans="1:6">
      <c r="A412" s="48">
        <v>2013</v>
      </c>
      <c r="B412" s="48" t="s">
        <v>129</v>
      </c>
      <c r="C412" s="48" t="s">
        <v>159</v>
      </c>
      <c r="D412" s="48" t="s">
        <v>70</v>
      </c>
      <c r="E412" s="48"/>
      <c r="F412" s="112">
        <v>-7.5199999999999998E-3</v>
      </c>
    </row>
    <row r="413" spans="1:6">
      <c r="A413" s="48">
        <v>2013</v>
      </c>
      <c r="B413" s="48" t="s">
        <v>129</v>
      </c>
      <c r="C413" s="48" t="s">
        <v>153</v>
      </c>
      <c r="D413" s="48" t="s">
        <v>164</v>
      </c>
      <c r="E413" s="48"/>
      <c r="F413" s="115">
        <v>0</v>
      </c>
    </row>
    <row r="414" spans="1:6">
      <c r="A414" s="48">
        <v>2013</v>
      </c>
      <c r="B414" s="48" t="s">
        <v>129</v>
      </c>
      <c r="C414" s="48" t="s">
        <v>154</v>
      </c>
      <c r="D414" s="48" t="s">
        <v>167</v>
      </c>
      <c r="E414" s="48" t="s">
        <v>161</v>
      </c>
      <c r="F414" s="116">
        <v>0</v>
      </c>
    </row>
    <row r="415" spans="1:6">
      <c r="A415" s="48">
        <v>2013</v>
      </c>
      <c r="B415" s="48" t="s">
        <v>129</v>
      </c>
      <c r="C415" s="48" t="s">
        <v>157</v>
      </c>
      <c r="D415" s="48" t="s">
        <v>167</v>
      </c>
      <c r="E415" s="48" t="s">
        <v>161</v>
      </c>
      <c r="F415" s="116">
        <v>25147</v>
      </c>
    </row>
    <row r="416" spans="1:6">
      <c r="A416" s="48">
        <v>2014</v>
      </c>
      <c r="B416" s="48" t="s">
        <v>129</v>
      </c>
      <c r="C416" s="48" t="s">
        <v>150</v>
      </c>
      <c r="D416" s="48" t="s">
        <v>162</v>
      </c>
      <c r="E416" s="48" t="s">
        <v>160</v>
      </c>
      <c r="F416" s="116">
        <v>145712</v>
      </c>
    </row>
    <row r="417" spans="1:6">
      <c r="A417" s="48">
        <v>2014</v>
      </c>
      <c r="B417" s="48" t="s">
        <v>129</v>
      </c>
      <c r="C417" s="48" t="s">
        <v>151</v>
      </c>
      <c r="D417" s="48" t="s">
        <v>163</v>
      </c>
      <c r="E417" s="48"/>
      <c r="F417" s="115">
        <v>0.27500000000000002</v>
      </c>
    </row>
    <row r="418" spans="1:6">
      <c r="A418" s="48">
        <v>2014</v>
      </c>
      <c r="B418" s="48" t="s">
        <v>129</v>
      </c>
      <c r="C418" s="48" t="s">
        <v>152</v>
      </c>
      <c r="D418" s="48" t="s">
        <v>166</v>
      </c>
      <c r="E418" s="48"/>
      <c r="F418" s="114">
        <v>135.92699999999999</v>
      </c>
    </row>
    <row r="419" spans="1:6">
      <c r="A419" s="48">
        <v>2014</v>
      </c>
      <c r="B419" s="48" t="s">
        <v>129</v>
      </c>
      <c r="C419" s="48" t="s">
        <v>152</v>
      </c>
      <c r="D419" s="48" t="s">
        <v>70</v>
      </c>
      <c r="E419" s="48"/>
      <c r="F419" s="115">
        <v>7.2980000000000003E-2</v>
      </c>
    </row>
    <row r="420" spans="1:6">
      <c r="A420" s="48">
        <v>2014</v>
      </c>
      <c r="B420" s="48" t="s">
        <v>129</v>
      </c>
      <c r="C420" s="48" t="s">
        <v>158</v>
      </c>
      <c r="D420" s="48" t="s">
        <v>70</v>
      </c>
      <c r="E420" s="48"/>
      <c r="F420" s="115">
        <v>0.11441999999999999</v>
      </c>
    </row>
    <row r="421" spans="1:6">
      <c r="A421" s="48">
        <v>2014</v>
      </c>
      <c r="B421" s="48" t="s">
        <v>129</v>
      </c>
      <c r="C421" s="48" t="s">
        <v>159</v>
      </c>
      <c r="D421" s="48" t="s">
        <v>70</v>
      </c>
      <c r="E421" s="48"/>
      <c r="F421" s="112">
        <v>-2.9850000000000002E-2</v>
      </c>
    </row>
    <row r="422" spans="1:6">
      <c r="A422" s="48">
        <v>2014</v>
      </c>
      <c r="B422" s="48" t="s">
        <v>129</v>
      </c>
      <c r="C422" s="48" t="s">
        <v>153</v>
      </c>
      <c r="D422" s="48" t="s">
        <v>164</v>
      </c>
      <c r="E422" s="48"/>
      <c r="F422" s="115">
        <v>0</v>
      </c>
    </row>
    <row r="423" spans="1:6">
      <c r="A423" s="48">
        <v>2014</v>
      </c>
      <c r="B423" s="48" t="s">
        <v>129</v>
      </c>
      <c r="C423" s="48" t="s">
        <v>154</v>
      </c>
      <c r="D423" s="48" t="s">
        <v>167</v>
      </c>
      <c r="E423" s="48" t="s">
        <v>161</v>
      </c>
      <c r="F423" s="116">
        <v>0</v>
      </c>
    </row>
    <row r="424" spans="1:6">
      <c r="A424" s="48">
        <v>2014</v>
      </c>
      <c r="B424" s="48" t="s">
        <v>129</v>
      </c>
      <c r="C424" s="48" t="s">
        <v>157</v>
      </c>
      <c r="D424" s="48" t="s">
        <v>167</v>
      </c>
      <c r="E424" s="48" t="s">
        <v>161</v>
      </c>
      <c r="F424" s="116">
        <v>25901</v>
      </c>
    </row>
    <row r="425" spans="1:6">
      <c r="A425" s="48">
        <v>2015</v>
      </c>
      <c r="B425" s="48" t="s">
        <v>129</v>
      </c>
      <c r="C425" s="48" t="s">
        <v>150</v>
      </c>
      <c r="D425" s="48" t="s">
        <v>162</v>
      </c>
      <c r="E425" s="48" t="s">
        <v>160</v>
      </c>
      <c r="F425" s="116">
        <v>116194</v>
      </c>
    </row>
    <row r="426" spans="1:6">
      <c r="A426" s="48">
        <v>2015</v>
      </c>
      <c r="B426" s="48" t="s">
        <v>129</v>
      </c>
      <c r="C426" s="48" t="s">
        <v>151</v>
      </c>
      <c r="D426" s="48" t="s">
        <v>163</v>
      </c>
      <c r="E426" s="48"/>
      <c r="F426" s="115">
        <v>0.34201999999999999</v>
      </c>
    </row>
    <row r="427" spans="1:6">
      <c r="A427" s="48">
        <v>2015</v>
      </c>
      <c r="B427" s="48" t="s">
        <v>129</v>
      </c>
      <c r="C427" s="48" t="s">
        <v>152</v>
      </c>
      <c r="D427" s="48" t="s">
        <v>166</v>
      </c>
      <c r="E427" s="48"/>
      <c r="F427" s="114">
        <v>148.37700000000001</v>
      </c>
    </row>
    <row r="428" spans="1:6">
      <c r="A428" s="48">
        <v>2015</v>
      </c>
      <c r="B428" s="48" t="s">
        <v>129</v>
      </c>
      <c r="C428" s="48" t="s">
        <v>152</v>
      </c>
      <c r="D428" s="48" t="s">
        <v>70</v>
      </c>
      <c r="E428" s="48"/>
      <c r="F428" s="115">
        <v>9.1590000000000005E-2</v>
      </c>
    </row>
    <row r="429" spans="1:6">
      <c r="A429" s="48">
        <v>2015</v>
      </c>
      <c r="B429" s="48" t="s">
        <v>129</v>
      </c>
      <c r="C429" s="48" t="s">
        <v>158</v>
      </c>
      <c r="D429" s="48" t="s">
        <v>70</v>
      </c>
      <c r="E429" s="48"/>
      <c r="F429" s="115">
        <v>-0.21818000000000001</v>
      </c>
    </row>
    <row r="430" spans="1:6">
      <c r="A430" s="48">
        <v>2015</v>
      </c>
      <c r="B430" s="48" t="s">
        <v>129</v>
      </c>
      <c r="C430" s="48" t="s">
        <v>159</v>
      </c>
      <c r="D430" s="48" t="s">
        <v>70</v>
      </c>
      <c r="E430" s="48"/>
      <c r="F430" s="112">
        <v>5.7500000000000002E-2</v>
      </c>
    </row>
    <row r="431" spans="1:6">
      <c r="A431" s="48">
        <v>2015</v>
      </c>
      <c r="B431" s="48" t="s">
        <v>129</v>
      </c>
      <c r="C431" s="48" t="s">
        <v>153</v>
      </c>
      <c r="D431" s="48" t="s">
        <v>164</v>
      </c>
      <c r="E431" s="48"/>
      <c r="F431" s="115">
        <v>0</v>
      </c>
    </row>
    <row r="432" spans="1:6">
      <c r="A432" s="48">
        <v>2015</v>
      </c>
      <c r="B432" s="48" t="s">
        <v>129</v>
      </c>
      <c r="C432" s="48" t="s">
        <v>154</v>
      </c>
      <c r="D432" s="48" t="s">
        <v>167</v>
      </c>
      <c r="E432" s="48" t="s">
        <v>161</v>
      </c>
      <c r="F432" s="116">
        <v>0</v>
      </c>
    </row>
    <row r="433" spans="1:6">
      <c r="A433" s="48">
        <v>2015</v>
      </c>
      <c r="B433" s="48" t="s">
        <v>129</v>
      </c>
      <c r="C433" s="48" t="s">
        <v>157</v>
      </c>
      <c r="D433" s="48" t="s">
        <v>167</v>
      </c>
      <c r="E433" s="48" t="s">
        <v>161</v>
      </c>
      <c r="F433" s="116">
        <v>26681</v>
      </c>
    </row>
    <row r="434" spans="1:6">
      <c r="A434" s="48">
        <v>2016</v>
      </c>
      <c r="B434" s="48" t="s">
        <v>129</v>
      </c>
      <c r="C434" s="48" t="s">
        <v>150</v>
      </c>
      <c r="D434" s="48" t="s">
        <v>162</v>
      </c>
      <c r="E434" s="48" t="s">
        <v>160</v>
      </c>
      <c r="F434" s="116">
        <v>101124</v>
      </c>
    </row>
    <row r="435" spans="1:6">
      <c r="A435" s="48">
        <v>2016</v>
      </c>
      <c r="B435" s="48" t="s">
        <v>129</v>
      </c>
      <c r="C435" s="48" t="s">
        <v>151</v>
      </c>
      <c r="D435" s="48" t="s">
        <v>163</v>
      </c>
      <c r="E435" s="48"/>
      <c r="F435" s="115">
        <v>0.27215</v>
      </c>
    </row>
    <row r="436" spans="1:6">
      <c r="A436" s="48">
        <v>2016</v>
      </c>
      <c r="B436" s="48" t="s">
        <v>129</v>
      </c>
      <c r="C436" s="48" t="s">
        <v>152</v>
      </c>
      <c r="D436" s="48" t="s">
        <v>166</v>
      </c>
      <c r="E436" s="48"/>
      <c r="F436" s="114">
        <v>193.92</v>
      </c>
    </row>
    <row r="437" spans="1:6">
      <c r="A437" s="48">
        <v>2016</v>
      </c>
      <c r="B437" s="48" t="s">
        <v>129</v>
      </c>
      <c r="C437" s="48" t="s">
        <v>152</v>
      </c>
      <c r="D437" s="48" t="s">
        <v>70</v>
      </c>
      <c r="E437" s="48"/>
      <c r="F437" s="115">
        <v>0.30693999999999999</v>
      </c>
    </row>
    <row r="438" spans="1:6">
      <c r="A438" s="48">
        <v>2016</v>
      </c>
      <c r="B438" s="48" t="s">
        <v>129</v>
      </c>
      <c r="C438" s="48" t="s">
        <v>158</v>
      </c>
      <c r="D438" s="48" t="s">
        <v>70</v>
      </c>
      <c r="E438" s="48"/>
      <c r="F438" s="115">
        <v>-0.25274000000000002</v>
      </c>
    </row>
    <row r="439" spans="1:6">
      <c r="A439" s="48">
        <v>2016</v>
      </c>
      <c r="B439" s="48" t="s">
        <v>129</v>
      </c>
      <c r="C439" s="48" t="s">
        <v>159</v>
      </c>
      <c r="D439" s="48" t="s">
        <v>70</v>
      </c>
      <c r="E439" s="48"/>
      <c r="F439" s="112">
        <v>5.7099999999999998E-3</v>
      </c>
    </row>
    <row r="440" spans="1:6">
      <c r="A440" s="48">
        <v>2016</v>
      </c>
      <c r="B440" s="48" t="s">
        <v>129</v>
      </c>
      <c r="C440" s="48" t="s">
        <v>153</v>
      </c>
      <c r="D440" s="48" t="s">
        <v>164</v>
      </c>
      <c r="E440" s="48"/>
      <c r="F440" s="115">
        <v>0</v>
      </c>
    </row>
    <row r="441" spans="1:6">
      <c r="A441" s="48">
        <v>2016</v>
      </c>
      <c r="B441" s="48" t="s">
        <v>129</v>
      </c>
      <c r="C441" s="48" t="s">
        <v>154</v>
      </c>
      <c r="D441" s="48" t="s">
        <v>167</v>
      </c>
      <c r="E441" s="48" t="s">
        <v>161</v>
      </c>
      <c r="F441" s="116">
        <v>0</v>
      </c>
    </row>
    <row r="442" spans="1:6">
      <c r="A442" s="48">
        <v>2016</v>
      </c>
      <c r="B442" s="48" t="s">
        <v>129</v>
      </c>
      <c r="C442" s="48" t="s">
        <v>157</v>
      </c>
      <c r="D442" s="48" t="s">
        <v>167</v>
      </c>
      <c r="E442" s="48" t="s">
        <v>161</v>
      </c>
      <c r="F442" s="116">
        <v>27503</v>
      </c>
    </row>
    <row r="443" spans="1:6">
      <c r="A443" s="48">
        <v>2017</v>
      </c>
      <c r="B443" s="48" t="s">
        <v>129</v>
      </c>
      <c r="C443" s="48" t="s">
        <v>150</v>
      </c>
      <c r="D443" s="48" t="s">
        <v>162</v>
      </c>
      <c r="E443" s="48" t="s">
        <v>160</v>
      </c>
      <c r="F443" s="116">
        <v>126506</v>
      </c>
    </row>
    <row r="444" spans="1:6">
      <c r="A444" s="48">
        <v>2017</v>
      </c>
      <c r="B444" s="48" t="s">
        <v>129</v>
      </c>
      <c r="C444" s="48" t="s">
        <v>151</v>
      </c>
      <c r="D444" s="48" t="s">
        <v>163</v>
      </c>
      <c r="E444" s="48"/>
      <c r="F444" s="115">
        <v>0.29575000000000001</v>
      </c>
    </row>
    <row r="445" spans="1:6">
      <c r="A445" s="48">
        <v>2017</v>
      </c>
      <c r="B445" s="48" t="s">
        <v>129</v>
      </c>
      <c r="C445" s="48" t="s">
        <v>152</v>
      </c>
      <c r="D445" s="48" t="s">
        <v>166</v>
      </c>
      <c r="E445" s="48"/>
      <c r="F445" s="114">
        <v>251.79499999999999</v>
      </c>
    </row>
    <row r="446" spans="1:6">
      <c r="A446" s="48">
        <v>2017</v>
      </c>
      <c r="B446" s="48" t="s">
        <v>129</v>
      </c>
      <c r="C446" s="48" t="s">
        <v>152</v>
      </c>
      <c r="D446" s="48" t="s">
        <v>70</v>
      </c>
      <c r="E446" s="48"/>
      <c r="F446" s="115">
        <v>0.29843999999999998</v>
      </c>
    </row>
    <row r="447" spans="1:6">
      <c r="A447" s="48">
        <v>2017</v>
      </c>
      <c r="B447" s="48" t="s">
        <v>129</v>
      </c>
      <c r="C447" s="48" t="s">
        <v>158</v>
      </c>
      <c r="D447" s="48" t="s">
        <v>70</v>
      </c>
      <c r="E447" s="48"/>
      <c r="F447" s="115">
        <v>3.2200000000000002E-3</v>
      </c>
    </row>
    <row r="448" spans="1:6">
      <c r="A448" s="48">
        <v>2017</v>
      </c>
      <c r="B448" s="48" t="s">
        <v>129</v>
      </c>
      <c r="C448" s="48" t="s">
        <v>159</v>
      </c>
      <c r="D448" s="48" t="s">
        <v>70</v>
      </c>
      <c r="E448" s="48"/>
      <c r="F448" s="112">
        <v>-5.0610000000000002E-2</v>
      </c>
    </row>
    <row r="449" spans="1:6">
      <c r="A449" s="48">
        <v>2017</v>
      </c>
      <c r="B449" s="48" t="s">
        <v>129</v>
      </c>
      <c r="C449" s="48" t="s">
        <v>153</v>
      </c>
      <c r="D449" s="48" t="s">
        <v>164</v>
      </c>
      <c r="E449" s="48"/>
      <c r="F449" s="115">
        <v>0</v>
      </c>
    </row>
    <row r="450" spans="1:6">
      <c r="A450" s="48">
        <v>2017</v>
      </c>
      <c r="B450" s="48" t="s">
        <v>129</v>
      </c>
      <c r="C450" s="48" t="s">
        <v>154</v>
      </c>
      <c r="D450" s="48" t="s">
        <v>167</v>
      </c>
      <c r="E450" s="48" t="s">
        <v>161</v>
      </c>
      <c r="F450" s="116">
        <v>0</v>
      </c>
    </row>
    <row r="451" spans="1:6">
      <c r="A451" s="48">
        <v>2017</v>
      </c>
      <c r="B451" s="48" t="s">
        <v>129</v>
      </c>
      <c r="C451" s="48" t="s">
        <v>157</v>
      </c>
      <c r="D451" s="48" t="s">
        <v>167</v>
      </c>
      <c r="E451" s="48" t="s">
        <v>161</v>
      </c>
      <c r="F451" s="116">
        <v>28328</v>
      </c>
    </row>
    <row r="452" spans="1:6">
      <c r="A452" s="48">
        <v>2018</v>
      </c>
      <c r="B452" s="48" t="s">
        <v>129</v>
      </c>
      <c r="C452" s="48" t="s">
        <v>150</v>
      </c>
      <c r="D452" s="48" t="s">
        <v>162</v>
      </c>
      <c r="E452" s="48" t="s">
        <v>160</v>
      </c>
      <c r="F452" s="116">
        <v>114504</v>
      </c>
    </row>
    <row r="453" spans="1:6">
      <c r="A453" s="48">
        <v>2018</v>
      </c>
      <c r="B453" s="48" t="s">
        <v>129</v>
      </c>
      <c r="C453" s="48" t="s">
        <v>151</v>
      </c>
      <c r="D453" s="48" t="s">
        <v>163</v>
      </c>
      <c r="E453" s="48"/>
      <c r="F453" s="115">
        <v>0.26405000000000001</v>
      </c>
    </row>
    <row r="454" spans="1:6">
      <c r="A454" s="48">
        <v>2018</v>
      </c>
      <c r="B454" s="48" t="s">
        <v>129</v>
      </c>
      <c r="C454" s="48" t="s">
        <v>152</v>
      </c>
      <c r="D454" s="48" t="s">
        <v>166</v>
      </c>
      <c r="E454" s="48"/>
      <c r="F454" s="114">
        <v>303.315</v>
      </c>
    </row>
    <row r="455" spans="1:6">
      <c r="A455" s="48">
        <v>2018</v>
      </c>
      <c r="B455" s="48" t="s">
        <v>129</v>
      </c>
      <c r="C455" s="48" t="s">
        <v>152</v>
      </c>
      <c r="D455" s="48" t="s">
        <v>70</v>
      </c>
      <c r="E455" s="48"/>
      <c r="F455" s="115">
        <v>0.20460999999999999</v>
      </c>
    </row>
    <row r="456" spans="1:6">
      <c r="A456" s="48">
        <v>2018</v>
      </c>
      <c r="B456" s="48" t="s">
        <v>129</v>
      </c>
      <c r="C456" s="48" t="s">
        <v>158</v>
      </c>
      <c r="D456" s="48" t="s">
        <v>70</v>
      </c>
      <c r="E456" s="48"/>
      <c r="F456" s="115">
        <v>0.21672</v>
      </c>
    </row>
    <row r="457" spans="1:6">
      <c r="A457" s="48">
        <v>2018</v>
      </c>
      <c r="B457" s="48" t="s">
        <v>129</v>
      </c>
      <c r="C457" s="48" t="s">
        <v>159</v>
      </c>
      <c r="D457" s="48" t="s">
        <v>70</v>
      </c>
      <c r="E457" s="48"/>
      <c r="F457" s="112">
        <v>1.4030000000000001E-2</v>
      </c>
    </row>
    <row r="458" spans="1:6">
      <c r="A458" s="48">
        <v>2018</v>
      </c>
      <c r="B458" s="48" t="s">
        <v>129</v>
      </c>
      <c r="C458" s="48" t="s">
        <v>153</v>
      </c>
      <c r="D458" s="48" t="s">
        <v>164</v>
      </c>
      <c r="E458" s="48"/>
      <c r="F458" s="115">
        <v>0</v>
      </c>
    </row>
    <row r="459" spans="1:6">
      <c r="A459" s="48">
        <v>2018</v>
      </c>
      <c r="B459" s="48" t="s">
        <v>129</v>
      </c>
      <c r="C459" s="48" t="s">
        <v>154</v>
      </c>
      <c r="D459" s="48" t="s">
        <v>167</v>
      </c>
      <c r="E459" s="48" t="s">
        <v>161</v>
      </c>
      <c r="F459" s="116">
        <v>0</v>
      </c>
    </row>
    <row r="460" spans="1:6">
      <c r="A460" s="48">
        <v>2018</v>
      </c>
      <c r="B460" s="48" t="s">
        <v>129</v>
      </c>
      <c r="C460" s="48" t="s">
        <v>157</v>
      </c>
      <c r="D460" s="48" t="s">
        <v>167</v>
      </c>
      <c r="E460" s="48" t="s">
        <v>161</v>
      </c>
      <c r="F460" s="116">
        <v>29178</v>
      </c>
    </row>
    <row r="461" spans="1:6">
      <c r="A461" s="48">
        <v>2010</v>
      </c>
      <c r="B461" s="48" t="s">
        <v>130</v>
      </c>
      <c r="C461" s="48" t="s">
        <v>150</v>
      </c>
      <c r="D461" s="48" t="s">
        <v>162</v>
      </c>
      <c r="E461" s="48" t="s">
        <v>160</v>
      </c>
      <c r="F461" s="116">
        <v>2207620</v>
      </c>
    </row>
    <row r="462" spans="1:6">
      <c r="A462" s="48">
        <v>2010</v>
      </c>
      <c r="B462" s="48" t="s">
        <v>130</v>
      </c>
      <c r="C462" s="48" t="s">
        <v>151</v>
      </c>
      <c r="D462" s="48" t="s">
        <v>163</v>
      </c>
      <c r="E462" s="48"/>
      <c r="F462" s="115">
        <v>0.21856</v>
      </c>
    </row>
    <row r="463" spans="1:6">
      <c r="A463" s="48">
        <v>2010</v>
      </c>
      <c r="B463" s="48" t="s">
        <v>130</v>
      </c>
      <c r="C463" s="48" t="s">
        <v>152</v>
      </c>
      <c r="D463" s="48" t="s">
        <v>70</v>
      </c>
      <c r="E463" s="48"/>
      <c r="F463" s="115">
        <v>5.0389999999999997E-2</v>
      </c>
    </row>
    <row r="464" spans="1:6">
      <c r="A464" s="48">
        <v>2010</v>
      </c>
      <c r="B464" s="48" t="s">
        <v>130</v>
      </c>
      <c r="C464" s="48" t="s">
        <v>158</v>
      </c>
      <c r="D464" s="48" t="s">
        <v>70</v>
      </c>
      <c r="E464" s="48"/>
      <c r="F464" s="115">
        <v>0.34532000000000002</v>
      </c>
    </row>
    <row r="465" spans="1:6">
      <c r="A465" s="48">
        <v>2010</v>
      </c>
      <c r="B465" s="48" t="s">
        <v>130</v>
      </c>
      <c r="C465" s="48" t="s">
        <v>159</v>
      </c>
      <c r="D465" s="48" t="s">
        <v>70</v>
      </c>
      <c r="E465" s="48"/>
      <c r="F465" s="115">
        <v>7.1239999999999998E-2</v>
      </c>
    </row>
    <row r="466" spans="1:6">
      <c r="A466" s="48">
        <v>2010</v>
      </c>
      <c r="B466" s="48" t="s">
        <v>130</v>
      </c>
      <c r="C466" s="48" t="s">
        <v>153</v>
      </c>
      <c r="D466" s="48" t="s">
        <v>164</v>
      </c>
      <c r="E466" s="48"/>
      <c r="F466" s="115">
        <v>8.5000000000000006E-2</v>
      </c>
    </row>
    <row r="467" spans="1:6">
      <c r="A467" s="48">
        <v>2010</v>
      </c>
      <c r="B467" s="48" t="s">
        <v>130</v>
      </c>
      <c r="C467" s="48" t="s">
        <v>154</v>
      </c>
      <c r="D467" s="48" t="s">
        <v>167</v>
      </c>
      <c r="E467" s="48" t="s">
        <v>161</v>
      </c>
      <c r="F467" s="116">
        <v>0</v>
      </c>
    </row>
    <row r="468" spans="1:6">
      <c r="A468" s="48">
        <v>2010</v>
      </c>
      <c r="B468" s="48" t="s">
        <v>130</v>
      </c>
      <c r="C468" s="48" t="s">
        <v>157</v>
      </c>
      <c r="D468" s="48" t="s">
        <v>167</v>
      </c>
      <c r="E468" s="48" t="s">
        <v>161</v>
      </c>
      <c r="F468" s="116">
        <v>195488</v>
      </c>
    </row>
    <row r="469" spans="1:6">
      <c r="A469" s="48">
        <v>2011</v>
      </c>
      <c r="B469" s="48" t="s">
        <v>130</v>
      </c>
      <c r="C469" s="48" t="s">
        <v>150</v>
      </c>
      <c r="D469" s="48" t="s">
        <v>162</v>
      </c>
      <c r="E469" s="48" t="s">
        <v>160</v>
      </c>
      <c r="F469" s="116">
        <v>2613993</v>
      </c>
    </row>
    <row r="470" spans="1:6">
      <c r="A470" s="48">
        <v>2011</v>
      </c>
      <c r="B470" s="48" t="s">
        <v>130</v>
      </c>
      <c r="C470" s="48" t="s">
        <v>151</v>
      </c>
      <c r="D470" s="48" t="s">
        <v>163</v>
      </c>
      <c r="E470" s="48"/>
      <c r="F470" s="115">
        <v>0.21895000000000001</v>
      </c>
    </row>
    <row r="471" spans="1:6">
      <c r="A471" s="48">
        <v>2011</v>
      </c>
      <c r="B471" s="48" t="s">
        <v>130</v>
      </c>
      <c r="C471" s="48" t="s">
        <v>152</v>
      </c>
      <c r="D471" s="48" t="s">
        <v>70</v>
      </c>
      <c r="E471" s="48"/>
      <c r="F471" s="115">
        <v>6.6360000000000002E-2</v>
      </c>
    </row>
    <row r="472" spans="1:6">
      <c r="A472" s="48">
        <v>2011</v>
      </c>
      <c r="B472" s="48" t="s">
        <v>130</v>
      </c>
      <c r="C472" s="48" t="s">
        <v>158</v>
      </c>
      <c r="D472" s="48" t="s">
        <v>70</v>
      </c>
      <c r="E472" s="48"/>
      <c r="F472" s="115">
        <v>8.4739999999999996E-2</v>
      </c>
    </row>
    <row r="473" spans="1:6">
      <c r="A473" s="48">
        <v>2011</v>
      </c>
      <c r="B473" s="48" t="s">
        <v>130</v>
      </c>
      <c r="C473" s="48" t="s">
        <v>159</v>
      </c>
      <c r="D473" s="48" t="s">
        <v>70</v>
      </c>
      <c r="E473" s="48"/>
      <c r="F473" s="115">
        <v>2.332E-2</v>
      </c>
    </row>
    <row r="474" spans="1:6">
      <c r="A474" s="48">
        <v>2011</v>
      </c>
      <c r="B474" s="48" t="s">
        <v>130</v>
      </c>
      <c r="C474" s="48" t="s">
        <v>153</v>
      </c>
      <c r="D474" s="48" t="s">
        <v>164</v>
      </c>
      <c r="E474" s="48"/>
      <c r="F474" s="115">
        <v>7.8E-2</v>
      </c>
    </row>
    <row r="475" spans="1:6">
      <c r="A475" s="48">
        <v>2011</v>
      </c>
      <c r="B475" s="48" t="s">
        <v>130</v>
      </c>
      <c r="C475" s="48" t="s">
        <v>154</v>
      </c>
      <c r="D475" s="48" t="s">
        <v>167</v>
      </c>
      <c r="E475" s="48" t="s">
        <v>161</v>
      </c>
      <c r="F475" s="116">
        <v>0</v>
      </c>
    </row>
    <row r="476" spans="1:6">
      <c r="A476" s="48">
        <v>2011</v>
      </c>
      <c r="B476" s="48" t="s">
        <v>130</v>
      </c>
      <c r="C476" s="48" t="s">
        <v>157</v>
      </c>
      <c r="D476" s="48" t="s">
        <v>167</v>
      </c>
      <c r="E476" s="48" t="s">
        <v>161</v>
      </c>
      <c r="F476" s="116">
        <v>197394</v>
      </c>
    </row>
    <row r="477" spans="1:6">
      <c r="A477" s="48">
        <v>2012</v>
      </c>
      <c r="B477" s="48" t="s">
        <v>130</v>
      </c>
      <c r="C477" s="48" t="s">
        <v>150</v>
      </c>
      <c r="D477" s="48" t="s">
        <v>162</v>
      </c>
      <c r="E477" s="48" t="s">
        <v>160</v>
      </c>
      <c r="F477" s="116">
        <v>2464398</v>
      </c>
    </row>
    <row r="478" spans="1:6">
      <c r="A478" s="48">
        <v>2012</v>
      </c>
      <c r="B478" s="48" t="s">
        <v>130</v>
      </c>
      <c r="C478" s="48" t="s">
        <v>151</v>
      </c>
      <c r="D478" s="48" t="s">
        <v>163</v>
      </c>
      <c r="E478" s="48"/>
      <c r="F478" s="115">
        <v>0.21503</v>
      </c>
    </row>
    <row r="479" spans="1:6">
      <c r="A479" s="48">
        <v>2012</v>
      </c>
      <c r="B479" s="48" t="s">
        <v>130</v>
      </c>
      <c r="C479" s="48" t="s">
        <v>152</v>
      </c>
      <c r="D479" s="48" t="s">
        <v>70</v>
      </c>
      <c r="E479" s="48"/>
      <c r="F479" s="115">
        <v>5.4039999999999998E-2</v>
      </c>
    </row>
    <row r="480" spans="1:6">
      <c r="A480" s="48">
        <v>2012</v>
      </c>
      <c r="B480" s="48" t="s">
        <v>130</v>
      </c>
      <c r="C480" s="48" t="s">
        <v>158</v>
      </c>
      <c r="D480" s="48" t="s">
        <v>70</v>
      </c>
      <c r="E480" s="48"/>
      <c r="F480" s="115">
        <v>-3.4099999999999998E-3</v>
      </c>
    </row>
    <row r="481" spans="1:6">
      <c r="A481" s="48">
        <v>2012</v>
      </c>
      <c r="B481" s="48" t="s">
        <v>130</v>
      </c>
      <c r="C481" s="48" t="s">
        <v>159</v>
      </c>
      <c r="D481" s="48" t="s">
        <v>70</v>
      </c>
      <c r="E481" s="48"/>
      <c r="F481" s="115">
        <v>1.095E-2</v>
      </c>
    </row>
    <row r="482" spans="1:6">
      <c r="A482" s="48">
        <v>2012</v>
      </c>
      <c r="B482" s="48" t="s">
        <v>130</v>
      </c>
      <c r="C482" s="48" t="s">
        <v>153</v>
      </c>
      <c r="D482" s="48" t="s">
        <v>164</v>
      </c>
      <c r="E482" s="48"/>
      <c r="F482" s="115">
        <v>7.3999999999999996E-2</v>
      </c>
    </row>
    <row r="483" spans="1:6">
      <c r="A483" s="48">
        <v>2012</v>
      </c>
      <c r="B483" s="48" t="s">
        <v>130</v>
      </c>
      <c r="C483" s="48" t="s">
        <v>154</v>
      </c>
      <c r="D483" s="48" t="s">
        <v>167</v>
      </c>
      <c r="E483" s="48" t="s">
        <v>161</v>
      </c>
      <c r="F483" s="116">
        <v>0</v>
      </c>
    </row>
    <row r="484" spans="1:6">
      <c r="A484" s="48">
        <v>2012</v>
      </c>
      <c r="B484" s="48" t="s">
        <v>130</v>
      </c>
      <c r="C484" s="48" t="s">
        <v>157</v>
      </c>
      <c r="D484" s="48" t="s">
        <v>167</v>
      </c>
      <c r="E484" s="48" t="s">
        <v>161</v>
      </c>
      <c r="F484" s="116">
        <v>199245</v>
      </c>
    </row>
    <row r="485" spans="1:6">
      <c r="A485" s="48">
        <v>2013</v>
      </c>
      <c r="B485" s="48" t="s">
        <v>130</v>
      </c>
      <c r="C485" s="48" t="s">
        <v>150</v>
      </c>
      <c r="D485" s="48" t="s">
        <v>162</v>
      </c>
      <c r="E485" s="48" t="s">
        <v>160</v>
      </c>
      <c r="F485" s="116">
        <v>2471563</v>
      </c>
    </row>
    <row r="486" spans="1:6">
      <c r="A486" s="48">
        <v>2013</v>
      </c>
      <c r="B486" s="48" t="s">
        <v>130</v>
      </c>
      <c r="C486" s="48" t="s">
        <v>151</v>
      </c>
      <c r="D486" s="48" t="s">
        <v>163</v>
      </c>
      <c r="E486" s="48"/>
      <c r="F486" s="115">
        <v>0.21776000000000001</v>
      </c>
    </row>
    <row r="487" spans="1:6">
      <c r="A487" s="48">
        <v>2013</v>
      </c>
      <c r="B487" s="48" t="s">
        <v>130</v>
      </c>
      <c r="C487" s="48" t="s">
        <v>152</v>
      </c>
      <c r="D487" s="48" t="s">
        <v>70</v>
      </c>
      <c r="E487" s="48"/>
      <c r="F487" s="115">
        <v>6.2039999999999998E-2</v>
      </c>
    </row>
    <row r="488" spans="1:6">
      <c r="A488" s="48">
        <v>2013</v>
      </c>
      <c r="B488" s="48" t="s">
        <v>130</v>
      </c>
      <c r="C488" s="48" t="s">
        <v>158</v>
      </c>
      <c r="D488" s="48" t="s">
        <v>70</v>
      </c>
      <c r="E488" s="48"/>
      <c r="F488" s="115">
        <v>8.4099999999999994E-2</v>
      </c>
    </row>
    <row r="489" spans="1:6">
      <c r="A489" s="48">
        <v>2013</v>
      </c>
      <c r="B489" s="48" t="s">
        <v>130</v>
      </c>
      <c r="C489" s="48" t="s">
        <v>159</v>
      </c>
      <c r="D489" s="48" t="s">
        <v>70</v>
      </c>
      <c r="E489" s="48"/>
      <c r="F489" s="115">
        <v>2.7380000000000002E-2</v>
      </c>
    </row>
    <row r="490" spans="1:6">
      <c r="A490" s="48">
        <v>2013</v>
      </c>
      <c r="B490" s="48" t="s">
        <v>130</v>
      </c>
      <c r="C490" s="48" t="s">
        <v>153</v>
      </c>
      <c r="D490" s="48" t="s">
        <v>164</v>
      </c>
      <c r="E490" s="48"/>
      <c r="F490" s="115">
        <v>7.1999999999999995E-2</v>
      </c>
    </row>
    <row r="491" spans="1:6">
      <c r="A491" s="48">
        <v>2013</v>
      </c>
      <c r="B491" s="48" t="s">
        <v>130</v>
      </c>
      <c r="C491" s="48" t="s">
        <v>154</v>
      </c>
      <c r="D491" s="48" t="s">
        <v>167</v>
      </c>
      <c r="E491" s="48" t="s">
        <v>161</v>
      </c>
      <c r="F491" s="116">
        <v>0</v>
      </c>
    </row>
    <row r="492" spans="1:6">
      <c r="A492" s="48">
        <v>2013</v>
      </c>
      <c r="B492" s="48" t="s">
        <v>130</v>
      </c>
      <c r="C492" s="48" t="s">
        <v>157</v>
      </c>
      <c r="D492" s="48" t="s">
        <v>167</v>
      </c>
      <c r="E492" s="48" t="s">
        <v>161</v>
      </c>
      <c r="F492" s="116">
        <v>201041</v>
      </c>
    </row>
    <row r="493" spans="1:6">
      <c r="A493" s="48">
        <v>2014</v>
      </c>
      <c r="B493" s="48" t="s">
        <v>130</v>
      </c>
      <c r="C493" s="48" t="s">
        <v>150</v>
      </c>
      <c r="D493" s="48" t="s">
        <v>162</v>
      </c>
      <c r="E493" s="48" t="s">
        <v>160</v>
      </c>
      <c r="F493" s="116">
        <v>2456171</v>
      </c>
    </row>
    <row r="494" spans="1:6">
      <c r="A494" s="48">
        <v>2014</v>
      </c>
      <c r="B494" s="48" t="s">
        <v>130</v>
      </c>
      <c r="C494" s="48" t="s">
        <v>151</v>
      </c>
      <c r="D494" s="48" t="s">
        <v>163</v>
      </c>
      <c r="E494" s="48"/>
      <c r="F494" s="115">
        <v>0.20566999999999999</v>
      </c>
    </row>
    <row r="495" spans="1:6">
      <c r="A495" s="48">
        <v>2014</v>
      </c>
      <c r="B495" s="48" t="s">
        <v>130</v>
      </c>
      <c r="C495" s="48" t="s">
        <v>152</v>
      </c>
      <c r="D495" s="48" t="s">
        <v>70</v>
      </c>
      <c r="E495" s="48"/>
      <c r="F495" s="115">
        <v>6.3289999999999999E-2</v>
      </c>
    </row>
    <row r="496" spans="1:6">
      <c r="A496" s="48">
        <v>2014</v>
      </c>
      <c r="B496" s="48" t="s">
        <v>130</v>
      </c>
      <c r="C496" s="48" t="s">
        <v>158</v>
      </c>
      <c r="D496" s="48" t="s">
        <v>70</v>
      </c>
      <c r="E496" s="48"/>
      <c r="F496" s="115">
        <v>-1.1299999999999999E-3</v>
      </c>
    </row>
    <row r="497" spans="1:6">
      <c r="A497" s="48">
        <v>2014</v>
      </c>
      <c r="B497" s="48" t="s">
        <v>130</v>
      </c>
      <c r="C497" s="48" t="s">
        <v>159</v>
      </c>
      <c r="D497" s="48" t="s">
        <v>70</v>
      </c>
      <c r="E497" s="48"/>
      <c r="F497" s="115">
        <v>-2.7699999999999999E-3</v>
      </c>
    </row>
    <row r="498" spans="1:6">
      <c r="A498" s="48">
        <v>2014</v>
      </c>
      <c r="B498" s="48" t="s">
        <v>130</v>
      </c>
      <c r="C498" s="48" t="s">
        <v>153</v>
      </c>
      <c r="D498" s="48" t="s">
        <v>164</v>
      </c>
      <c r="E498" s="48"/>
      <c r="F498" s="115">
        <v>6.7919999999999994E-2</v>
      </c>
    </row>
    <row r="499" spans="1:6">
      <c r="A499" s="48">
        <v>2014</v>
      </c>
      <c r="B499" s="48" t="s">
        <v>130</v>
      </c>
      <c r="C499" s="48" t="s">
        <v>154</v>
      </c>
      <c r="D499" s="48" t="s">
        <v>167</v>
      </c>
      <c r="E499" s="48" t="s">
        <v>161</v>
      </c>
      <c r="F499" s="116">
        <v>0</v>
      </c>
    </row>
    <row r="500" spans="1:6">
      <c r="A500" s="48">
        <v>2014</v>
      </c>
      <c r="B500" s="48" t="s">
        <v>130</v>
      </c>
      <c r="C500" s="48" t="s">
        <v>157</v>
      </c>
      <c r="D500" s="48" t="s">
        <v>167</v>
      </c>
      <c r="E500" s="48" t="s">
        <v>161</v>
      </c>
      <c r="F500" s="116">
        <v>202783</v>
      </c>
    </row>
    <row r="501" spans="1:6">
      <c r="A501" s="48">
        <v>2015</v>
      </c>
      <c r="B501" s="48" t="s">
        <v>130</v>
      </c>
      <c r="C501" s="48" t="s">
        <v>150</v>
      </c>
      <c r="D501" s="48" t="s">
        <v>162</v>
      </c>
      <c r="E501" s="48" t="s">
        <v>160</v>
      </c>
      <c r="F501" s="116">
        <v>1800021</v>
      </c>
    </row>
    <row r="502" spans="1:6">
      <c r="A502" s="48">
        <v>2015</v>
      </c>
      <c r="B502" s="48" t="s">
        <v>130</v>
      </c>
      <c r="C502" s="48" t="s">
        <v>151</v>
      </c>
      <c r="D502" s="48" t="s">
        <v>163</v>
      </c>
      <c r="E502" s="48"/>
      <c r="F502" s="115">
        <v>0.17449999999999999</v>
      </c>
    </row>
    <row r="503" spans="1:6">
      <c r="A503" s="48">
        <v>2015</v>
      </c>
      <c r="B503" s="48" t="s">
        <v>130</v>
      </c>
      <c r="C503" s="48" t="s">
        <v>152</v>
      </c>
      <c r="D503" s="48" t="s">
        <v>70</v>
      </c>
      <c r="E503" s="48"/>
      <c r="F503" s="115">
        <v>9.0300000000000005E-2</v>
      </c>
    </row>
    <row r="504" spans="1:6">
      <c r="A504" s="48">
        <v>2015</v>
      </c>
      <c r="B504" s="48" t="s">
        <v>130</v>
      </c>
      <c r="C504" s="48" t="s">
        <v>158</v>
      </c>
      <c r="D504" s="48" t="s">
        <v>70</v>
      </c>
      <c r="E504" s="48"/>
      <c r="F504" s="115">
        <v>-0.13469999999999999</v>
      </c>
    </row>
    <row r="505" spans="1:6">
      <c r="A505" s="48">
        <v>2015</v>
      </c>
      <c r="B505" s="48" t="s">
        <v>130</v>
      </c>
      <c r="C505" s="48" t="s">
        <v>159</v>
      </c>
      <c r="D505" s="48" t="s">
        <v>70</v>
      </c>
      <c r="E505" s="48"/>
      <c r="F505" s="115">
        <v>8.0850000000000005E-2</v>
      </c>
    </row>
    <row r="506" spans="1:6">
      <c r="A506" s="48">
        <v>2015</v>
      </c>
      <c r="B506" s="48" t="s">
        <v>130</v>
      </c>
      <c r="C506" s="48" t="s">
        <v>153</v>
      </c>
      <c r="D506" s="48" t="s">
        <v>164</v>
      </c>
      <c r="E506" s="48"/>
      <c r="F506" s="115">
        <v>8.3000000000000004E-2</v>
      </c>
    </row>
    <row r="507" spans="1:6">
      <c r="A507" s="48">
        <v>2015</v>
      </c>
      <c r="B507" s="48" t="s">
        <v>130</v>
      </c>
      <c r="C507" s="48" t="s">
        <v>154</v>
      </c>
      <c r="D507" s="48" t="s">
        <v>167</v>
      </c>
      <c r="E507" s="48" t="s">
        <v>161</v>
      </c>
      <c r="F507" s="116">
        <v>0</v>
      </c>
    </row>
    <row r="508" spans="1:6">
      <c r="A508" s="48">
        <v>2015</v>
      </c>
      <c r="B508" s="48" t="s">
        <v>130</v>
      </c>
      <c r="C508" s="48" t="s">
        <v>157</v>
      </c>
      <c r="D508" s="48" t="s">
        <v>167</v>
      </c>
      <c r="E508" s="48" t="s">
        <v>161</v>
      </c>
      <c r="F508" s="116">
        <v>204470</v>
      </c>
    </row>
    <row r="509" spans="1:6">
      <c r="A509" s="48">
        <v>2016</v>
      </c>
      <c r="B509" s="48" t="s">
        <v>130</v>
      </c>
      <c r="C509" s="48" t="s">
        <v>150</v>
      </c>
      <c r="D509" s="48" t="s">
        <v>162</v>
      </c>
      <c r="E509" s="48" t="s">
        <v>160</v>
      </c>
      <c r="F509" s="116">
        <v>1793312</v>
      </c>
    </row>
    <row r="510" spans="1:6">
      <c r="A510" s="48">
        <v>2016</v>
      </c>
      <c r="B510" s="48" t="s">
        <v>130</v>
      </c>
      <c r="C510" s="48" t="s">
        <v>151</v>
      </c>
      <c r="D510" s="48" t="s">
        <v>163</v>
      </c>
      <c r="E510" s="48"/>
      <c r="F510" s="115">
        <v>0.15381</v>
      </c>
    </row>
    <row r="511" spans="1:6">
      <c r="A511" s="48">
        <v>2016</v>
      </c>
      <c r="B511" s="48" t="s">
        <v>130</v>
      </c>
      <c r="C511" s="48" t="s">
        <v>152</v>
      </c>
      <c r="D511" s="48" t="s">
        <v>70</v>
      </c>
      <c r="E511" s="48"/>
      <c r="F511" s="115">
        <v>8.7400000000000005E-2</v>
      </c>
    </row>
    <row r="512" spans="1:6">
      <c r="A512" s="48">
        <v>2016</v>
      </c>
      <c r="B512" s="48" t="s">
        <v>130</v>
      </c>
      <c r="C512" s="48" t="s">
        <v>158</v>
      </c>
      <c r="D512" s="48" t="s">
        <v>70</v>
      </c>
      <c r="E512" s="48"/>
      <c r="F512" s="115">
        <v>-8.2269999999999996E-2</v>
      </c>
    </row>
    <row r="513" spans="1:6">
      <c r="A513" s="48">
        <v>2016</v>
      </c>
      <c r="B513" s="48" t="s">
        <v>130</v>
      </c>
      <c r="C513" s="48" t="s">
        <v>159</v>
      </c>
      <c r="D513" s="48" t="s">
        <v>70</v>
      </c>
      <c r="E513" s="48"/>
      <c r="F513" s="115">
        <v>3.6810000000000002E-2</v>
      </c>
    </row>
    <row r="514" spans="1:6">
      <c r="A514" s="48">
        <v>2016</v>
      </c>
      <c r="B514" s="48" t="s">
        <v>130</v>
      </c>
      <c r="C514" s="48" t="s">
        <v>153</v>
      </c>
      <c r="D514" s="48" t="s">
        <v>164</v>
      </c>
      <c r="E514" s="48"/>
      <c r="F514" s="115">
        <v>0.11267000000000001</v>
      </c>
    </row>
    <row r="515" spans="1:6">
      <c r="A515" s="48">
        <v>2016</v>
      </c>
      <c r="B515" s="48" t="s">
        <v>130</v>
      </c>
      <c r="C515" s="48" t="s">
        <v>154</v>
      </c>
      <c r="D515" s="48" t="s">
        <v>167</v>
      </c>
      <c r="E515" s="48" t="s">
        <v>161</v>
      </c>
      <c r="F515" s="116">
        <v>0</v>
      </c>
    </row>
    <row r="516" spans="1:6">
      <c r="A516" s="48">
        <v>2016</v>
      </c>
      <c r="B516" s="48" t="s">
        <v>130</v>
      </c>
      <c r="C516" s="48" t="s">
        <v>157</v>
      </c>
      <c r="D516" s="48" t="s">
        <v>167</v>
      </c>
      <c r="E516" s="48" t="s">
        <v>161</v>
      </c>
      <c r="F516" s="116">
        <v>206102</v>
      </c>
    </row>
    <row r="517" spans="1:6">
      <c r="A517" s="48">
        <v>2017</v>
      </c>
      <c r="B517" s="48" t="s">
        <v>130</v>
      </c>
      <c r="C517" s="48" t="s">
        <v>150</v>
      </c>
      <c r="D517" s="48" t="s">
        <v>162</v>
      </c>
      <c r="E517" s="48" t="s">
        <v>160</v>
      </c>
      <c r="F517" s="116">
        <v>2055143</v>
      </c>
    </row>
    <row r="518" spans="1:6">
      <c r="A518" s="48">
        <v>2017</v>
      </c>
      <c r="B518" s="48" t="s">
        <v>130</v>
      </c>
      <c r="C518" s="48" t="s">
        <v>151</v>
      </c>
      <c r="D518" s="48" t="s">
        <v>163</v>
      </c>
      <c r="E518" s="48"/>
      <c r="F518" s="115">
        <v>0.15475</v>
      </c>
    </row>
    <row r="519" spans="1:6">
      <c r="A519" s="48">
        <v>2017</v>
      </c>
      <c r="B519" s="48" t="s">
        <v>130</v>
      </c>
      <c r="C519" s="48" t="s">
        <v>152</v>
      </c>
      <c r="D519" s="48" t="s">
        <v>70</v>
      </c>
      <c r="E519" s="48"/>
      <c r="F519" s="115">
        <v>3.4459999999999998E-2</v>
      </c>
    </row>
    <row r="520" spans="1:6">
      <c r="A520" s="48">
        <v>2017</v>
      </c>
      <c r="B520" s="48" t="s">
        <v>130</v>
      </c>
      <c r="C520" s="48" t="s">
        <v>158</v>
      </c>
      <c r="D520" s="48" t="s">
        <v>70</v>
      </c>
      <c r="E520" s="48"/>
      <c r="F520" s="115">
        <v>3.5209999999999998E-2</v>
      </c>
    </row>
    <row r="521" spans="1:6">
      <c r="A521" s="48">
        <v>2017</v>
      </c>
      <c r="B521" s="48" t="s">
        <v>130</v>
      </c>
      <c r="C521" s="48" t="s">
        <v>159</v>
      </c>
      <c r="D521" s="48" t="s">
        <v>70</v>
      </c>
      <c r="E521" s="48"/>
      <c r="F521" s="115">
        <v>0.10764</v>
      </c>
    </row>
    <row r="522" spans="1:6">
      <c r="A522" s="48">
        <v>2017</v>
      </c>
      <c r="B522" s="48" t="s">
        <v>130</v>
      </c>
      <c r="C522" s="48" t="s">
        <v>153</v>
      </c>
      <c r="D522" s="48" t="s">
        <v>164</v>
      </c>
      <c r="E522" s="48"/>
      <c r="F522" s="115">
        <v>0.12767000000000001</v>
      </c>
    </row>
    <row r="523" spans="1:6">
      <c r="A523" s="48">
        <v>2017</v>
      </c>
      <c r="B523" s="48" t="s">
        <v>130</v>
      </c>
      <c r="C523" s="48" t="s">
        <v>154</v>
      </c>
      <c r="D523" s="48" t="s">
        <v>167</v>
      </c>
      <c r="E523" s="48" t="s">
        <v>161</v>
      </c>
      <c r="F523" s="116">
        <v>0</v>
      </c>
    </row>
    <row r="524" spans="1:6">
      <c r="A524" s="48">
        <v>2017</v>
      </c>
      <c r="B524" s="48" t="s">
        <v>130</v>
      </c>
      <c r="C524" s="48" t="s">
        <v>157</v>
      </c>
      <c r="D524" s="48" t="s">
        <v>167</v>
      </c>
      <c r="E524" s="48" t="s">
        <v>161</v>
      </c>
      <c r="F524" s="116">
        <v>207679</v>
      </c>
    </row>
    <row r="525" spans="1:6">
      <c r="A525" s="48">
        <v>2018</v>
      </c>
      <c r="B525" s="48" t="s">
        <v>130</v>
      </c>
      <c r="C525" s="48" t="s">
        <v>150</v>
      </c>
      <c r="D525" s="48" t="s">
        <v>162</v>
      </c>
      <c r="E525" s="48" t="s">
        <v>160</v>
      </c>
      <c r="F525" s="116">
        <v>1909386</v>
      </c>
    </row>
    <row r="526" spans="1:6">
      <c r="A526" s="48">
        <v>2018</v>
      </c>
      <c r="B526" s="48" t="s">
        <v>130</v>
      </c>
      <c r="C526" s="48" t="s">
        <v>151</v>
      </c>
      <c r="D526" s="48" t="s">
        <v>163</v>
      </c>
      <c r="E526" s="48"/>
      <c r="F526" s="115">
        <v>0.16063</v>
      </c>
    </row>
    <row r="527" spans="1:6">
      <c r="A527" s="48">
        <v>2018</v>
      </c>
      <c r="B527" s="48" t="s">
        <v>130</v>
      </c>
      <c r="C527" s="48" t="s">
        <v>152</v>
      </c>
      <c r="D527" s="48" t="s">
        <v>70</v>
      </c>
      <c r="E527" s="48"/>
      <c r="F527" s="115">
        <v>3.6700000000000003E-2</v>
      </c>
    </row>
    <row r="528" spans="1:6">
      <c r="A528" s="48">
        <v>2018</v>
      </c>
      <c r="B528" s="48" t="s">
        <v>130</v>
      </c>
      <c r="C528" s="48" t="s">
        <v>158</v>
      </c>
      <c r="D528" s="48" t="s">
        <v>70</v>
      </c>
      <c r="E528" s="48"/>
      <c r="F528" s="115">
        <v>7.4819999999999998E-2</v>
      </c>
    </row>
    <row r="529" spans="1:6">
      <c r="A529" s="48">
        <v>2018</v>
      </c>
      <c r="B529" s="48" t="s">
        <v>130</v>
      </c>
      <c r="C529" s="48" t="s">
        <v>159</v>
      </c>
      <c r="D529" s="48" t="s">
        <v>70</v>
      </c>
      <c r="E529" s="48"/>
      <c r="F529" s="115">
        <v>6.1670000000000003E-2</v>
      </c>
    </row>
    <row r="530" spans="1:6">
      <c r="A530" s="48">
        <v>2018</v>
      </c>
      <c r="B530" s="48" t="s">
        <v>130</v>
      </c>
      <c r="C530" s="48" t="s">
        <v>153</v>
      </c>
      <c r="D530" s="48" t="s">
        <v>164</v>
      </c>
      <c r="E530" s="48"/>
      <c r="F530" s="115">
        <v>0.11799999999999999</v>
      </c>
    </row>
    <row r="531" spans="1:6">
      <c r="A531" s="48">
        <v>2018</v>
      </c>
      <c r="B531" s="48" t="s">
        <v>130</v>
      </c>
      <c r="C531" s="48" t="s">
        <v>154</v>
      </c>
      <c r="D531" s="48" t="s">
        <v>167</v>
      </c>
      <c r="E531" s="48" t="s">
        <v>161</v>
      </c>
      <c r="F531" s="116">
        <v>0</v>
      </c>
    </row>
    <row r="532" spans="1:6">
      <c r="A532" s="48">
        <v>2018</v>
      </c>
      <c r="B532" s="48" t="s">
        <v>130</v>
      </c>
      <c r="C532" s="48" t="s">
        <v>157</v>
      </c>
      <c r="D532" s="48" t="s">
        <v>167</v>
      </c>
      <c r="E532" s="48" t="s">
        <v>161</v>
      </c>
      <c r="F532" s="116">
        <v>209205</v>
      </c>
    </row>
    <row r="533" spans="1:6">
      <c r="A533" s="48">
        <v>2010</v>
      </c>
      <c r="B533" s="48" t="s">
        <v>131</v>
      </c>
      <c r="C533" s="48" t="s">
        <v>150</v>
      </c>
      <c r="D533" s="48" t="s">
        <v>162</v>
      </c>
      <c r="E533" s="48" t="s">
        <v>160</v>
      </c>
      <c r="F533" s="116">
        <v>6066351</v>
      </c>
    </row>
    <row r="534" spans="1:6">
      <c r="A534" s="48">
        <v>2010</v>
      </c>
      <c r="B534" s="48" t="s">
        <v>131</v>
      </c>
      <c r="C534" s="48" t="s">
        <v>151</v>
      </c>
      <c r="D534" s="48" t="s">
        <v>163</v>
      </c>
      <c r="E534" s="48"/>
      <c r="F534" s="115">
        <v>0.47881000000000001</v>
      </c>
    </row>
    <row r="535" spans="1:6">
      <c r="A535" s="48">
        <v>2010</v>
      </c>
      <c r="B535" s="48" t="s">
        <v>131</v>
      </c>
      <c r="C535" s="48" t="s">
        <v>152</v>
      </c>
      <c r="D535" s="48" t="s">
        <v>70</v>
      </c>
      <c r="E535" s="48"/>
      <c r="F535" s="115">
        <v>3.3000000000000002E-2</v>
      </c>
    </row>
    <row r="536" spans="1:6">
      <c r="A536" s="48">
        <v>2010</v>
      </c>
      <c r="B536" s="48" t="s">
        <v>131</v>
      </c>
      <c r="C536" s="48" t="s">
        <v>158</v>
      </c>
      <c r="D536" s="48" t="s">
        <v>70</v>
      </c>
      <c r="E536" s="48"/>
      <c r="F536" s="115">
        <v>0.19925000000000001</v>
      </c>
    </row>
    <row r="537" spans="1:6">
      <c r="A537" s="48">
        <v>2010</v>
      </c>
      <c r="B537" s="48" t="s">
        <v>131</v>
      </c>
      <c r="C537" s="48" t="s">
        <v>159</v>
      </c>
      <c r="D537" s="48" t="s">
        <v>70</v>
      </c>
      <c r="E537" s="48"/>
      <c r="F537" s="115">
        <v>0.25641000000000003</v>
      </c>
    </row>
    <row r="538" spans="1:6">
      <c r="A538" s="48">
        <v>2010</v>
      </c>
      <c r="B538" s="48" t="s">
        <v>131</v>
      </c>
      <c r="C538" s="48" t="s">
        <v>153</v>
      </c>
      <c r="D538" s="48" t="s">
        <v>164</v>
      </c>
      <c r="E538" s="48"/>
      <c r="F538" s="115">
        <v>4.1399999999999999E-2</v>
      </c>
    </row>
    <row r="539" spans="1:6">
      <c r="A539" s="48">
        <v>2010</v>
      </c>
      <c r="B539" s="48" t="s">
        <v>131</v>
      </c>
      <c r="C539" s="48" t="s">
        <v>157</v>
      </c>
      <c r="D539" s="48" t="s">
        <v>167</v>
      </c>
      <c r="E539" s="48" t="s">
        <v>161</v>
      </c>
      <c r="F539" s="116">
        <v>1340910</v>
      </c>
    </row>
    <row r="540" spans="1:6">
      <c r="A540" s="48">
        <v>2011</v>
      </c>
      <c r="B540" s="48" t="s">
        <v>131</v>
      </c>
      <c r="C540" s="48" t="s">
        <v>150</v>
      </c>
      <c r="D540" s="48" t="s">
        <v>162</v>
      </c>
      <c r="E540" s="48" t="s">
        <v>160</v>
      </c>
      <c r="F540" s="116">
        <v>7522103</v>
      </c>
    </row>
    <row r="541" spans="1:6">
      <c r="A541" s="48">
        <v>2011</v>
      </c>
      <c r="B541" s="48" t="s">
        <v>131</v>
      </c>
      <c r="C541" s="48" t="s">
        <v>151</v>
      </c>
      <c r="D541" s="48" t="s">
        <v>163</v>
      </c>
      <c r="E541" s="48"/>
      <c r="F541" s="116">
        <v>0.48005999999999999</v>
      </c>
    </row>
    <row r="542" spans="1:6">
      <c r="A542" s="48">
        <v>2011</v>
      </c>
      <c r="B542" s="48" t="s">
        <v>131</v>
      </c>
      <c r="C542" s="48" t="s">
        <v>152</v>
      </c>
      <c r="D542" s="48" t="s">
        <v>70</v>
      </c>
      <c r="E542" s="48"/>
      <c r="F542" s="115">
        <v>5.3999999999999999E-2</v>
      </c>
    </row>
    <row r="543" spans="1:6">
      <c r="A543" s="48">
        <v>2011</v>
      </c>
      <c r="B543" s="48" t="s">
        <v>131</v>
      </c>
      <c r="C543" s="48" t="s">
        <v>158</v>
      </c>
      <c r="D543" s="48" t="s">
        <v>70</v>
      </c>
      <c r="E543" s="48"/>
      <c r="F543" s="116">
        <v>0.17732000000000001</v>
      </c>
    </row>
    <row r="544" spans="1:6">
      <c r="A544" s="48">
        <v>2011</v>
      </c>
      <c r="B544" s="48" t="s">
        <v>131</v>
      </c>
      <c r="C544" s="48" t="s">
        <v>159</v>
      </c>
      <c r="D544" s="48" t="s">
        <v>70</v>
      </c>
      <c r="E544" s="48"/>
      <c r="F544" s="116">
        <v>0.14593</v>
      </c>
    </row>
    <row r="545" spans="1:6">
      <c r="A545" s="48">
        <v>2011</v>
      </c>
      <c r="B545" s="48" t="s">
        <v>131</v>
      </c>
      <c r="C545" s="48" t="s">
        <v>153</v>
      </c>
      <c r="D545" s="48" t="s">
        <v>164</v>
      </c>
      <c r="E545" s="48"/>
      <c r="F545" s="116">
        <v>4.0899999999999999E-2</v>
      </c>
    </row>
    <row r="546" spans="1:6">
      <c r="A546" s="48">
        <v>2011</v>
      </c>
      <c r="B546" s="48" t="s">
        <v>131</v>
      </c>
      <c r="C546" s="48" t="s">
        <v>157</v>
      </c>
      <c r="D546" s="48" t="s">
        <v>167</v>
      </c>
      <c r="E546" s="48" t="s">
        <v>161</v>
      </c>
      <c r="F546" s="116">
        <v>1347350</v>
      </c>
    </row>
    <row r="547" spans="1:6">
      <c r="A547" s="48">
        <v>2012</v>
      </c>
      <c r="B547" s="48" t="s">
        <v>131</v>
      </c>
      <c r="C547" s="48" t="s">
        <v>150</v>
      </c>
      <c r="D547" s="48" t="s">
        <v>162</v>
      </c>
      <c r="E547" s="48" t="s">
        <v>160</v>
      </c>
      <c r="F547" s="116">
        <v>8570348</v>
      </c>
    </row>
    <row r="548" spans="1:6">
      <c r="A548" s="48">
        <v>2012</v>
      </c>
      <c r="B548" s="48" t="s">
        <v>131</v>
      </c>
      <c r="C548" s="48" t="s">
        <v>151</v>
      </c>
      <c r="D548" s="48" t="s">
        <v>163</v>
      </c>
      <c r="E548" s="48"/>
      <c r="F548" s="116">
        <v>0.4718</v>
      </c>
    </row>
    <row r="549" spans="1:6">
      <c r="A549" s="48">
        <v>2012</v>
      </c>
      <c r="B549" s="48" t="s">
        <v>131</v>
      </c>
      <c r="C549" s="48" t="s">
        <v>152</v>
      </c>
      <c r="D549" s="48" t="s">
        <v>70</v>
      </c>
      <c r="E549" s="48"/>
      <c r="F549" s="115">
        <v>2.6460000000000001E-2</v>
      </c>
    </row>
    <row r="550" spans="1:6">
      <c r="A550" s="48">
        <v>2012</v>
      </c>
      <c r="B550" s="48" t="s">
        <v>131</v>
      </c>
      <c r="C550" s="48" t="s">
        <v>158</v>
      </c>
      <c r="D550" s="48" t="s">
        <v>70</v>
      </c>
      <c r="E550" s="48"/>
      <c r="F550" s="116">
        <v>6.5909999999999996E-2</v>
      </c>
    </row>
    <row r="551" spans="1:6">
      <c r="A551" s="48">
        <v>2012</v>
      </c>
      <c r="B551" s="48" t="s">
        <v>131</v>
      </c>
      <c r="C551" s="48" t="s">
        <v>159</v>
      </c>
      <c r="D551" s="48" t="s">
        <v>70</v>
      </c>
      <c r="E551" s="48"/>
      <c r="F551" s="116">
        <v>5.8819999999999997E-2</v>
      </c>
    </row>
    <row r="552" spans="1:6">
      <c r="A552" s="48">
        <v>2012</v>
      </c>
      <c r="B552" s="48" t="s">
        <v>131</v>
      </c>
      <c r="C552" s="48" t="s">
        <v>153</v>
      </c>
      <c r="D552" s="48" t="s">
        <v>164</v>
      </c>
      <c r="E552" s="48"/>
      <c r="F552" s="116">
        <v>4.0899999999999999E-2</v>
      </c>
    </row>
    <row r="553" spans="1:6">
      <c r="A553" s="48">
        <v>2012</v>
      </c>
      <c r="B553" s="48" t="s">
        <v>131</v>
      </c>
      <c r="C553" s="48" t="s">
        <v>157</v>
      </c>
      <c r="D553" s="48" t="s">
        <v>167</v>
      </c>
      <c r="E553" s="48" t="s">
        <v>161</v>
      </c>
      <c r="F553" s="116">
        <v>1354040</v>
      </c>
    </row>
    <row r="554" spans="1:6">
      <c r="A554" s="48">
        <v>2013</v>
      </c>
      <c r="B554" s="48" t="s">
        <v>131</v>
      </c>
      <c r="C554" s="48" t="s">
        <v>150</v>
      </c>
      <c r="D554" s="48" t="s">
        <v>162</v>
      </c>
      <c r="E554" s="48" t="s">
        <v>160</v>
      </c>
      <c r="F554" s="116">
        <v>9635025</v>
      </c>
    </row>
    <row r="555" spans="1:6">
      <c r="A555" s="48">
        <v>2013</v>
      </c>
      <c r="B555" s="48" t="s">
        <v>131</v>
      </c>
      <c r="C555" s="48" t="s">
        <v>151</v>
      </c>
      <c r="D555" s="48" t="s">
        <v>163</v>
      </c>
      <c r="E555" s="48"/>
      <c r="F555" s="116">
        <v>0.47250999999999999</v>
      </c>
    </row>
    <row r="556" spans="1:6">
      <c r="A556" s="48">
        <v>2013</v>
      </c>
      <c r="B556" s="48" t="s">
        <v>131</v>
      </c>
      <c r="C556" s="48" t="s">
        <v>152</v>
      </c>
      <c r="D556" s="48" t="s">
        <v>70</v>
      </c>
      <c r="E556" s="48"/>
      <c r="F556" s="115">
        <v>2.6239999999999999E-2</v>
      </c>
    </row>
    <row r="557" spans="1:6">
      <c r="A557" s="48">
        <v>2013</v>
      </c>
      <c r="B557" s="48" t="s">
        <v>131</v>
      </c>
      <c r="C557" s="48" t="s">
        <v>158</v>
      </c>
      <c r="D557" s="48" t="s">
        <v>70</v>
      </c>
      <c r="E557" s="48"/>
      <c r="F557" s="116">
        <v>0.10647</v>
      </c>
    </row>
    <row r="558" spans="1:6">
      <c r="A558" s="48">
        <v>2013</v>
      </c>
      <c r="B558" s="48" t="s">
        <v>131</v>
      </c>
      <c r="C558" s="48" t="s">
        <v>159</v>
      </c>
      <c r="D558" s="48" t="s">
        <v>70</v>
      </c>
      <c r="E558" s="48"/>
      <c r="F558" s="116">
        <v>8.7599999999999997E-2</v>
      </c>
    </row>
    <row r="559" spans="1:6">
      <c r="A559" s="48">
        <v>2013</v>
      </c>
      <c r="B559" s="48" t="s">
        <v>131</v>
      </c>
      <c r="C559" s="48" t="s">
        <v>153</v>
      </c>
      <c r="D559" s="48" t="s">
        <v>164</v>
      </c>
      <c r="E559" s="48"/>
      <c r="F559" s="116">
        <v>4.0500000000000001E-2</v>
      </c>
    </row>
    <row r="560" spans="1:6">
      <c r="A560" s="48">
        <v>2013</v>
      </c>
      <c r="B560" s="48" t="s">
        <v>131</v>
      </c>
      <c r="C560" s="48" t="s">
        <v>157</v>
      </c>
      <c r="D560" s="48" t="s">
        <v>167</v>
      </c>
      <c r="E560" s="48" t="s">
        <v>161</v>
      </c>
      <c r="F560" s="116">
        <v>1360720</v>
      </c>
    </row>
    <row r="561" spans="1:6">
      <c r="A561" s="48">
        <v>2014</v>
      </c>
      <c r="B561" s="48" t="s">
        <v>131</v>
      </c>
      <c r="C561" s="48" t="s">
        <v>150</v>
      </c>
      <c r="D561" s="48" t="s">
        <v>162</v>
      </c>
      <c r="E561" s="48" t="s">
        <v>160</v>
      </c>
      <c r="F561" s="116">
        <v>10534526</v>
      </c>
    </row>
    <row r="562" spans="1:6">
      <c r="A562" s="48">
        <v>2014</v>
      </c>
      <c r="B562" s="48" t="s">
        <v>131</v>
      </c>
      <c r="C562" s="48" t="s">
        <v>151</v>
      </c>
      <c r="D562" s="48" t="s">
        <v>163</v>
      </c>
      <c r="E562" s="48"/>
      <c r="F562" s="116">
        <v>0.46775</v>
      </c>
    </row>
    <row r="563" spans="1:6">
      <c r="A563" s="48">
        <v>2014</v>
      </c>
      <c r="B563" s="48" t="s">
        <v>131</v>
      </c>
      <c r="C563" s="48" t="s">
        <v>152</v>
      </c>
      <c r="D563" s="48" t="s">
        <v>70</v>
      </c>
      <c r="E563" s="48"/>
      <c r="F563" s="115">
        <v>1.9879999999999998E-2</v>
      </c>
    </row>
    <row r="564" spans="1:6">
      <c r="A564" s="48">
        <v>2014</v>
      </c>
      <c r="B564" s="48" t="s">
        <v>131</v>
      </c>
      <c r="C564" s="48" t="s">
        <v>158</v>
      </c>
      <c r="D564" s="48" t="s">
        <v>70</v>
      </c>
      <c r="E564" s="48"/>
      <c r="F564" s="116">
        <v>7.7640000000000001E-2</v>
      </c>
    </row>
    <row r="565" spans="1:6">
      <c r="A565" s="48">
        <v>2014</v>
      </c>
      <c r="B565" s="48" t="s">
        <v>131</v>
      </c>
      <c r="C565" s="48" t="s">
        <v>159</v>
      </c>
      <c r="D565" s="48" t="s">
        <v>70</v>
      </c>
      <c r="E565" s="48"/>
      <c r="F565" s="116">
        <v>4.2520000000000002E-2</v>
      </c>
    </row>
    <row r="566" spans="1:6">
      <c r="A566" s="48">
        <v>2014</v>
      </c>
      <c r="B566" s="48" t="s">
        <v>131</v>
      </c>
      <c r="C566" s="48" t="s">
        <v>153</v>
      </c>
      <c r="D566" s="48" t="s">
        <v>164</v>
      </c>
      <c r="E566" s="48"/>
      <c r="F566" s="116">
        <v>4.0899999999999999E-2</v>
      </c>
    </row>
    <row r="567" spans="1:6">
      <c r="A567" s="48">
        <v>2014</v>
      </c>
      <c r="B567" s="48" t="s">
        <v>131</v>
      </c>
      <c r="C567" s="48" t="s">
        <v>157</v>
      </c>
      <c r="D567" s="48" t="s">
        <v>167</v>
      </c>
      <c r="E567" s="48" t="s">
        <v>161</v>
      </c>
      <c r="F567" s="116">
        <v>1367820</v>
      </c>
    </row>
    <row r="568" spans="1:6">
      <c r="A568" s="48">
        <v>2015</v>
      </c>
      <c r="B568" s="48" t="s">
        <v>131</v>
      </c>
      <c r="C568" s="48" t="s">
        <v>150</v>
      </c>
      <c r="D568" s="48" t="s">
        <v>162</v>
      </c>
      <c r="E568" s="48" t="s">
        <v>160</v>
      </c>
      <c r="F568" s="116">
        <v>11226186</v>
      </c>
    </row>
    <row r="569" spans="1:6">
      <c r="A569" s="48">
        <v>2015</v>
      </c>
      <c r="B569" s="48" t="s">
        <v>131</v>
      </c>
      <c r="C569" s="48" t="s">
        <v>151</v>
      </c>
      <c r="D569" s="48" t="s">
        <v>163</v>
      </c>
      <c r="E569" s="48"/>
      <c r="F569" s="116">
        <v>0.44747999999999999</v>
      </c>
    </row>
    <row r="570" spans="1:6">
      <c r="A570" s="48">
        <v>2015</v>
      </c>
      <c r="B570" s="48" t="s">
        <v>131</v>
      </c>
      <c r="C570" s="48" t="s">
        <v>152</v>
      </c>
      <c r="D570" s="48" t="s">
        <v>70</v>
      </c>
      <c r="E570" s="48"/>
      <c r="F570" s="115">
        <v>1.4409999999999999E-2</v>
      </c>
    </row>
    <row r="571" spans="1:6">
      <c r="A571" s="48">
        <v>2015</v>
      </c>
      <c r="B571" s="48" t="s">
        <v>131</v>
      </c>
      <c r="C571" s="48" t="s">
        <v>158</v>
      </c>
      <c r="D571" s="48" t="s">
        <v>70</v>
      </c>
      <c r="E571" s="48"/>
      <c r="F571" s="116">
        <v>-4.7800000000000004E-3</v>
      </c>
    </row>
    <row r="572" spans="1:6">
      <c r="A572" s="48">
        <v>2015</v>
      </c>
      <c r="B572" s="48" t="s">
        <v>131</v>
      </c>
      <c r="C572" s="48" t="s">
        <v>159</v>
      </c>
      <c r="D572" s="48" t="s">
        <v>70</v>
      </c>
      <c r="E572" s="48"/>
      <c r="F572" s="116">
        <v>-2.2159999999999999E-2</v>
      </c>
    </row>
    <row r="573" spans="1:6">
      <c r="A573" s="48">
        <v>2015</v>
      </c>
      <c r="B573" s="48" t="s">
        <v>131</v>
      </c>
      <c r="C573" s="48" t="s">
        <v>153</v>
      </c>
      <c r="D573" s="48" t="s">
        <v>164</v>
      </c>
      <c r="E573" s="48"/>
      <c r="F573" s="116">
        <v>4.0500000000000001E-2</v>
      </c>
    </row>
    <row r="574" spans="1:6">
      <c r="A574" s="48">
        <v>2015</v>
      </c>
      <c r="B574" s="48" t="s">
        <v>131</v>
      </c>
      <c r="C574" s="48" t="s">
        <v>157</v>
      </c>
      <c r="D574" s="48" t="s">
        <v>167</v>
      </c>
      <c r="E574" s="48" t="s">
        <v>161</v>
      </c>
      <c r="F574" s="116">
        <v>1374620</v>
      </c>
    </row>
    <row r="575" spans="1:6">
      <c r="A575" s="48">
        <v>2016</v>
      </c>
      <c r="B575" s="48" t="s">
        <v>131</v>
      </c>
      <c r="C575" s="48" t="s">
        <v>150</v>
      </c>
      <c r="D575" s="48" t="s">
        <v>162</v>
      </c>
      <c r="E575" s="48" t="s">
        <v>160</v>
      </c>
      <c r="F575" s="116">
        <v>11221836</v>
      </c>
    </row>
    <row r="576" spans="1:6">
      <c r="A576" s="48">
        <v>2016</v>
      </c>
      <c r="B576" s="48" t="s">
        <v>131</v>
      </c>
      <c r="C576" s="48" t="s">
        <v>151</v>
      </c>
      <c r="D576" s="48" t="s">
        <v>163</v>
      </c>
      <c r="E576" s="48"/>
      <c r="F576" s="116">
        <v>0.44141999999999998</v>
      </c>
    </row>
    <row r="577" spans="1:6">
      <c r="A577" s="48">
        <v>2016</v>
      </c>
      <c r="B577" s="48" t="s">
        <v>131</v>
      </c>
      <c r="C577" s="48" t="s">
        <v>152</v>
      </c>
      <c r="D577" s="48" t="s">
        <v>70</v>
      </c>
      <c r="E577" s="48"/>
      <c r="F577" s="115">
        <v>2.0029999999999999E-2</v>
      </c>
    </row>
    <row r="578" spans="1:6">
      <c r="A578" s="48">
        <v>2016</v>
      </c>
      <c r="B578" s="48" t="s">
        <v>131</v>
      </c>
      <c r="C578" s="48" t="s">
        <v>158</v>
      </c>
      <c r="D578" s="48" t="s">
        <v>70</v>
      </c>
      <c r="E578" s="48"/>
      <c r="F578" s="116">
        <v>4.7079999999999997E-2</v>
      </c>
    </row>
    <row r="579" spans="1:6">
      <c r="A579" s="48">
        <v>2016</v>
      </c>
      <c r="B579" s="48" t="s">
        <v>131</v>
      </c>
      <c r="C579" s="48" t="s">
        <v>159</v>
      </c>
      <c r="D579" s="48" t="s">
        <v>70</v>
      </c>
      <c r="E579" s="48"/>
      <c r="F579" s="116">
        <v>1.077E-2</v>
      </c>
    </row>
    <row r="580" spans="1:6">
      <c r="A580" s="48">
        <v>2016</v>
      </c>
      <c r="B580" s="48" t="s">
        <v>131</v>
      </c>
      <c r="C580" s="48" t="s">
        <v>153</v>
      </c>
      <c r="D580" s="48" t="s">
        <v>164</v>
      </c>
      <c r="E580" s="48"/>
      <c r="F580" s="116">
        <v>4.02E-2</v>
      </c>
    </row>
    <row r="581" spans="1:6">
      <c r="A581" s="48">
        <v>2016</v>
      </c>
      <c r="B581" s="48" t="s">
        <v>131</v>
      </c>
      <c r="C581" s="48" t="s">
        <v>157</v>
      </c>
      <c r="D581" s="48" t="s">
        <v>167</v>
      </c>
      <c r="E581" s="48" t="s">
        <v>161</v>
      </c>
      <c r="F581" s="116">
        <v>1382710</v>
      </c>
    </row>
    <row r="582" spans="1:6">
      <c r="A582" s="48">
        <v>2017</v>
      </c>
      <c r="B582" s="48" t="s">
        <v>131</v>
      </c>
      <c r="C582" s="48" t="s">
        <v>150</v>
      </c>
      <c r="D582" s="48" t="s">
        <v>162</v>
      </c>
      <c r="E582" s="48" t="s">
        <v>160</v>
      </c>
      <c r="F582" s="116">
        <v>12014610</v>
      </c>
    </row>
    <row r="583" spans="1:6">
      <c r="A583" s="48">
        <v>2017</v>
      </c>
      <c r="B583" s="48" t="s">
        <v>131</v>
      </c>
      <c r="C583" s="48" t="s">
        <v>151</v>
      </c>
      <c r="D583" s="48" t="s">
        <v>163</v>
      </c>
      <c r="E583" s="48"/>
      <c r="F583" s="116">
        <v>0.44409999999999999</v>
      </c>
    </row>
    <row r="584" spans="1:6">
      <c r="A584" s="48">
        <v>2017</v>
      </c>
      <c r="B584" s="48" t="s">
        <v>131</v>
      </c>
      <c r="C584" s="48" t="s">
        <v>152</v>
      </c>
      <c r="D584" s="48" t="s">
        <v>70</v>
      </c>
      <c r="E584" s="48"/>
      <c r="F584" s="116">
        <v>1.558E-2</v>
      </c>
    </row>
    <row r="585" spans="1:6">
      <c r="A585" s="48">
        <v>2017</v>
      </c>
      <c r="B585" s="48" t="s">
        <v>131</v>
      </c>
      <c r="C585" s="48" t="s">
        <v>158</v>
      </c>
      <c r="D585" s="48" t="s">
        <v>70</v>
      </c>
      <c r="E585" s="48"/>
      <c r="F585" s="116">
        <v>7.1249999999999994E-2</v>
      </c>
    </row>
    <row r="586" spans="1:6">
      <c r="A586" s="48">
        <v>2017</v>
      </c>
      <c r="B586" s="48" t="s">
        <v>131</v>
      </c>
      <c r="C586" s="48" t="s">
        <v>159</v>
      </c>
      <c r="D586" s="48" t="s">
        <v>70</v>
      </c>
      <c r="E586" s="48"/>
      <c r="F586" s="116">
        <v>9.3130000000000004E-2</v>
      </c>
    </row>
    <row r="587" spans="1:6">
      <c r="A587" s="48">
        <v>2017</v>
      </c>
      <c r="B587" s="48" t="s">
        <v>131</v>
      </c>
      <c r="C587" s="48" t="s">
        <v>153</v>
      </c>
      <c r="D587" s="48" t="s">
        <v>164</v>
      </c>
      <c r="E587" s="48"/>
      <c r="F587" s="116">
        <v>3.9E-2</v>
      </c>
    </row>
    <row r="588" spans="1:6">
      <c r="A588" s="48">
        <v>2017</v>
      </c>
      <c r="B588" s="48" t="s">
        <v>131</v>
      </c>
      <c r="C588" s="48" t="s">
        <v>157</v>
      </c>
      <c r="D588" s="48" t="s">
        <v>167</v>
      </c>
      <c r="E588" s="48" t="s">
        <v>161</v>
      </c>
      <c r="F588" s="116">
        <v>1390080</v>
      </c>
    </row>
    <row r="589" spans="1:6">
      <c r="A589" s="48">
        <v>2018</v>
      </c>
      <c r="B589" s="48" t="s">
        <v>131</v>
      </c>
      <c r="C589" s="48" t="s">
        <v>150</v>
      </c>
      <c r="D589" s="48" t="s">
        <v>162</v>
      </c>
      <c r="E589" s="48" t="s">
        <v>160</v>
      </c>
      <c r="F589" s="116">
        <v>13457267</v>
      </c>
    </row>
    <row r="590" spans="1:6">
      <c r="A590" s="48">
        <v>2018</v>
      </c>
      <c r="B590" s="48" t="s">
        <v>131</v>
      </c>
      <c r="C590" s="48" t="s">
        <v>151</v>
      </c>
      <c r="D590" s="48" t="s">
        <v>163</v>
      </c>
      <c r="E590" s="48"/>
      <c r="F590" s="115">
        <v>0.44183</v>
      </c>
    </row>
    <row r="591" spans="1:6">
      <c r="A591" s="48">
        <v>2018</v>
      </c>
      <c r="B591" s="48" t="s">
        <v>131</v>
      </c>
      <c r="C591" s="48" t="s">
        <v>152</v>
      </c>
      <c r="D591" s="48" t="s">
        <v>70</v>
      </c>
      <c r="E591" s="48"/>
      <c r="F591" s="115">
        <v>2.1940000000000001E-2</v>
      </c>
    </row>
    <row r="592" spans="1:6">
      <c r="A592" s="48">
        <v>2018</v>
      </c>
      <c r="B592" s="48" t="s">
        <v>131</v>
      </c>
      <c r="C592" s="48" t="s">
        <v>158</v>
      </c>
      <c r="D592" s="48" t="s">
        <v>70</v>
      </c>
      <c r="E592" s="48"/>
      <c r="F592" s="115">
        <v>8.2369999999999999E-2</v>
      </c>
    </row>
    <row r="593" spans="1:7">
      <c r="A593" s="48">
        <v>2018</v>
      </c>
      <c r="B593" s="48" t="s">
        <v>131</v>
      </c>
      <c r="C593" s="48" t="s">
        <v>159</v>
      </c>
      <c r="D593" s="48" t="s">
        <v>70</v>
      </c>
      <c r="E593" s="48"/>
      <c r="F593" s="115">
        <v>5.5E-2</v>
      </c>
    </row>
    <row r="594" spans="1:7">
      <c r="A594" s="48">
        <v>2018</v>
      </c>
      <c r="B594" s="48" t="s">
        <v>131</v>
      </c>
      <c r="C594" s="48" t="s">
        <v>153</v>
      </c>
      <c r="D594" s="48" t="s">
        <v>164</v>
      </c>
      <c r="E594" s="48"/>
      <c r="F594" s="115">
        <v>0.04</v>
      </c>
    </row>
    <row r="595" spans="1:7">
      <c r="A595" s="48">
        <v>2018</v>
      </c>
      <c r="B595" s="48" t="s">
        <v>131</v>
      </c>
      <c r="C595" s="48" t="s">
        <v>157</v>
      </c>
      <c r="D595" s="48" t="s">
        <v>167</v>
      </c>
      <c r="E595" s="48" t="s">
        <v>161</v>
      </c>
      <c r="F595" s="116">
        <v>1396982</v>
      </c>
    </row>
    <row r="596" spans="1:7">
      <c r="A596" s="48">
        <v>2010</v>
      </c>
      <c r="B596" s="48" t="s">
        <v>132</v>
      </c>
      <c r="C596" s="48" t="s">
        <v>150</v>
      </c>
      <c r="D596" s="48" t="s">
        <v>162</v>
      </c>
      <c r="E596" s="48" t="s">
        <v>160</v>
      </c>
      <c r="F596" s="116">
        <v>1708460</v>
      </c>
    </row>
    <row r="597" spans="1:7">
      <c r="A597" s="48">
        <v>2010</v>
      </c>
      <c r="B597" s="48" t="s">
        <v>132</v>
      </c>
      <c r="C597" s="48" t="s">
        <v>151</v>
      </c>
      <c r="D597" s="48" t="s">
        <v>163</v>
      </c>
      <c r="E597" s="48"/>
      <c r="F597" s="115">
        <v>0.36502000000000001</v>
      </c>
    </row>
    <row r="598" spans="1:7">
      <c r="A598" s="48">
        <v>2010</v>
      </c>
      <c r="B598" s="48" t="s">
        <v>132</v>
      </c>
      <c r="C598" s="48" t="s">
        <v>152</v>
      </c>
      <c r="D598" s="48" t="s">
        <v>70</v>
      </c>
      <c r="E598" s="48"/>
      <c r="F598" s="115">
        <v>9.5000000000000001E-2</v>
      </c>
      <c r="G598">
        <v>1000</v>
      </c>
    </row>
    <row r="599" spans="1:7">
      <c r="A599" s="48">
        <v>2010</v>
      </c>
      <c r="B599" s="48" t="s">
        <v>132</v>
      </c>
      <c r="C599" s="48" t="s">
        <v>158</v>
      </c>
      <c r="D599" s="48" t="s">
        <v>70</v>
      </c>
      <c r="E599" s="48"/>
      <c r="F599" s="115">
        <v>0.1573</v>
      </c>
    </row>
    <row r="600" spans="1:7">
      <c r="A600" s="48">
        <v>2010</v>
      </c>
      <c r="B600" s="48" t="s">
        <v>132</v>
      </c>
      <c r="C600" s="48" t="s">
        <v>159</v>
      </c>
      <c r="D600" s="48" t="s">
        <v>70</v>
      </c>
      <c r="E600" s="48"/>
      <c r="F600" s="115">
        <v>0.26772000000000001</v>
      </c>
    </row>
    <row r="601" spans="1:7">
      <c r="A601" s="48">
        <v>2010</v>
      </c>
      <c r="B601" s="48" t="s">
        <v>132</v>
      </c>
      <c r="C601" s="48" t="s">
        <v>157</v>
      </c>
      <c r="D601" s="48" t="s">
        <v>167</v>
      </c>
      <c r="E601" s="48" t="s">
        <v>161</v>
      </c>
      <c r="F601" s="116">
        <v>1200664</v>
      </c>
    </row>
    <row r="602" spans="1:7">
      <c r="A602" s="48">
        <v>2011</v>
      </c>
      <c r="B602" s="48" t="s">
        <v>132</v>
      </c>
      <c r="C602" s="48" t="s">
        <v>150</v>
      </c>
      <c r="D602" s="48" t="s">
        <v>162</v>
      </c>
      <c r="E602" s="48" t="s">
        <v>160</v>
      </c>
      <c r="F602" s="116">
        <v>1823052</v>
      </c>
    </row>
    <row r="603" spans="1:7">
      <c r="A603" s="48">
        <v>2011</v>
      </c>
      <c r="B603" s="48" t="s">
        <v>132</v>
      </c>
      <c r="C603" s="48" t="s">
        <v>151</v>
      </c>
      <c r="D603" s="48" t="s">
        <v>163</v>
      </c>
      <c r="E603" s="48"/>
      <c r="F603" s="115">
        <v>0.39589999999999997</v>
      </c>
    </row>
    <row r="604" spans="1:7">
      <c r="A604" s="48">
        <v>2011</v>
      </c>
      <c r="B604" s="48" t="s">
        <v>132</v>
      </c>
      <c r="C604" s="48" t="s">
        <v>152</v>
      </c>
      <c r="D604" s="48" t="s">
        <v>70</v>
      </c>
      <c r="E604" s="48"/>
      <c r="F604" s="115">
        <v>9.5000000000000001E-2</v>
      </c>
    </row>
    <row r="605" spans="1:7">
      <c r="A605" s="48">
        <v>2011</v>
      </c>
      <c r="B605" s="48" t="s">
        <v>132</v>
      </c>
      <c r="C605" s="48" t="s">
        <v>158</v>
      </c>
      <c r="D605" s="48" t="s">
        <v>70</v>
      </c>
      <c r="E605" s="48"/>
      <c r="F605" s="115">
        <v>0.10309</v>
      </c>
    </row>
    <row r="606" spans="1:7">
      <c r="A606" s="48">
        <v>2011</v>
      </c>
      <c r="B606" s="48" t="s">
        <v>132</v>
      </c>
      <c r="C606" s="48" t="s">
        <v>159</v>
      </c>
      <c r="D606" s="48" t="s">
        <v>70</v>
      </c>
      <c r="E606" s="48"/>
      <c r="F606" s="115">
        <v>0.11803</v>
      </c>
    </row>
    <row r="607" spans="1:7">
      <c r="A607" s="48">
        <v>2011</v>
      </c>
      <c r="B607" s="48" t="s">
        <v>132</v>
      </c>
      <c r="C607" s="48" t="s">
        <v>157</v>
      </c>
      <c r="D607" s="48" t="s">
        <v>167</v>
      </c>
      <c r="E607" s="48" t="s">
        <v>161</v>
      </c>
      <c r="F607" s="116">
        <v>1217197</v>
      </c>
    </row>
    <row r="608" spans="1:7">
      <c r="A608" s="48">
        <v>2012</v>
      </c>
      <c r="B608" s="48" t="s">
        <v>132</v>
      </c>
      <c r="C608" s="48" t="s">
        <v>150</v>
      </c>
      <c r="D608" s="48" t="s">
        <v>162</v>
      </c>
      <c r="E608" s="48" t="s">
        <v>160</v>
      </c>
      <c r="F608" s="116">
        <v>1827637</v>
      </c>
    </row>
    <row r="609" spans="1:6">
      <c r="A609" s="48">
        <v>2012</v>
      </c>
      <c r="B609" s="48" t="s">
        <v>132</v>
      </c>
      <c r="C609" s="48" t="s">
        <v>151</v>
      </c>
      <c r="D609" s="48" t="s">
        <v>163</v>
      </c>
      <c r="E609" s="48"/>
      <c r="F609" s="115">
        <v>0.38347999999999999</v>
      </c>
    </row>
    <row r="610" spans="1:6">
      <c r="A610" s="48">
        <v>2012</v>
      </c>
      <c r="B610" s="48" t="s">
        <v>132</v>
      </c>
      <c r="C610" s="48" t="s">
        <v>152</v>
      </c>
      <c r="D610" s="48" t="s">
        <v>70</v>
      </c>
      <c r="E610" s="48"/>
      <c r="F610" s="115">
        <v>0.1</v>
      </c>
    </row>
    <row r="611" spans="1:6">
      <c r="A611" s="48">
        <v>2012</v>
      </c>
      <c r="B611" s="48" t="s">
        <v>132</v>
      </c>
      <c r="C611" s="48" t="s">
        <v>158</v>
      </c>
      <c r="D611" s="48" t="s">
        <v>70</v>
      </c>
      <c r="E611" s="48"/>
      <c r="F611" s="115">
        <v>1.359E-2</v>
      </c>
    </row>
    <row r="612" spans="1:6">
      <c r="A612" s="48">
        <v>2012</v>
      </c>
      <c r="B612" s="48" t="s">
        <v>132</v>
      </c>
      <c r="C612" s="48" t="s">
        <v>159</v>
      </c>
      <c r="D612" s="48" t="s">
        <v>70</v>
      </c>
      <c r="E612" s="48"/>
      <c r="F612" s="115">
        <v>1.9499999999999999E-3</v>
      </c>
    </row>
    <row r="613" spans="1:6">
      <c r="A613" s="48">
        <v>2012</v>
      </c>
      <c r="B613" s="48" t="s">
        <v>132</v>
      </c>
      <c r="C613" s="48" t="s">
        <v>157</v>
      </c>
      <c r="D613" s="48" t="s">
        <v>167</v>
      </c>
      <c r="E613" s="48" t="s">
        <v>161</v>
      </c>
      <c r="F613" s="116">
        <v>1233588</v>
      </c>
    </row>
    <row r="614" spans="1:6">
      <c r="A614" s="48">
        <v>2013</v>
      </c>
      <c r="B614" s="48" t="s">
        <v>132</v>
      </c>
      <c r="C614" s="48" t="s">
        <v>150</v>
      </c>
      <c r="D614" s="48" t="s">
        <v>162</v>
      </c>
      <c r="E614" s="48" t="s">
        <v>160</v>
      </c>
      <c r="F614" s="116">
        <v>1856721</v>
      </c>
    </row>
    <row r="615" spans="1:6">
      <c r="A615" s="48">
        <v>2013</v>
      </c>
      <c r="B615" s="48" t="s">
        <v>132</v>
      </c>
      <c r="C615" s="48" t="s">
        <v>151</v>
      </c>
      <c r="D615" s="48" t="s">
        <v>163</v>
      </c>
      <c r="E615" s="48"/>
      <c r="F615" s="115">
        <v>0.34023999999999999</v>
      </c>
    </row>
    <row r="616" spans="1:6">
      <c r="A616" s="48">
        <v>2013</v>
      </c>
      <c r="B616" s="48" t="s">
        <v>132</v>
      </c>
      <c r="C616" s="48" t="s">
        <v>152</v>
      </c>
      <c r="D616" s="48" t="s">
        <v>70</v>
      </c>
      <c r="E616" s="48"/>
      <c r="F616" s="115">
        <v>9.4E-2</v>
      </c>
    </row>
    <row r="617" spans="1:6">
      <c r="A617" s="48">
        <v>2013</v>
      </c>
      <c r="B617" s="48" t="s">
        <v>132</v>
      </c>
      <c r="C617" s="48" t="s">
        <v>158</v>
      </c>
      <c r="D617" s="48" t="s">
        <v>70</v>
      </c>
      <c r="E617" s="48"/>
      <c r="F617" s="115">
        <v>-3.653E-2</v>
      </c>
    </row>
    <row r="618" spans="1:6">
      <c r="A618" s="48">
        <v>2013</v>
      </c>
      <c r="B618" s="48" t="s">
        <v>132</v>
      </c>
      <c r="C618" s="48" t="s">
        <v>159</v>
      </c>
      <c r="D618" s="48" t="s">
        <v>70</v>
      </c>
      <c r="E618" s="48"/>
      <c r="F618" s="115">
        <v>4.9709999999999997E-2</v>
      </c>
    </row>
    <row r="619" spans="1:6">
      <c r="A619" s="48">
        <v>2013</v>
      </c>
      <c r="B619" s="48" t="s">
        <v>132</v>
      </c>
      <c r="C619" s="48" t="s">
        <v>157</v>
      </c>
      <c r="D619" s="48" t="s">
        <v>167</v>
      </c>
      <c r="E619" s="48" t="s">
        <v>161</v>
      </c>
      <c r="F619" s="116">
        <v>1249817</v>
      </c>
    </row>
    <row r="620" spans="1:6">
      <c r="A620" s="48">
        <v>2014</v>
      </c>
      <c r="B620" s="48" t="s">
        <v>132</v>
      </c>
      <c r="C620" s="48" t="s">
        <v>150</v>
      </c>
      <c r="D620" s="48" t="s">
        <v>162</v>
      </c>
      <c r="E620" s="48" t="s">
        <v>160</v>
      </c>
      <c r="F620" s="116">
        <v>2039127</v>
      </c>
    </row>
    <row r="621" spans="1:6">
      <c r="A621" s="48">
        <v>2014</v>
      </c>
      <c r="B621" s="48" t="s">
        <v>132</v>
      </c>
      <c r="C621" s="48" t="s">
        <v>151</v>
      </c>
      <c r="D621" s="48" t="s">
        <v>163</v>
      </c>
      <c r="E621" s="48"/>
      <c r="F621" s="115">
        <v>0.34267999999999998</v>
      </c>
    </row>
    <row r="622" spans="1:6">
      <c r="A622" s="48">
        <v>2014</v>
      </c>
      <c r="B622" s="48" t="s">
        <v>132</v>
      </c>
      <c r="C622" s="48" t="s">
        <v>152</v>
      </c>
      <c r="D622" s="48" t="s">
        <v>70</v>
      </c>
      <c r="E622" s="48"/>
      <c r="F622" s="115">
        <v>5.8000000000000003E-2</v>
      </c>
    </row>
    <row r="623" spans="1:6">
      <c r="A623" s="48">
        <v>2014</v>
      </c>
      <c r="B623" s="48" t="s">
        <v>132</v>
      </c>
      <c r="C623" s="48" t="s">
        <v>158</v>
      </c>
      <c r="D623" s="48" t="s">
        <v>70</v>
      </c>
      <c r="E623" s="48"/>
      <c r="F623" s="115">
        <v>5.3440000000000001E-2</v>
      </c>
    </row>
    <row r="624" spans="1:6">
      <c r="A624" s="48">
        <v>2014</v>
      </c>
      <c r="B624" s="48" t="s">
        <v>132</v>
      </c>
      <c r="C624" s="48" t="s">
        <v>159</v>
      </c>
      <c r="D624" s="48" t="s">
        <v>70</v>
      </c>
      <c r="E624" s="48"/>
      <c r="F624" s="115">
        <v>3.5249999999999997E-2</v>
      </c>
    </row>
    <row r="625" spans="1:6">
      <c r="A625" s="48">
        <v>2014</v>
      </c>
      <c r="B625" s="48" t="s">
        <v>132</v>
      </c>
      <c r="C625" s="48" t="s">
        <v>157</v>
      </c>
      <c r="D625" s="48" t="s">
        <v>167</v>
      </c>
      <c r="E625" s="48" t="s">
        <v>161</v>
      </c>
      <c r="F625" s="116">
        <v>1266259</v>
      </c>
    </row>
    <row r="626" spans="1:6">
      <c r="A626" s="48">
        <v>2015</v>
      </c>
      <c r="B626" s="48" t="s">
        <v>132</v>
      </c>
      <c r="C626" s="48" t="s">
        <v>150</v>
      </c>
      <c r="D626" s="48" t="s">
        <v>162</v>
      </c>
      <c r="E626" s="48" t="s">
        <v>160</v>
      </c>
      <c r="F626" s="116">
        <v>2102392</v>
      </c>
    </row>
    <row r="627" spans="1:6">
      <c r="A627" s="48">
        <v>2015</v>
      </c>
      <c r="B627" s="48" t="s">
        <v>132</v>
      </c>
      <c r="C627" s="48" t="s">
        <v>151</v>
      </c>
      <c r="D627" s="48" t="s">
        <v>163</v>
      </c>
      <c r="E627" s="48"/>
      <c r="F627" s="115">
        <v>0.31791999999999998</v>
      </c>
    </row>
    <row r="628" spans="1:6">
      <c r="A628" s="48">
        <v>2015</v>
      </c>
      <c r="B628" s="48" t="s">
        <v>132</v>
      </c>
      <c r="C628" s="48" t="s">
        <v>152</v>
      </c>
      <c r="D628" s="48" t="s">
        <v>70</v>
      </c>
      <c r="E628" s="48"/>
      <c r="F628" s="115">
        <v>4.9000000000000002E-2</v>
      </c>
    </row>
    <row r="629" spans="1:6">
      <c r="A629" s="48">
        <v>2015</v>
      </c>
      <c r="B629" s="48" t="s">
        <v>132</v>
      </c>
      <c r="C629" s="48" t="s">
        <v>158</v>
      </c>
      <c r="D629" s="48" t="s">
        <v>70</v>
      </c>
      <c r="E629" s="48"/>
      <c r="F629" s="115">
        <v>4.64E-3</v>
      </c>
    </row>
    <row r="630" spans="1:6">
      <c r="A630" s="48">
        <v>2015</v>
      </c>
      <c r="B630" s="48" t="s">
        <v>132</v>
      </c>
      <c r="C630" s="48" t="s">
        <v>159</v>
      </c>
      <c r="D630" s="48" t="s">
        <v>70</v>
      </c>
      <c r="E630" s="48"/>
      <c r="F630" s="115">
        <v>-5.219E-2</v>
      </c>
    </row>
    <row r="631" spans="1:6">
      <c r="A631" s="48">
        <v>2015</v>
      </c>
      <c r="B631" s="48" t="s">
        <v>132</v>
      </c>
      <c r="C631" s="48" t="s">
        <v>157</v>
      </c>
      <c r="D631" s="48" t="s">
        <v>167</v>
      </c>
      <c r="E631" s="48" t="s">
        <v>161</v>
      </c>
      <c r="F631" s="116">
        <v>1282918</v>
      </c>
    </row>
    <row r="632" spans="1:6">
      <c r="A632" s="48">
        <v>2016</v>
      </c>
      <c r="B632" s="48" t="s">
        <v>132</v>
      </c>
      <c r="C632" s="48" t="s">
        <v>150</v>
      </c>
      <c r="D632" s="48" t="s">
        <v>162</v>
      </c>
      <c r="E632" s="48" t="s">
        <v>160</v>
      </c>
      <c r="F632" s="116">
        <v>2273556</v>
      </c>
    </row>
    <row r="633" spans="1:6">
      <c r="A633" s="48">
        <v>2016</v>
      </c>
      <c r="B633" s="48" t="s">
        <v>132</v>
      </c>
      <c r="C633" s="48" t="s">
        <v>151</v>
      </c>
      <c r="D633" s="48" t="s">
        <v>163</v>
      </c>
      <c r="E633" s="48"/>
      <c r="F633" s="115">
        <v>0.30347000000000002</v>
      </c>
    </row>
    <row r="634" spans="1:6">
      <c r="A634" s="48">
        <v>2016</v>
      </c>
      <c r="B634" s="48" t="s">
        <v>132</v>
      </c>
      <c r="C634" s="48" t="s">
        <v>152</v>
      </c>
      <c r="D634" s="48" t="s">
        <v>70</v>
      </c>
      <c r="E634" s="48"/>
      <c r="F634" s="115">
        <v>4.4999999999999998E-2</v>
      </c>
    </row>
    <row r="635" spans="1:6">
      <c r="A635" s="48">
        <v>2016</v>
      </c>
      <c r="B635" s="48" t="s">
        <v>132</v>
      </c>
      <c r="C635" s="48" t="s">
        <v>158</v>
      </c>
      <c r="D635" s="48" t="s">
        <v>70</v>
      </c>
      <c r="E635" s="48"/>
      <c r="F635" s="115">
        <v>4.1059999999999999E-2</v>
      </c>
    </row>
    <row r="636" spans="1:6">
      <c r="A636" s="48">
        <v>2016</v>
      </c>
      <c r="B636" s="48" t="s">
        <v>132</v>
      </c>
      <c r="C636" s="48" t="s">
        <v>159</v>
      </c>
      <c r="D636" s="48" t="s">
        <v>70</v>
      </c>
      <c r="E636" s="48"/>
      <c r="F636" s="115">
        <v>6.8159999999999998E-2</v>
      </c>
    </row>
    <row r="637" spans="1:6">
      <c r="A637" s="48">
        <v>2016</v>
      </c>
      <c r="B637" s="48" t="s">
        <v>132</v>
      </c>
      <c r="C637" s="48" t="s">
        <v>157</v>
      </c>
      <c r="D637" s="48" t="s">
        <v>167</v>
      </c>
      <c r="E637" s="48" t="s">
        <v>161</v>
      </c>
      <c r="F637" s="116">
        <v>1299796</v>
      </c>
    </row>
    <row r="638" spans="1:6">
      <c r="A638" s="48">
        <v>2017</v>
      </c>
      <c r="B638" s="48" t="s">
        <v>132</v>
      </c>
      <c r="C638" s="48" t="s">
        <v>150</v>
      </c>
      <c r="D638" s="48" t="s">
        <v>162</v>
      </c>
      <c r="E638" s="48" t="s">
        <v>160</v>
      </c>
      <c r="F638" s="116">
        <v>2602309</v>
      </c>
    </row>
    <row r="639" spans="1:6">
      <c r="A639" s="48">
        <v>2017</v>
      </c>
      <c r="B639" s="48" t="s">
        <v>132</v>
      </c>
      <c r="C639" s="48" t="s">
        <v>151</v>
      </c>
      <c r="D639" s="48" t="s">
        <v>163</v>
      </c>
      <c r="E639" s="48"/>
      <c r="F639" s="115">
        <v>0.30631999999999998</v>
      </c>
    </row>
    <row r="640" spans="1:6">
      <c r="A640" s="48">
        <v>2017</v>
      </c>
      <c r="B640" s="48" t="s">
        <v>132</v>
      </c>
      <c r="C640" s="48" t="s">
        <v>152</v>
      </c>
      <c r="D640" s="48" t="s">
        <v>70</v>
      </c>
      <c r="E640" s="48"/>
      <c r="F640" s="115">
        <v>3.6020000000000003E-2</v>
      </c>
    </row>
    <row r="641" spans="1:6">
      <c r="A641" s="48">
        <v>2017</v>
      </c>
      <c r="B641" s="48" t="s">
        <v>132</v>
      </c>
      <c r="C641" s="48" t="s">
        <v>158</v>
      </c>
      <c r="D641" s="48" t="s">
        <v>70</v>
      </c>
      <c r="E641" s="48"/>
      <c r="F641" s="115">
        <v>0.12881000000000001</v>
      </c>
    </row>
    <row r="642" spans="1:6">
      <c r="A642" s="48">
        <v>2017</v>
      </c>
      <c r="B642" s="48" t="s">
        <v>132</v>
      </c>
      <c r="C642" s="48" t="s">
        <v>159</v>
      </c>
      <c r="D642" s="48" t="s">
        <v>70</v>
      </c>
      <c r="E642" s="48"/>
      <c r="F642" s="115">
        <v>9.5930000000000001E-2</v>
      </c>
    </row>
    <row r="643" spans="1:6">
      <c r="A643" s="48">
        <v>2017</v>
      </c>
      <c r="B643" s="48" t="s">
        <v>132</v>
      </c>
      <c r="C643" s="48" t="s">
        <v>157</v>
      </c>
      <c r="D643" s="48" t="s">
        <v>167</v>
      </c>
      <c r="E643" s="48" t="s">
        <v>161</v>
      </c>
      <c r="F643" s="116">
        <v>1316896</v>
      </c>
    </row>
    <row r="644" spans="1:6">
      <c r="A644" s="48">
        <v>2018</v>
      </c>
      <c r="B644" s="48" t="s">
        <v>132</v>
      </c>
      <c r="C644" s="48" t="s">
        <v>150</v>
      </c>
      <c r="D644" s="48" t="s">
        <v>162</v>
      </c>
      <c r="E644" s="48" t="s">
        <v>160</v>
      </c>
      <c r="F644" s="116">
        <v>2689992</v>
      </c>
    </row>
    <row r="645" spans="1:6">
      <c r="A645" s="48">
        <v>2018</v>
      </c>
      <c r="B645" s="48" t="s">
        <v>132</v>
      </c>
      <c r="C645" s="48" t="s">
        <v>151</v>
      </c>
      <c r="D645" s="48" t="s">
        <v>163</v>
      </c>
      <c r="E645" s="48"/>
      <c r="F645" s="115">
        <v>0.31463999999999998</v>
      </c>
    </row>
    <row r="646" spans="1:6">
      <c r="A646" s="48">
        <v>2018</v>
      </c>
      <c r="B646" s="48" t="s">
        <v>132</v>
      </c>
      <c r="C646" s="48" t="s">
        <v>152</v>
      </c>
      <c r="D646" s="48" t="s">
        <v>70</v>
      </c>
      <c r="E646" s="48"/>
      <c r="F646" s="115">
        <v>4.7350000000000003E-2</v>
      </c>
    </row>
    <row r="647" spans="1:6">
      <c r="A647" s="48">
        <v>2018</v>
      </c>
      <c r="B647" s="48" t="s">
        <v>132</v>
      </c>
      <c r="C647" s="48" t="s">
        <v>158</v>
      </c>
      <c r="D647" s="48" t="s">
        <v>70</v>
      </c>
      <c r="E647" s="48"/>
      <c r="F647" s="115">
        <v>9.221E-2</v>
      </c>
    </row>
    <row r="648" spans="1:6">
      <c r="A648" s="48">
        <v>2018</v>
      </c>
      <c r="B648" s="48" t="s">
        <v>132</v>
      </c>
      <c r="C648" s="48" t="s">
        <v>159</v>
      </c>
      <c r="D648" s="48" t="s">
        <v>70</v>
      </c>
      <c r="E648" s="48"/>
      <c r="F648" s="115">
        <v>7.3709999999999998E-2</v>
      </c>
    </row>
    <row r="649" spans="1:6">
      <c r="A649" s="48">
        <v>2018</v>
      </c>
      <c r="B649" s="48" t="s">
        <v>132</v>
      </c>
      <c r="C649" s="48" t="s">
        <v>157</v>
      </c>
      <c r="D649" s="48" t="s">
        <v>167</v>
      </c>
      <c r="E649" s="48" t="s">
        <v>161</v>
      </c>
      <c r="F649" s="116">
        <v>1334221</v>
      </c>
    </row>
    <row r="650" spans="1:6">
      <c r="A650" s="48">
        <v>2010</v>
      </c>
      <c r="B650" s="48" t="s">
        <v>144</v>
      </c>
      <c r="C650" s="48" t="s">
        <v>150</v>
      </c>
      <c r="D650" s="48" t="s">
        <v>162</v>
      </c>
      <c r="E650" s="48" t="s">
        <v>160</v>
      </c>
      <c r="F650" s="116">
        <v>2129020</v>
      </c>
    </row>
    <row r="651" spans="1:6">
      <c r="A651" s="48">
        <v>2010</v>
      </c>
      <c r="B651" s="48" t="s">
        <v>144</v>
      </c>
      <c r="C651" s="48" t="s">
        <v>151</v>
      </c>
      <c r="D651" s="48" t="s">
        <v>163</v>
      </c>
      <c r="E651" s="48"/>
      <c r="F651" s="115">
        <v>0.20538000000000001</v>
      </c>
    </row>
    <row r="652" spans="1:6">
      <c r="A652" s="48">
        <v>2010</v>
      </c>
      <c r="B652" s="48" t="s">
        <v>144</v>
      </c>
      <c r="C652" s="48" t="s">
        <v>152</v>
      </c>
      <c r="D652" s="48" t="s">
        <v>70</v>
      </c>
      <c r="E652" s="48"/>
      <c r="F652" s="115">
        <v>1.6199999999999999E-2</v>
      </c>
    </row>
    <row r="653" spans="1:6">
      <c r="A653" s="48">
        <v>2010</v>
      </c>
      <c r="B653" s="48" t="s">
        <v>144</v>
      </c>
      <c r="C653" s="48" t="s">
        <v>158</v>
      </c>
      <c r="D653" s="48" t="s">
        <v>70</v>
      </c>
      <c r="E653" s="48"/>
      <c r="F653" s="115">
        <v>0.12391999999999999</v>
      </c>
    </row>
    <row r="654" spans="1:6">
      <c r="A654" s="48">
        <v>2010</v>
      </c>
      <c r="B654" s="48" t="s">
        <v>144</v>
      </c>
      <c r="C654" s="48" t="s">
        <v>159</v>
      </c>
      <c r="D654" s="48" t="s">
        <v>70</v>
      </c>
      <c r="E654" s="48"/>
      <c r="F654" s="115">
        <v>0.11786000000000001</v>
      </c>
    </row>
    <row r="655" spans="1:6">
      <c r="A655" s="48">
        <v>2010</v>
      </c>
      <c r="B655" s="48" t="s">
        <v>144</v>
      </c>
      <c r="C655" s="48" t="s">
        <v>153</v>
      </c>
      <c r="D655" s="48" t="s">
        <v>164</v>
      </c>
      <c r="E655" s="48"/>
      <c r="F655" s="115">
        <v>8.3330000000000001E-2</v>
      </c>
    </row>
    <row r="656" spans="1:6">
      <c r="A656" s="48">
        <v>2010</v>
      </c>
      <c r="B656" s="48" t="s">
        <v>144</v>
      </c>
      <c r="C656" s="48" t="s">
        <v>157</v>
      </c>
      <c r="D656" s="48" t="s">
        <v>167</v>
      </c>
      <c r="E656" s="48" t="s">
        <v>161</v>
      </c>
      <c r="F656" s="116">
        <v>59707</v>
      </c>
    </row>
    <row r="657" spans="1:6">
      <c r="A657" s="48">
        <v>2011</v>
      </c>
      <c r="B657" s="48" t="s">
        <v>144</v>
      </c>
      <c r="C657" s="48" t="s">
        <v>150</v>
      </c>
      <c r="D657" s="48" t="s">
        <v>162</v>
      </c>
      <c r="E657" s="48" t="s">
        <v>160</v>
      </c>
      <c r="F657" s="116">
        <v>2278376</v>
      </c>
    </row>
    <row r="658" spans="1:6">
      <c r="A658" s="48">
        <v>2011</v>
      </c>
      <c r="B658" s="48" t="s">
        <v>144</v>
      </c>
      <c r="C658" s="48" t="s">
        <v>151</v>
      </c>
      <c r="D658" s="48" t="s">
        <v>163</v>
      </c>
      <c r="E658" s="48"/>
      <c r="F658" s="115">
        <v>0.20462</v>
      </c>
    </row>
    <row r="659" spans="1:6">
      <c r="A659" s="48">
        <v>2011</v>
      </c>
      <c r="B659" s="48" t="s">
        <v>144</v>
      </c>
      <c r="C659" s="48" t="s">
        <v>152</v>
      </c>
      <c r="D659" s="48" t="s">
        <v>70</v>
      </c>
      <c r="E659" s="48"/>
      <c r="F659" s="115">
        <v>2.9350000000000001E-2</v>
      </c>
    </row>
    <row r="660" spans="1:6">
      <c r="A660" s="48">
        <v>2011</v>
      </c>
      <c r="B660" s="48" t="s">
        <v>144</v>
      </c>
      <c r="C660" s="48" t="s">
        <v>158</v>
      </c>
      <c r="D660" s="48" t="s">
        <v>70</v>
      </c>
      <c r="E660" s="48"/>
      <c r="F660" s="115">
        <v>5.2599999999999999E-3</v>
      </c>
    </row>
    <row r="661" spans="1:6">
      <c r="A661" s="48">
        <v>2011</v>
      </c>
      <c r="B661" s="48" t="s">
        <v>144</v>
      </c>
      <c r="C661" s="48" t="s">
        <v>159</v>
      </c>
      <c r="D661" s="48" t="s">
        <v>70</v>
      </c>
      <c r="E661" s="48"/>
      <c r="F661" s="115">
        <v>5.1860000000000003E-2</v>
      </c>
    </row>
    <row r="662" spans="1:6">
      <c r="A662" s="48">
        <v>2011</v>
      </c>
      <c r="B662" s="48" t="s">
        <v>144</v>
      </c>
      <c r="C662" s="48" t="s">
        <v>153</v>
      </c>
      <c r="D662" s="48" t="s">
        <v>164</v>
      </c>
      <c r="E662" s="48"/>
      <c r="F662" s="115">
        <v>8.3830000000000002E-2</v>
      </c>
    </row>
    <row r="663" spans="1:6">
      <c r="A663" s="48">
        <v>2011</v>
      </c>
      <c r="B663" s="48" t="s">
        <v>144</v>
      </c>
      <c r="C663" s="48" t="s">
        <v>157</v>
      </c>
      <c r="D663" s="48" t="s">
        <v>167</v>
      </c>
      <c r="E663" s="48" t="s">
        <v>161</v>
      </c>
      <c r="F663" s="116">
        <v>59952</v>
      </c>
    </row>
    <row r="664" spans="1:6">
      <c r="A664" s="48">
        <v>2012</v>
      </c>
      <c r="B664" s="48" t="s">
        <v>144</v>
      </c>
      <c r="C664" s="48" t="s">
        <v>150</v>
      </c>
      <c r="D664" s="48" t="s">
        <v>162</v>
      </c>
      <c r="E664" s="48" t="s">
        <v>160</v>
      </c>
      <c r="F664" s="116">
        <v>2073971</v>
      </c>
    </row>
    <row r="665" spans="1:6">
      <c r="A665" s="48">
        <v>2012</v>
      </c>
      <c r="B665" s="48" t="s">
        <v>144</v>
      </c>
      <c r="C665" s="48" t="s">
        <v>151</v>
      </c>
      <c r="D665" s="48" t="s">
        <v>163</v>
      </c>
      <c r="E665" s="48"/>
      <c r="F665" s="115">
        <v>0.17862</v>
      </c>
    </row>
    <row r="666" spans="1:6">
      <c r="A666" s="48">
        <v>2012</v>
      </c>
      <c r="B666" s="48" t="s">
        <v>144</v>
      </c>
      <c r="C666" s="48" t="s">
        <v>152</v>
      </c>
      <c r="D666" s="48" t="s">
        <v>70</v>
      </c>
      <c r="E666" s="48"/>
      <c r="F666" s="115">
        <v>3.3149999999999999E-2</v>
      </c>
    </row>
    <row r="667" spans="1:6">
      <c r="A667" s="48">
        <v>2012</v>
      </c>
      <c r="B667" s="48" t="s">
        <v>144</v>
      </c>
      <c r="C667" s="48" t="s">
        <v>158</v>
      </c>
      <c r="D667" s="48" t="s">
        <v>70</v>
      </c>
      <c r="E667" s="48"/>
      <c r="F667" s="115">
        <v>-8.0549999999999997E-2</v>
      </c>
    </row>
    <row r="668" spans="1:6">
      <c r="A668" s="48">
        <v>2012</v>
      </c>
      <c r="B668" s="48" t="s">
        <v>144</v>
      </c>
      <c r="C668" s="48" t="s">
        <v>159</v>
      </c>
      <c r="D668" s="48" t="s">
        <v>70</v>
      </c>
      <c r="E668" s="48"/>
      <c r="F668" s="115">
        <v>2.324E-2</v>
      </c>
    </row>
    <row r="669" spans="1:6">
      <c r="A669" s="48">
        <v>2012</v>
      </c>
      <c r="B669" s="48" t="s">
        <v>144</v>
      </c>
      <c r="C669" s="48" t="s">
        <v>153</v>
      </c>
      <c r="D669" s="48" t="s">
        <v>164</v>
      </c>
      <c r="E669" s="48"/>
      <c r="F669" s="115">
        <v>0.10682999999999999</v>
      </c>
    </row>
    <row r="670" spans="1:6">
      <c r="A670" s="48">
        <v>2012</v>
      </c>
      <c r="B670" s="48" t="s">
        <v>144</v>
      </c>
      <c r="C670" s="48" t="s">
        <v>157</v>
      </c>
      <c r="D670" s="48" t="s">
        <v>167</v>
      </c>
      <c r="E670" s="48" t="s">
        <v>161</v>
      </c>
      <c r="F670" s="116">
        <v>60168</v>
      </c>
    </row>
    <row r="671" spans="1:6">
      <c r="A671" s="48">
        <v>2013</v>
      </c>
      <c r="B671" s="48" t="s">
        <v>144</v>
      </c>
      <c r="C671" s="48" t="s">
        <v>150</v>
      </c>
      <c r="D671" s="48" t="s">
        <v>162</v>
      </c>
      <c r="E671" s="48" t="s">
        <v>160</v>
      </c>
      <c r="F671" s="116">
        <v>2131159</v>
      </c>
    </row>
    <row r="672" spans="1:6">
      <c r="A672" s="48">
        <v>2013</v>
      </c>
      <c r="B672" s="48" t="s">
        <v>144</v>
      </c>
      <c r="C672" s="48" t="s">
        <v>151</v>
      </c>
      <c r="D672" s="48" t="s">
        <v>163</v>
      </c>
      <c r="E672" s="48"/>
      <c r="F672" s="115">
        <v>0.16955000000000001</v>
      </c>
    </row>
    <row r="673" spans="1:6">
      <c r="A673" s="48">
        <v>2013</v>
      </c>
      <c r="B673" s="48" t="s">
        <v>144</v>
      </c>
      <c r="C673" s="48" t="s">
        <v>152</v>
      </c>
      <c r="D673" s="48" t="s">
        <v>70</v>
      </c>
      <c r="E673" s="48"/>
      <c r="F673" s="115">
        <v>1.2449999999999999E-2</v>
      </c>
    </row>
    <row r="674" spans="1:6">
      <c r="A674" s="48">
        <v>2013</v>
      </c>
      <c r="B674" s="48" t="s">
        <v>144</v>
      </c>
      <c r="C674" s="48" t="s">
        <v>158</v>
      </c>
      <c r="D674" s="48" t="s">
        <v>70</v>
      </c>
      <c r="E674" s="48"/>
      <c r="F674" s="115">
        <v>-2.3619999999999999E-2</v>
      </c>
    </row>
    <row r="675" spans="1:6">
      <c r="A675" s="48">
        <v>2013</v>
      </c>
      <c r="B675" s="48" t="s">
        <v>144</v>
      </c>
      <c r="C675" s="48" t="s">
        <v>159</v>
      </c>
      <c r="D675" s="48" t="s">
        <v>70</v>
      </c>
      <c r="E675" s="48"/>
      <c r="F675" s="115">
        <v>7.0099999999999997E-3</v>
      </c>
    </row>
    <row r="676" spans="1:6">
      <c r="A676" s="48">
        <v>2013</v>
      </c>
      <c r="B676" s="48" t="s">
        <v>144</v>
      </c>
      <c r="C676" s="48" t="s">
        <v>153</v>
      </c>
      <c r="D676" s="48" t="s">
        <v>164</v>
      </c>
      <c r="E676" s="48"/>
      <c r="F676" s="115">
        <v>0.12132999999999999</v>
      </c>
    </row>
    <row r="677" spans="1:6">
      <c r="A677" s="48">
        <v>2013</v>
      </c>
      <c r="B677" s="48" t="s">
        <v>144</v>
      </c>
      <c r="C677" s="48" t="s">
        <v>157</v>
      </c>
      <c r="D677" s="48" t="s">
        <v>167</v>
      </c>
      <c r="E677" s="48" t="s">
        <v>161</v>
      </c>
      <c r="F677" s="116">
        <v>6051</v>
      </c>
    </row>
    <row r="678" spans="1:6">
      <c r="A678" s="48">
        <v>2014</v>
      </c>
      <c r="B678" s="48" t="s">
        <v>144</v>
      </c>
      <c r="C678" s="48" t="s">
        <v>150</v>
      </c>
      <c r="D678" s="48" t="s">
        <v>162</v>
      </c>
      <c r="E678" s="48" t="s">
        <v>160</v>
      </c>
      <c r="F678" s="116">
        <v>2155151</v>
      </c>
    </row>
    <row r="679" spans="1:6">
      <c r="A679" s="48">
        <v>2014</v>
      </c>
      <c r="B679" s="48" t="s">
        <v>144</v>
      </c>
      <c r="C679" s="48" t="s">
        <v>151</v>
      </c>
      <c r="D679" s="48" t="s">
        <v>163</v>
      </c>
      <c r="E679" s="48"/>
      <c r="F679" s="115">
        <v>0.17033000000000001</v>
      </c>
    </row>
    <row r="680" spans="1:6">
      <c r="A680" s="48">
        <v>2014</v>
      </c>
      <c r="B680" s="48" t="s">
        <v>144</v>
      </c>
      <c r="C680" s="48" t="s">
        <v>152</v>
      </c>
      <c r="D680" s="48" t="s">
        <v>70</v>
      </c>
      <c r="E680" s="48"/>
      <c r="F680" s="115">
        <v>2.3400000000000001E-3</v>
      </c>
    </row>
    <row r="681" spans="1:6">
      <c r="A681" s="48">
        <v>2014</v>
      </c>
      <c r="B681" s="48" t="s">
        <v>144</v>
      </c>
      <c r="C681" s="48" t="s">
        <v>158</v>
      </c>
      <c r="D681" s="48" t="s">
        <v>70</v>
      </c>
      <c r="E681" s="48"/>
      <c r="F681" s="115">
        <v>3.2379999999999999E-2</v>
      </c>
    </row>
    <row r="682" spans="1:6">
      <c r="A682" s="48">
        <v>2014</v>
      </c>
      <c r="B682" s="48" t="s">
        <v>144</v>
      </c>
      <c r="C682" s="48" t="s">
        <v>159</v>
      </c>
      <c r="D682" s="48" t="s">
        <v>70</v>
      </c>
      <c r="E682" s="48"/>
      <c r="F682" s="115">
        <v>2.7179999999999999E-2</v>
      </c>
    </row>
    <row r="683" spans="1:6">
      <c r="A683" s="48">
        <v>2014</v>
      </c>
      <c r="B683" s="48" t="s">
        <v>144</v>
      </c>
      <c r="C683" s="48" t="s">
        <v>153</v>
      </c>
      <c r="D683" s="48" t="s">
        <v>164</v>
      </c>
      <c r="E683" s="48"/>
      <c r="F683" s="115">
        <v>0.12633</v>
      </c>
    </row>
    <row r="684" spans="1:6">
      <c r="A684" s="48">
        <v>2014</v>
      </c>
      <c r="B684" s="48" t="s">
        <v>144</v>
      </c>
      <c r="C684" s="48" t="s">
        <v>157</v>
      </c>
      <c r="D684" s="48" t="s">
        <v>167</v>
      </c>
      <c r="E684" s="48" t="s">
        <v>161</v>
      </c>
      <c r="F684" s="116">
        <v>60783</v>
      </c>
    </row>
    <row r="685" spans="1:6">
      <c r="A685" s="48">
        <v>2015</v>
      </c>
      <c r="B685" s="48" t="s">
        <v>144</v>
      </c>
      <c r="C685" s="48" t="s">
        <v>150</v>
      </c>
      <c r="D685" s="48" t="s">
        <v>162</v>
      </c>
      <c r="E685" s="48" t="s">
        <v>160</v>
      </c>
      <c r="F685" s="116">
        <v>1833791</v>
      </c>
    </row>
    <row r="686" spans="1:6">
      <c r="A686" s="48">
        <v>2015</v>
      </c>
      <c r="B686" s="48" t="s">
        <v>144</v>
      </c>
      <c r="C686" s="48" t="s">
        <v>151</v>
      </c>
      <c r="D686" s="48" t="s">
        <v>163</v>
      </c>
      <c r="E686" s="48"/>
      <c r="F686" s="115">
        <v>0.17305999999999999</v>
      </c>
    </row>
    <row r="687" spans="1:6">
      <c r="A687" s="48">
        <v>2015</v>
      </c>
      <c r="B687" s="48" t="s">
        <v>144</v>
      </c>
      <c r="C687" s="48" t="s">
        <v>152</v>
      </c>
      <c r="D687" s="48" t="s">
        <v>70</v>
      </c>
      <c r="E687" s="48"/>
      <c r="F687" s="115">
        <v>1.08E-3</v>
      </c>
    </row>
    <row r="688" spans="1:6">
      <c r="A688" s="48">
        <v>2015</v>
      </c>
      <c r="B688" s="48" t="s">
        <v>144</v>
      </c>
      <c r="C688" s="48" t="s">
        <v>158</v>
      </c>
      <c r="D688" s="48" t="s">
        <v>70</v>
      </c>
      <c r="E688" s="48"/>
      <c r="F688" s="115">
        <v>6.769E-2</v>
      </c>
    </row>
    <row r="689" spans="1:6">
      <c r="A689" s="48">
        <v>2015</v>
      </c>
      <c r="B689" s="48" t="s">
        <v>144</v>
      </c>
      <c r="C689" s="48" t="s">
        <v>159</v>
      </c>
      <c r="D689" s="48" t="s">
        <v>70</v>
      </c>
      <c r="E689" s="48"/>
      <c r="F689" s="115">
        <v>4.4240000000000002E-2</v>
      </c>
    </row>
    <row r="690" spans="1:6">
      <c r="A690" s="48">
        <v>2015</v>
      </c>
      <c r="B690" s="48" t="s">
        <v>144</v>
      </c>
      <c r="C690" s="48" t="s">
        <v>153</v>
      </c>
      <c r="D690" s="48" t="s">
        <v>164</v>
      </c>
      <c r="E690" s="48"/>
      <c r="F690" s="115">
        <v>0.11917</v>
      </c>
    </row>
    <row r="691" spans="1:6">
      <c r="A691" s="48">
        <v>2015</v>
      </c>
      <c r="B691" s="48" t="s">
        <v>144</v>
      </c>
      <c r="C691" s="48" t="s">
        <v>157</v>
      </c>
      <c r="D691" s="48" t="s">
        <v>167</v>
      </c>
      <c r="E691" s="48" t="s">
        <v>161</v>
      </c>
      <c r="F691" s="116">
        <v>60796</v>
      </c>
    </row>
    <row r="692" spans="1:6">
      <c r="A692" s="48">
        <v>2016</v>
      </c>
      <c r="B692" s="48" t="s">
        <v>144</v>
      </c>
      <c r="C692" s="48" t="s">
        <v>150</v>
      </c>
      <c r="D692" s="48" t="s">
        <v>162</v>
      </c>
      <c r="E692" s="48" t="s">
        <v>160</v>
      </c>
      <c r="F692" s="116">
        <v>1860152</v>
      </c>
    </row>
    <row r="693" spans="1:6">
      <c r="A693" s="48">
        <v>2016</v>
      </c>
      <c r="B693" s="48" t="s">
        <v>144</v>
      </c>
      <c r="C693" s="48" t="s">
        <v>151</v>
      </c>
      <c r="D693" s="48" t="s">
        <v>163</v>
      </c>
      <c r="E693" s="48"/>
      <c r="F693" s="115">
        <v>0.17094999999999999</v>
      </c>
    </row>
    <row r="694" spans="1:6">
      <c r="A694" s="48">
        <v>2016</v>
      </c>
      <c r="B694" s="48" t="s">
        <v>144</v>
      </c>
      <c r="C694" s="48" t="s">
        <v>152</v>
      </c>
      <c r="D694" s="48" t="s">
        <v>70</v>
      </c>
      <c r="E694" s="48"/>
      <c r="F694" s="115">
        <v>-5.0000000000000001E-4</v>
      </c>
    </row>
    <row r="695" spans="1:6">
      <c r="A695" s="48">
        <v>2016</v>
      </c>
      <c r="B695" s="48" t="s">
        <v>144</v>
      </c>
      <c r="C695" s="48" t="s">
        <v>158</v>
      </c>
      <c r="D695" s="48" t="s">
        <v>70</v>
      </c>
      <c r="E695" s="48"/>
      <c r="F695" s="115">
        <v>3.542E-2</v>
      </c>
    </row>
    <row r="696" spans="1:6">
      <c r="A696" s="48">
        <v>2016</v>
      </c>
      <c r="B696" s="48" t="s">
        <v>144</v>
      </c>
      <c r="C696" s="48" t="s">
        <v>159</v>
      </c>
      <c r="D696" s="48" t="s">
        <v>70</v>
      </c>
      <c r="E696" s="48"/>
      <c r="F696" s="115">
        <v>2.4080000000000001E-2</v>
      </c>
    </row>
    <row r="697" spans="1:6">
      <c r="A697" s="48">
        <v>2016</v>
      </c>
      <c r="B697" s="48" t="s">
        <v>144</v>
      </c>
      <c r="C697" s="48" t="s">
        <v>153</v>
      </c>
      <c r="D697" s="48" t="s">
        <v>164</v>
      </c>
      <c r="E697" s="48"/>
      <c r="F697" s="115">
        <v>0.11658</v>
      </c>
    </row>
    <row r="698" spans="1:6">
      <c r="A698" s="48">
        <v>2016</v>
      </c>
      <c r="B698" s="48" t="s">
        <v>144</v>
      </c>
      <c r="C698" s="48" t="s">
        <v>157</v>
      </c>
      <c r="D698" s="48" t="s">
        <v>167</v>
      </c>
      <c r="E698" s="48" t="s">
        <v>161</v>
      </c>
      <c r="F698" s="116">
        <v>60666</v>
      </c>
    </row>
    <row r="699" spans="1:6">
      <c r="A699" s="48">
        <v>2017</v>
      </c>
      <c r="B699" s="48" t="s">
        <v>144</v>
      </c>
      <c r="C699" s="48" t="s">
        <v>150</v>
      </c>
      <c r="D699" s="48" t="s">
        <v>162</v>
      </c>
      <c r="E699" s="48" t="s">
        <v>160</v>
      </c>
      <c r="F699" s="116">
        <v>1938679</v>
      </c>
    </row>
    <row r="700" spans="1:6">
      <c r="A700" s="48">
        <v>2017</v>
      </c>
      <c r="B700" s="48" t="s">
        <v>144</v>
      </c>
      <c r="C700" s="48" t="s">
        <v>151</v>
      </c>
      <c r="D700" s="48" t="s">
        <v>163</v>
      </c>
      <c r="E700" s="48"/>
      <c r="F700" s="115">
        <v>0.17508000000000001</v>
      </c>
    </row>
    <row r="701" spans="1:6">
      <c r="A701" s="48">
        <v>2017</v>
      </c>
      <c r="B701" s="48" t="s">
        <v>144</v>
      </c>
      <c r="C701" s="48" t="s">
        <v>152</v>
      </c>
      <c r="D701" s="48" t="s">
        <v>70</v>
      </c>
      <c r="E701" s="48"/>
      <c r="F701" s="115">
        <v>1.3259999999999999E-2</v>
      </c>
    </row>
    <row r="702" spans="1:6">
      <c r="A702" s="48">
        <v>2017</v>
      </c>
      <c r="B702" s="48" t="s">
        <v>144</v>
      </c>
      <c r="C702" s="48" t="s">
        <v>158</v>
      </c>
      <c r="D702" s="48" t="s">
        <v>70</v>
      </c>
      <c r="E702" s="48"/>
      <c r="F702" s="115">
        <v>5.3310000000000003E-2</v>
      </c>
    </row>
    <row r="703" spans="1:6">
      <c r="A703" s="48">
        <v>2017</v>
      </c>
      <c r="B703" s="48" t="s">
        <v>144</v>
      </c>
      <c r="C703" s="48" t="s">
        <v>159</v>
      </c>
      <c r="D703" s="48" t="s">
        <v>70</v>
      </c>
      <c r="E703" s="48"/>
      <c r="F703" s="115">
        <v>5.4489999999999997E-2</v>
      </c>
    </row>
    <row r="704" spans="1:6">
      <c r="A704" s="48">
        <v>2017</v>
      </c>
      <c r="B704" s="48" t="s">
        <v>144</v>
      </c>
      <c r="C704" s="48" t="s">
        <v>153</v>
      </c>
      <c r="D704" s="48" t="s">
        <v>164</v>
      </c>
      <c r="E704" s="48"/>
      <c r="F704" s="115">
        <v>0.11258</v>
      </c>
    </row>
    <row r="705" spans="1:6">
      <c r="A705" s="48">
        <v>2017</v>
      </c>
      <c r="B705" s="48" t="s">
        <v>144</v>
      </c>
      <c r="C705" s="48" t="s">
        <v>157</v>
      </c>
      <c r="D705" s="48" t="s">
        <v>167</v>
      </c>
      <c r="E705" s="48" t="s">
        <v>161</v>
      </c>
      <c r="F705" s="116">
        <v>60589</v>
      </c>
    </row>
    <row r="706" spans="1:6">
      <c r="A706" s="48">
        <v>2018</v>
      </c>
      <c r="B706" s="48" t="s">
        <v>144</v>
      </c>
      <c r="C706" s="48" t="s">
        <v>150</v>
      </c>
      <c r="D706" s="48" t="s">
        <v>162</v>
      </c>
      <c r="E706" s="48" t="s">
        <v>160</v>
      </c>
      <c r="F706" s="116">
        <v>2086911</v>
      </c>
    </row>
    <row r="707" spans="1:6">
      <c r="A707" s="48">
        <v>2018</v>
      </c>
      <c r="B707" s="48" t="s">
        <v>144</v>
      </c>
      <c r="C707" s="48" t="s">
        <v>151</v>
      </c>
      <c r="D707" s="48" t="s">
        <v>163</v>
      </c>
      <c r="E707" s="48"/>
      <c r="F707" s="115">
        <v>0.18098</v>
      </c>
    </row>
    <row r="708" spans="1:6">
      <c r="A708" s="48">
        <v>2018</v>
      </c>
      <c r="B708" s="48" t="s">
        <v>144</v>
      </c>
      <c r="C708" s="48" t="s">
        <v>152</v>
      </c>
      <c r="D708" s="48" t="s">
        <v>70</v>
      </c>
      <c r="E708" s="48"/>
      <c r="F708" s="115">
        <v>1.3469999999999999E-2</v>
      </c>
    </row>
    <row r="709" spans="1:6">
      <c r="A709" s="48">
        <v>2018</v>
      </c>
      <c r="B709" s="48" t="s">
        <v>144</v>
      </c>
      <c r="C709" s="48" t="s">
        <v>158</v>
      </c>
      <c r="D709" s="48" t="s">
        <v>70</v>
      </c>
      <c r="E709" s="48"/>
      <c r="F709" s="115">
        <v>3.5979999999999998E-2</v>
      </c>
    </row>
    <row r="710" spans="1:6">
      <c r="A710" s="48">
        <v>2018</v>
      </c>
      <c r="B710" s="48" t="s">
        <v>144</v>
      </c>
      <c r="C710" s="48" t="s">
        <v>159</v>
      </c>
      <c r="D710" s="48" t="s">
        <v>70</v>
      </c>
      <c r="E710" s="48"/>
      <c r="F710" s="115">
        <v>2.6450000000000001E-2</v>
      </c>
    </row>
    <row r="711" spans="1:6">
      <c r="A711" s="48">
        <v>2018</v>
      </c>
      <c r="B711" s="48" t="s">
        <v>144</v>
      </c>
      <c r="C711" s="48" t="s">
        <v>153</v>
      </c>
      <c r="D711" s="48" t="s">
        <v>164</v>
      </c>
      <c r="E711" s="48"/>
      <c r="F711" s="115">
        <v>0.10768</v>
      </c>
    </row>
    <row r="712" spans="1:6">
      <c r="A712" s="48">
        <v>2018</v>
      </c>
      <c r="B712" s="48" t="s">
        <v>144</v>
      </c>
      <c r="C712" s="48" t="s">
        <v>157</v>
      </c>
      <c r="D712" s="48" t="s">
        <v>167</v>
      </c>
      <c r="E712" s="48" t="s">
        <v>161</v>
      </c>
      <c r="F712" s="116">
        <v>60756</v>
      </c>
    </row>
    <row r="713" spans="1:6">
      <c r="A713" s="48">
        <v>2010</v>
      </c>
      <c r="B713" s="48" t="s">
        <v>145</v>
      </c>
      <c r="C713" s="48" t="s">
        <v>150</v>
      </c>
      <c r="D713" s="48" t="s">
        <v>162</v>
      </c>
      <c r="E713" s="48" t="s">
        <v>160</v>
      </c>
      <c r="F713" s="116">
        <v>53312</v>
      </c>
    </row>
    <row r="714" spans="1:6">
      <c r="A714" s="48">
        <v>2010</v>
      </c>
      <c r="B714" s="48" t="s">
        <v>145</v>
      </c>
      <c r="C714" s="48" t="s">
        <v>151</v>
      </c>
      <c r="D714" s="48" t="s">
        <v>163</v>
      </c>
      <c r="E714" s="48"/>
      <c r="F714" s="115">
        <v>0.17885000000000001</v>
      </c>
    </row>
    <row r="715" spans="1:6">
      <c r="A715" s="48">
        <v>2010</v>
      </c>
      <c r="B715" s="48" t="s">
        <v>145</v>
      </c>
      <c r="C715" s="48" t="s">
        <v>152</v>
      </c>
      <c r="D715" s="48" t="s">
        <v>70</v>
      </c>
      <c r="E715" s="48"/>
      <c r="F715" s="115">
        <v>2.7959999999999999E-2</v>
      </c>
    </row>
    <row r="716" spans="1:6">
      <c r="A716" s="48">
        <v>2010</v>
      </c>
      <c r="B716" s="48" t="s">
        <v>145</v>
      </c>
      <c r="C716" s="48" t="s">
        <v>158</v>
      </c>
      <c r="D716" s="48" t="s">
        <v>70</v>
      </c>
      <c r="E716" s="48"/>
      <c r="F716" s="115">
        <v>0.12171999999999999</v>
      </c>
    </row>
    <row r="717" spans="1:6">
      <c r="A717" s="48">
        <v>2010</v>
      </c>
      <c r="B717" s="48" t="s">
        <v>145</v>
      </c>
      <c r="C717" s="48" t="s">
        <v>159</v>
      </c>
      <c r="D717" s="48" t="s">
        <v>70</v>
      </c>
      <c r="E717" s="48"/>
      <c r="F717" s="115">
        <v>0.10372000000000001</v>
      </c>
    </row>
    <row r="718" spans="1:6">
      <c r="A718" s="48">
        <v>2010</v>
      </c>
      <c r="B718" s="48" t="s">
        <v>145</v>
      </c>
      <c r="C718" s="48" t="s">
        <v>153</v>
      </c>
      <c r="D718" s="48" t="s">
        <v>164</v>
      </c>
      <c r="E718" s="48"/>
      <c r="F718" s="115">
        <v>0.06</v>
      </c>
    </row>
    <row r="719" spans="1:6">
      <c r="A719" s="48">
        <v>2010</v>
      </c>
      <c r="B719" s="48" t="s">
        <v>145</v>
      </c>
      <c r="C719" s="48" t="s">
        <v>157</v>
      </c>
      <c r="D719" s="48" t="s">
        <v>167</v>
      </c>
      <c r="E719" s="48" t="s">
        <v>161</v>
      </c>
      <c r="F719" s="116">
        <v>502</v>
      </c>
    </row>
    <row r="720" spans="1:6">
      <c r="A720" s="48">
        <v>2011</v>
      </c>
      <c r="B720" s="48" t="s">
        <v>145</v>
      </c>
      <c r="C720" s="48" t="s">
        <v>150</v>
      </c>
      <c r="D720" s="48" t="s">
        <v>162</v>
      </c>
      <c r="E720" s="48" t="s">
        <v>160</v>
      </c>
      <c r="F720" s="116">
        <v>60060</v>
      </c>
    </row>
    <row r="721" spans="1:6">
      <c r="A721" s="48">
        <v>2011</v>
      </c>
      <c r="B721" s="48" t="s">
        <v>145</v>
      </c>
      <c r="C721" s="48" t="s">
        <v>151</v>
      </c>
      <c r="D721" s="48" t="s">
        <v>163</v>
      </c>
      <c r="E721" s="48"/>
      <c r="F721" s="115">
        <v>0.19445999999999999</v>
      </c>
    </row>
    <row r="722" spans="1:6">
      <c r="A722" s="48">
        <v>2011</v>
      </c>
      <c r="B722" s="48" t="s">
        <v>145</v>
      </c>
      <c r="C722" s="48" t="s">
        <v>152</v>
      </c>
      <c r="D722" s="48" t="s">
        <v>70</v>
      </c>
      <c r="E722" s="48"/>
      <c r="F722" s="115">
        <v>3.7260000000000001E-2</v>
      </c>
    </row>
    <row r="723" spans="1:6">
      <c r="A723" s="48">
        <v>2011</v>
      </c>
      <c r="B723" s="48" t="s">
        <v>145</v>
      </c>
      <c r="C723" s="48" t="s">
        <v>158</v>
      </c>
      <c r="D723" s="48" t="s">
        <v>70</v>
      </c>
      <c r="E723" s="48"/>
      <c r="F723" s="115">
        <v>5.3339999999999999E-2</v>
      </c>
    </row>
    <row r="724" spans="1:6">
      <c r="A724" s="48">
        <v>2011</v>
      </c>
      <c r="B724" s="48" t="s">
        <v>145</v>
      </c>
      <c r="C724" s="48" t="s">
        <v>159</v>
      </c>
      <c r="D724" s="48" t="s">
        <v>70</v>
      </c>
      <c r="E724" s="48"/>
      <c r="F724" s="115">
        <v>4.045E-2</v>
      </c>
    </row>
    <row r="725" spans="1:6">
      <c r="A725" s="48">
        <v>2011</v>
      </c>
      <c r="B725" s="48" t="s">
        <v>145</v>
      </c>
      <c r="C725" s="48" t="s">
        <v>153</v>
      </c>
      <c r="D725" s="48" t="s">
        <v>164</v>
      </c>
      <c r="E725" s="48"/>
      <c r="F725" s="115">
        <v>0.06</v>
      </c>
    </row>
    <row r="726" spans="1:6">
      <c r="A726" s="48">
        <v>2011</v>
      </c>
      <c r="B726" s="48" t="s">
        <v>145</v>
      </c>
      <c r="C726" s="48" t="s">
        <v>157</v>
      </c>
      <c r="D726" s="48" t="s">
        <v>167</v>
      </c>
      <c r="E726" s="48" t="s">
        <v>161</v>
      </c>
      <c r="F726" s="116">
        <v>512</v>
      </c>
    </row>
    <row r="727" spans="1:6">
      <c r="A727" s="48">
        <v>2012</v>
      </c>
      <c r="B727" s="48" t="s">
        <v>145</v>
      </c>
      <c r="C727" s="48" t="s">
        <v>150</v>
      </c>
      <c r="D727" s="48" t="s">
        <v>162</v>
      </c>
      <c r="E727" s="48" t="s">
        <v>160</v>
      </c>
      <c r="F727" s="116">
        <v>56709</v>
      </c>
    </row>
    <row r="728" spans="1:6">
      <c r="A728" s="48">
        <v>2012</v>
      </c>
      <c r="B728" s="48" t="s">
        <v>145</v>
      </c>
      <c r="C728" s="48" t="s">
        <v>151</v>
      </c>
      <c r="D728" s="48" t="s">
        <v>163</v>
      </c>
      <c r="E728" s="48"/>
      <c r="F728" s="115">
        <v>0.19373000000000001</v>
      </c>
    </row>
    <row r="729" spans="1:6">
      <c r="A729" s="48">
        <v>2012</v>
      </c>
      <c r="B729" s="48" t="s">
        <v>145</v>
      </c>
      <c r="C729" s="48" t="s">
        <v>152</v>
      </c>
      <c r="D729" s="48" t="s">
        <v>70</v>
      </c>
      <c r="E729" s="48"/>
      <c r="F729" s="115">
        <v>2.887E-2</v>
      </c>
    </row>
    <row r="730" spans="1:6">
      <c r="A730" s="48">
        <v>2012</v>
      </c>
      <c r="B730" s="48" t="s">
        <v>145</v>
      </c>
      <c r="C730" s="48" t="s">
        <v>158</v>
      </c>
      <c r="D730" s="48" t="s">
        <v>70</v>
      </c>
      <c r="E730" s="48"/>
      <c r="F730" s="115">
        <v>4.7600000000000003E-2</v>
      </c>
    </row>
    <row r="731" spans="1:6">
      <c r="A731" s="48">
        <v>2012</v>
      </c>
      <c r="B731" s="48" t="s">
        <v>145</v>
      </c>
      <c r="C731" s="48" t="s">
        <v>159</v>
      </c>
      <c r="D731" s="48" t="s">
        <v>70</v>
      </c>
      <c r="E731" s="48"/>
      <c r="F731" s="115">
        <v>2.7519999999999999E-2</v>
      </c>
    </row>
    <row r="732" spans="1:6">
      <c r="A732" s="48">
        <v>2012</v>
      </c>
      <c r="B732" s="48" t="s">
        <v>145</v>
      </c>
      <c r="C732" s="48" t="s">
        <v>153</v>
      </c>
      <c r="D732" s="48" t="s">
        <v>164</v>
      </c>
      <c r="E732" s="48"/>
      <c r="F732" s="115">
        <v>6.0949999999999997E-2</v>
      </c>
    </row>
    <row r="733" spans="1:6">
      <c r="A733" s="48">
        <v>2012</v>
      </c>
      <c r="B733" s="48" t="s">
        <v>145</v>
      </c>
      <c r="C733" s="48" t="s">
        <v>157</v>
      </c>
      <c r="D733" s="48" t="s">
        <v>167</v>
      </c>
      <c r="E733" s="48" t="s">
        <v>161</v>
      </c>
      <c r="F733" s="116">
        <v>525</v>
      </c>
    </row>
    <row r="734" spans="1:6">
      <c r="A734" s="48">
        <v>2013</v>
      </c>
      <c r="B734" s="48" t="s">
        <v>145</v>
      </c>
      <c r="C734" s="48" t="s">
        <v>150</v>
      </c>
      <c r="D734" s="48" t="s">
        <v>162</v>
      </c>
      <c r="E734" s="48" t="s">
        <v>160</v>
      </c>
      <c r="F734" s="116">
        <v>61759</v>
      </c>
    </row>
    <row r="735" spans="1:6">
      <c r="A735" s="48">
        <v>2013</v>
      </c>
      <c r="B735" s="48" t="s">
        <v>145</v>
      </c>
      <c r="C735" s="48" t="s">
        <v>151</v>
      </c>
      <c r="D735" s="48" t="s">
        <v>163</v>
      </c>
      <c r="E735" s="48"/>
      <c r="F735" s="115">
        <v>0.19017000000000001</v>
      </c>
    </row>
    <row r="736" spans="1:6">
      <c r="A736" s="48">
        <v>2013</v>
      </c>
      <c r="B736" s="48" t="s">
        <v>145</v>
      </c>
      <c r="C736" s="48" t="s">
        <v>152</v>
      </c>
      <c r="D736" s="48" t="s">
        <v>70</v>
      </c>
      <c r="E736" s="48"/>
      <c r="F736" s="115">
        <v>1.7000000000000001E-2</v>
      </c>
    </row>
    <row r="737" spans="1:6">
      <c r="A737" s="48">
        <v>2013</v>
      </c>
      <c r="B737" s="48" t="s">
        <v>145</v>
      </c>
      <c r="C737" s="48" t="s">
        <v>158</v>
      </c>
      <c r="D737" s="48" t="s">
        <v>70</v>
      </c>
      <c r="E737" s="48"/>
      <c r="F737" s="115">
        <v>5.0970000000000001E-2</v>
      </c>
    </row>
    <row r="738" spans="1:6">
      <c r="A738" s="48">
        <v>2013</v>
      </c>
      <c r="B738" s="48" t="s">
        <v>145</v>
      </c>
      <c r="C738" s="48" t="s">
        <v>159</v>
      </c>
      <c r="D738" s="48" t="s">
        <v>70</v>
      </c>
      <c r="E738" s="48"/>
      <c r="F738" s="115">
        <v>5.2639999999999999E-2</v>
      </c>
    </row>
    <row r="739" spans="1:6">
      <c r="A739" s="48">
        <v>2013</v>
      </c>
      <c r="B739" s="48" t="s">
        <v>145</v>
      </c>
      <c r="C739" s="48" t="s">
        <v>153</v>
      </c>
      <c r="D739" s="48" t="s">
        <v>164</v>
      </c>
      <c r="E739" s="48"/>
      <c r="F739" s="115">
        <v>6.8210000000000007E-2</v>
      </c>
    </row>
    <row r="740" spans="1:6">
      <c r="A740" s="48">
        <v>2013</v>
      </c>
      <c r="B740" s="48" t="s">
        <v>145</v>
      </c>
      <c r="C740" s="48" t="s">
        <v>157</v>
      </c>
      <c r="D740" s="48" t="s">
        <v>167</v>
      </c>
      <c r="E740" s="48" t="s">
        <v>161</v>
      </c>
      <c r="F740" s="116">
        <v>537</v>
      </c>
    </row>
    <row r="741" spans="1:6">
      <c r="A741" s="48">
        <v>2014</v>
      </c>
      <c r="B741" s="48" t="s">
        <v>145</v>
      </c>
      <c r="C741" s="48" t="s">
        <v>150</v>
      </c>
      <c r="D741" s="48" t="s">
        <v>162</v>
      </c>
      <c r="E741" s="48" t="s">
        <v>160</v>
      </c>
      <c r="F741" s="116">
        <v>66433</v>
      </c>
    </row>
    <row r="742" spans="1:6">
      <c r="A742" s="48">
        <v>2014</v>
      </c>
      <c r="B742" s="48" t="s">
        <v>145</v>
      </c>
      <c r="C742" s="48" t="s">
        <v>151</v>
      </c>
      <c r="D742" s="48" t="s">
        <v>163</v>
      </c>
      <c r="E742" s="48"/>
      <c r="F742" s="115">
        <v>0.18845999999999999</v>
      </c>
    </row>
    <row r="743" spans="1:6">
      <c r="A743" s="48">
        <v>2014</v>
      </c>
      <c r="B743" s="48" t="s">
        <v>145</v>
      </c>
      <c r="C743" s="48" t="s">
        <v>152</v>
      </c>
      <c r="D743" s="48" t="s">
        <v>70</v>
      </c>
      <c r="E743" s="48"/>
      <c r="F743" s="115">
        <v>6.96E-3</v>
      </c>
    </row>
    <row r="744" spans="1:6">
      <c r="A744" s="48">
        <v>2014</v>
      </c>
      <c r="B744" s="48" t="s">
        <v>145</v>
      </c>
      <c r="C744" s="48" t="s">
        <v>158</v>
      </c>
      <c r="D744" s="48" t="s">
        <v>70</v>
      </c>
      <c r="E744" s="48"/>
      <c r="F744" s="115">
        <v>0.14552999999999999</v>
      </c>
    </row>
    <row r="745" spans="1:6">
      <c r="A745" s="48">
        <v>2014</v>
      </c>
      <c r="B745" s="48" t="s">
        <v>145</v>
      </c>
      <c r="C745" s="48" t="s">
        <v>159</v>
      </c>
      <c r="D745" s="48" t="s">
        <v>70</v>
      </c>
      <c r="E745" s="48"/>
      <c r="F745" s="115">
        <v>0.13976</v>
      </c>
    </row>
    <row r="746" spans="1:6">
      <c r="A746" s="48">
        <v>2014</v>
      </c>
      <c r="B746" s="48" t="s">
        <v>145</v>
      </c>
      <c r="C746" s="48" t="s">
        <v>153</v>
      </c>
      <c r="D746" s="48" t="s">
        <v>164</v>
      </c>
      <c r="E746" s="48"/>
      <c r="F746" s="115">
        <v>7.0760000000000003E-2</v>
      </c>
    </row>
    <row r="747" spans="1:6">
      <c r="A747" s="48">
        <v>2014</v>
      </c>
      <c r="B747" s="48" t="s">
        <v>145</v>
      </c>
      <c r="C747" s="48" t="s">
        <v>157</v>
      </c>
      <c r="D747" s="48" t="s">
        <v>167</v>
      </c>
      <c r="E747" s="48" t="s">
        <v>161</v>
      </c>
      <c r="F747" s="116">
        <v>550</v>
      </c>
    </row>
    <row r="748" spans="1:6">
      <c r="A748" s="48">
        <v>2015</v>
      </c>
      <c r="B748" s="48" t="s">
        <v>145</v>
      </c>
      <c r="C748" s="48" t="s">
        <v>150</v>
      </c>
      <c r="D748" s="48" t="s">
        <v>162</v>
      </c>
      <c r="E748" s="48" t="s">
        <v>160</v>
      </c>
      <c r="F748" s="116">
        <v>57814</v>
      </c>
    </row>
    <row r="749" spans="1:6">
      <c r="A749" s="48">
        <v>2015</v>
      </c>
      <c r="B749" s="48" t="s">
        <v>145</v>
      </c>
      <c r="C749" s="48" t="s">
        <v>151</v>
      </c>
      <c r="D749" s="48" t="s">
        <v>163</v>
      </c>
      <c r="E749" s="48"/>
      <c r="F749" s="115">
        <v>0.18118000000000001</v>
      </c>
    </row>
    <row r="750" spans="1:6">
      <c r="A750" s="48">
        <v>2015</v>
      </c>
      <c r="B750" s="48" t="s">
        <v>145</v>
      </c>
      <c r="C750" s="48" t="s">
        <v>152</v>
      </c>
      <c r="D750" s="48" t="s">
        <v>70</v>
      </c>
      <c r="E750" s="48"/>
      <c r="F750" s="115">
        <v>6.3000000000000003E-4</v>
      </c>
    </row>
    <row r="751" spans="1:6">
      <c r="A751" s="48">
        <v>2015</v>
      </c>
      <c r="B751" s="48" t="s">
        <v>145</v>
      </c>
      <c r="C751" s="48" t="s">
        <v>158</v>
      </c>
      <c r="D751" s="48" t="s">
        <v>70</v>
      </c>
      <c r="E751" s="48"/>
      <c r="F751" s="115">
        <v>7.0849999999999996E-2</v>
      </c>
    </row>
    <row r="752" spans="1:6">
      <c r="A752" s="48">
        <v>2015</v>
      </c>
      <c r="B752" s="48" t="s">
        <v>145</v>
      </c>
      <c r="C752" s="48" t="s">
        <v>159</v>
      </c>
      <c r="D752" s="48" t="s">
        <v>70</v>
      </c>
      <c r="E752" s="48"/>
      <c r="F752" s="115">
        <v>6.8580000000000002E-2</v>
      </c>
    </row>
    <row r="753" spans="1:6">
      <c r="A753" s="48">
        <v>2015</v>
      </c>
      <c r="B753" s="48" t="s">
        <v>145</v>
      </c>
      <c r="C753" s="48" t="s">
        <v>153</v>
      </c>
      <c r="D753" s="48" t="s">
        <v>164</v>
      </c>
      <c r="E753" s="48"/>
      <c r="F753" s="115">
        <v>6.7760000000000001E-2</v>
      </c>
    </row>
    <row r="754" spans="1:6">
      <c r="A754" s="48">
        <v>2015</v>
      </c>
      <c r="B754" s="48" t="s">
        <v>145</v>
      </c>
      <c r="C754" s="48" t="s">
        <v>157</v>
      </c>
      <c r="D754" s="48" t="s">
        <v>167</v>
      </c>
      <c r="E754" s="48" t="s">
        <v>161</v>
      </c>
      <c r="F754" s="116">
        <v>563</v>
      </c>
    </row>
    <row r="755" spans="1:6">
      <c r="A755" s="48">
        <v>2016</v>
      </c>
      <c r="B755" s="48" t="s">
        <v>145</v>
      </c>
      <c r="C755" s="48" t="s">
        <v>150</v>
      </c>
      <c r="D755" s="48" t="s">
        <v>162</v>
      </c>
      <c r="E755" s="48" t="s">
        <v>160</v>
      </c>
      <c r="F755" s="116">
        <v>58656</v>
      </c>
    </row>
    <row r="756" spans="1:6">
      <c r="A756" s="48">
        <v>2016</v>
      </c>
      <c r="B756" s="48" t="s">
        <v>145</v>
      </c>
      <c r="C756" s="48" t="s">
        <v>151</v>
      </c>
      <c r="D756" s="48" t="s">
        <v>163</v>
      </c>
      <c r="E756" s="48"/>
      <c r="F756" s="115">
        <v>0.17946000000000001</v>
      </c>
    </row>
    <row r="757" spans="1:6">
      <c r="A757" s="48">
        <v>2016</v>
      </c>
      <c r="B757" s="48" t="s">
        <v>145</v>
      </c>
      <c r="C757" s="48" t="s">
        <v>152</v>
      </c>
      <c r="D757" s="48" t="s">
        <v>70</v>
      </c>
      <c r="E757" s="48"/>
      <c r="F757" s="115">
        <v>4.0000000000000002E-4</v>
      </c>
    </row>
    <row r="758" spans="1:6">
      <c r="A758" s="48">
        <v>2016</v>
      </c>
      <c r="B758" s="48" t="s">
        <v>145</v>
      </c>
      <c r="C758" s="48" t="s">
        <v>158</v>
      </c>
      <c r="D758" s="48" t="s">
        <v>70</v>
      </c>
      <c r="E758" s="48"/>
      <c r="F758" s="115">
        <v>2.1180000000000001E-2</v>
      </c>
    </row>
    <row r="759" spans="1:6">
      <c r="A759" s="48">
        <v>2016</v>
      </c>
      <c r="B759" s="48" t="s">
        <v>145</v>
      </c>
      <c r="C759" s="48" t="s">
        <v>159</v>
      </c>
      <c r="D759" s="48" t="s">
        <v>70</v>
      </c>
      <c r="E759" s="48"/>
      <c r="F759" s="115">
        <v>2.699E-2</v>
      </c>
    </row>
    <row r="760" spans="1:6">
      <c r="A760" s="48">
        <v>2016</v>
      </c>
      <c r="B760" s="48" t="s">
        <v>145</v>
      </c>
      <c r="C760" s="48" t="s">
        <v>153</v>
      </c>
      <c r="D760" s="48" t="s">
        <v>164</v>
      </c>
      <c r="E760" s="48"/>
      <c r="F760" s="115">
        <v>6.3439999999999996E-2</v>
      </c>
    </row>
    <row r="761" spans="1:6">
      <c r="A761" s="48">
        <v>2016</v>
      </c>
      <c r="B761" s="48" t="s">
        <v>145</v>
      </c>
      <c r="C761" s="48" t="s">
        <v>157</v>
      </c>
      <c r="D761" s="48" t="s">
        <v>167</v>
      </c>
      <c r="E761" s="48" t="s">
        <v>161</v>
      </c>
      <c r="F761" s="116">
        <v>576</v>
      </c>
    </row>
    <row r="762" spans="1:6">
      <c r="A762" s="48">
        <v>2017</v>
      </c>
      <c r="B762" s="48" t="s">
        <v>145</v>
      </c>
      <c r="C762" s="48" t="s">
        <v>150</v>
      </c>
      <c r="D762" s="48" t="s">
        <v>162</v>
      </c>
      <c r="E762" s="48" t="s">
        <v>160</v>
      </c>
      <c r="F762" s="116">
        <v>62530</v>
      </c>
    </row>
    <row r="763" spans="1:6">
      <c r="A763" s="48">
        <v>2017</v>
      </c>
      <c r="B763" s="48" t="s">
        <v>145</v>
      </c>
      <c r="C763" s="48" t="s">
        <v>151</v>
      </c>
      <c r="D763" s="48" t="s">
        <v>163</v>
      </c>
      <c r="E763" s="48"/>
      <c r="F763" s="115">
        <v>0.17304</v>
      </c>
    </row>
    <row r="764" spans="1:6">
      <c r="A764" s="48">
        <v>2017</v>
      </c>
      <c r="B764" s="48" t="s">
        <v>145</v>
      </c>
      <c r="C764" s="48" t="s">
        <v>152</v>
      </c>
      <c r="D764" s="48" t="s">
        <v>70</v>
      </c>
      <c r="E764" s="48"/>
      <c r="F764" s="115">
        <v>2.111E-2</v>
      </c>
    </row>
    <row r="765" spans="1:6">
      <c r="A765" s="48">
        <v>2017</v>
      </c>
      <c r="B765" s="48" t="s">
        <v>145</v>
      </c>
      <c r="C765" s="48" t="s">
        <v>158</v>
      </c>
      <c r="D765" s="48" t="s">
        <v>70</v>
      </c>
      <c r="E765" s="48"/>
      <c r="F765" s="115">
        <v>3.9350000000000003E-2</v>
      </c>
    </row>
    <row r="766" spans="1:6">
      <c r="A766" s="48">
        <v>2017</v>
      </c>
      <c r="B766" s="48" t="s">
        <v>145</v>
      </c>
      <c r="C766" s="48" t="s">
        <v>159</v>
      </c>
      <c r="D766" s="48" t="s">
        <v>70</v>
      </c>
      <c r="E766" s="48"/>
      <c r="F766" s="115">
        <v>3.9359999999999999E-2</v>
      </c>
    </row>
    <row r="767" spans="1:6">
      <c r="A767" s="48">
        <v>2017</v>
      </c>
      <c r="B767" s="48" t="s">
        <v>145</v>
      </c>
      <c r="C767" s="48" t="s">
        <v>153</v>
      </c>
      <c r="D767" s="48" t="s">
        <v>164</v>
      </c>
      <c r="E767" s="48"/>
      <c r="F767" s="115">
        <v>5.8189999999999999E-2</v>
      </c>
    </row>
    <row r="768" spans="1:6">
      <c r="A768" s="48">
        <v>2017</v>
      </c>
      <c r="B768" s="48" t="s">
        <v>145</v>
      </c>
      <c r="C768" s="48" t="s">
        <v>157</v>
      </c>
      <c r="D768" s="48" t="s">
        <v>167</v>
      </c>
      <c r="E768" s="48" t="s">
        <v>161</v>
      </c>
      <c r="F768" s="116">
        <v>591</v>
      </c>
    </row>
    <row r="769" spans="1:6">
      <c r="A769" s="48">
        <v>2018</v>
      </c>
      <c r="B769" s="48" t="s">
        <v>145</v>
      </c>
      <c r="C769" s="48" t="s">
        <v>150</v>
      </c>
      <c r="D769" s="48" t="s">
        <v>162</v>
      </c>
      <c r="E769" s="48" t="s">
        <v>160</v>
      </c>
      <c r="F769" s="116">
        <v>68993</v>
      </c>
    </row>
    <row r="770" spans="1:6">
      <c r="A770" s="48">
        <v>2018</v>
      </c>
      <c r="B770" s="48" t="s">
        <v>145</v>
      </c>
      <c r="C770" s="48" t="s">
        <v>151</v>
      </c>
      <c r="D770" s="48" t="s">
        <v>163</v>
      </c>
      <c r="E770" s="48"/>
      <c r="F770" s="115">
        <v>0.17387</v>
      </c>
    </row>
    <row r="771" spans="1:6">
      <c r="A771" s="48">
        <v>2018</v>
      </c>
      <c r="B771" s="48" t="s">
        <v>145</v>
      </c>
      <c r="C771" s="48" t="s">
        <v>152</v>
      </c>
      <c r="D771" s="48" t="s">
        <v>70</v>
      </c>
      <c r="E771" s="48"/>
      <c r="F771" s="115">
        <v>1.528E-2</v>
      </c>
    </row>
    <row r="772" spans="1:6">
      <c r="A772" s="48">
        <v>2018</v>
      </c>
      <c r="B772" s="48" t="s">
        <v>145</v>
      </c>
      <c r="C772" s="48" t="s">
        <v>158</v>
      </c>
      <c r="D772" s="48" t="s">
        <v>70</v>
      </c>
      <c r="E772" s="48"/>
      <c r="F772" s="115">
        <v>4.1079999999999998E-2</v>
      </c>
    </row>
    <row r="773" spans="1:6">
      <c r="A773" s="48">
        <v>2018</v>
      </c>
      <c r="B773" s="48" t="s">
        <v>145</v>
      </c>
      <c r="C773" s="48" t="s">
        <v>159</v>
      </c>
      <c r="D773" s="48" t="s">
        <v>70</v>
      </c>
      <c r="E773" s="48"/>
      <c r="F773" s="115">
        <v>4.3159999999999997E-2</v>
      </c>
    </row>
    <row r="774" spans="1:6">
      <c r="A774" s="48">
        <v>2018</v>
      </c>
      <c r="B774" s="48" t="s">
        <v>145</v>
      </c>
      <c r="C774" s="48" t="s">
        <v>153</v>
      </c>
      <c r="D774" s="48" t="s">
        <v>164</v>
      </c>
      <c r="E774" s="48"/>
      <c r="F774" s="115">
        <v>5.4469999999999998E-2</v>
      </c>
    </row>
    <row r="775" spans="1:6">
      <c r="A775" s="48">
        <v>2018</v>
      </c>
      <c r="B775" s="48" t="s">
        <v>145</v>
      </c>
      <c r="C775" s="48" t="s">
        <v>157</v>
      </c>
      <c r="D775" s="48" t="s">
        <v>167</v>
      </c>
      <c r="E775" s="48" t="s">
        <v>161</v>
      </c>
      <c r="F775" s="116">
        <v>605</v>
      </c>
    </row>
    <row r="776" spans="1:6">
      <c r="A776" s="48">
        <v>2010</v>
      </c>
      <c r="B776" s="48" t="s">
        <v>146</v>
      </c>
      <c r="C776" s="48" t="s">
        <v>150</v>
      </c>
      <c r="D776" s="48" t="s">
        <v>162</v>
      </c>
      <c r="E776" s="48" t="s">
        <v>160</v>
      </c>
      <c r="F776" s="116">
        <v>848133</v>
      </c>
    </row>
    <row r="777" spans="1:6">
      <c r="A777" s="48">
        <v>2010</v>
      </c>
      <c r="B777" s="48" t="s">
        <v>146</v>
      </c>
      <c r="C777" s="48" t="s">
        <v>151</v>
      </c>
      <c r="D777" s="48" t="s">
        <v>163</v>
      </c>
      <c r="E777" s="48"/>
      <c r="F777" s="115">
        <v>0.20222000000000001</v>
      </c>
    </row>
    <row r="778" spans="1:6">
      <c r="A778" s="48">
        <v>2010</v>
      </c>
      <c r="B778" s="48" t="s">
        <v>146</v>
      </c>
      <c r="C778" s="48" t="s">
        <v>152</v>
      </c>
      <c r="D778" s="48" t="s">
        <v>70</v>
      </c>
      <c r="E778" s="48"/>
      <c r="F778" s="115">
        <v>9.2999999999999992E-3</v>
      </c>
    </row>
    <row r="779" spans="1:6">
      <c r="A779" s="48">
        <v>2010</v>
      </c>
      <c r="B779" s="48" t="s">
        <v>146</v>
      </c>
      <c r="C779" s="48" t="s">
        <v>158</v>
      </c>
      <c r="D779" s="48" t="s">
        <v>70</v>
      </c>
      <c r="E779" s="48"/>
      <c r="F779" s="115">
        <v>8.5519999999999999E-2</v>
      </c>
    </row>
    <row r="780" spans="1:6">
      <c r="A780" s="48">
        <v>2010</v>
      </c>
      <c r="B780" s="48" t="s">
        <v>146</v>
      </c>
      <c r="C780" s="48" t="s">
        <v>159</v>
      </c>
      <c r="D780" s="48" t="s">
        <v>70</v>
      </c>
      <c r="E780" s="48"/>
      <c r="F780" s="115">
        <v>9.7640000000000005E-2</v>
      </c>
    </row>
    <row r="781" spans="1:6">
      <c r="A781" s="48">
        <v>2010</v>
      </c>
      <c r="B781" s="48" t="s">
        <v>146</v>
      </c>
      <c r="C781" s="48" t="s">
        <v>153</v>
      </c>
      <c r="D781" s="48" t="s">
        <v>164</v>
      </c>
      <c r="E781" s="48"/>
      <c r="F781" s="115">
        <v>4.9950000000000001E-2</v>
      </c>
    </row>
    <row r="782" spans="1:6">
      <c r="A782" s="48">
        <v>2010</v>
      </c>
      <c r="B782" s="48" t="s">
        <v>146</v>
      </c>
      <c r="C782" s="48" t="s">
        <v>157</v>
      </c>
      <c r="D782" s="48" t="s">
        <v>167</v>
      </c>
      <c r="E782" s="48" t="s">
        <v>161</v>
      </c>
      <c r="F782" s="116">
        <v>16615</v>
      </c>
    </row>
    <row r="783" spans="1:6">
      <c r="A783" s="48">
        <v>2011</v>
      </c>
      <c r="B783" s="48" t="s">
        <v>146</v>
      </c>
      <c r="C783" s="48" t="s">
        <v>150</v>
      </c>
      <c r="D783" s="48" t="s">
        <v>162</v>
      </c>
      <c r="E783" s="48" t="s">
        <v>160</v>
      </c>
      <c r="F783" s="116">
        <v>904915</v>
      </c>
    </row>
    <row r="784" spans="1:6">
      <c r="A784" s="48">
        <v>2011</v>
      </c>
      <c r="B784" s="48" t="s">
        <v>146</v>
      </c>
      <c r="C784" s="48" t="s">
        <v>151</v>
      </c>
      <c r="D784" s="48" t="s">
        <v>163</v>
      </c>
      <c r="E784" s="48"/>
      <c r="F784" s="115">
        <v>0.20039999999999999</v>
      </c>
    </row>
    <row r="785" spans="1:6">
      <c r="A785" s="48">
        <v>2011</v>
      </c>
      <c r="B785" s="48" t="s">
        <v>146</v>
      </c>
      <c r="C785" s="48" t="s">
        <v>152</v>
      </c>
      <c r="D785" s="48" t="s">
        <v>70</v>
      </c>
      <c r="E785" s="48"/>
      <c r="F785" s="115">
        <v>2.47E-2</v>
      </c>
    </row>
    <row r="786" spans="1:6">
      <c r="A786" s="48">
        <v>2011</v>
      </c>
      <c r="B786" s="48" t="s">
        <v>146</v>
      </c>
      <c r="C786" s="48" t="s">
        <v>158</v>
      </c>
      <c r="D786" s="48" t="s">
        <v>70</v>
      </c>
      <c r="E786" s="48"/>
      <c r="F786" s="115">
        <v>3.8769999999999999E-2</v>
      </c>
    </row>
    <row r="787" spans="1:6">
      <c r="A787" s="48">
        <v>2011</v>
      </c>
      <c r="B787" s="48" t="s">
        <v>146</v>
      </c>
      <c r="C787" s="48" t="s">
        <v>159</v>
      </c>
      <c r="D787" s="48" t="s">
        <v>70</v>
      </c>
      <c r="E787" s="48"/>
      <c r="F787" s="115">
        <v>5.1569999999999998E-2</v>
      </c>
    </row>
    <row r="788" spans="1:6">
      <c r="A788" s="48">
        <v>2011</v>
      </c>
      <c r="B788" s="48" t="s">
        <v>146</v>
      </c>
      <c r="C788" s="48" t="s">
        <v>153</v>
      </c>
      <c r="D788" s="48" t="s">
        <v>164</v>
      </c>
      <c r="E788" s="48"/>
      <c r="F788" s="115">
        <v>4.9840000000000002E-2</v>
      </c>
    </row>
    <row r="789" spans="1:6">
      <c r="A789" s="48">
        <v>2011</v>
      </c>
      <c r="B789" s="48" t="s">
        <v>146</v>
      </c>
      <c r="C789" s="48" t="s">
        <v>157</v>
      </c>
      <c r="D789" s="48" t="s">
        <v>167</v>
      </c>
      <c r="E789" s="48" t="s">
        <v>161</v>
      </c>
      <c r="F789" s="116">
        <v>16693</v>
      </c>
    </row>
    <row r="790" spans="1:6">
      <c r="A790" s="48">
        <v>2012</v>
      </c>
      <c r="B790" s="48" t="s">
        <v>146</v>
      </c>
      <c r="C790" s="48" t="s">
        <v>150</v>
      </c>
      <c r="D790" s="48" t="s">
        <v>162</v>
      </c>
      <c r="E790" s="48" t="s">
        <v>160</v>
      </c>
      <c r="F790" s="116">
        <v>839436</v>
      </c>
    </row>
    <row r="791" spans="1:6">
      <c r="A791" s="48">
        <v>2012</v>
      </c>
      <c r="B791" s="48" t="s">
        <v>146</v>
      </c>
      <c r="C791" s="48" t="s">
        <v>151</v>
      </c>
      <c r="D791" s="48" t="s">
        <v>163</v>
      </c>
      <c r="E791" s="48"/>
      <c r="F791" s="115">
        <v>0.18725</v>
      </c>
    </row>
    <row r="792" spans="1:6">
      <c r="A792" s="48">
        <v>2012</v>
      </c>
      <c r="B792" s="48" t="s">
        <v>146</v>
      </c>
      <c r="C792" s="48" t="s">
        <v>152</v>
      </c>
      <c r="D792" s="48" t="s">
        <v>70</v>
      </c>
      <c r="E792" s="48"/>
      <c r="F792" s="115">
        <v>2.818E-2</v>
      </c>
    </row>
    <row r="793" spans="1:6">
      <c r="A793" s="48">
        <v>2012</v>
      </c>
      <c r="B793" s="48" t="s">
        <v>146</v>
      </c>
      <c r="C793" s="48" t="s">
        <v>158</v>
      </c>
      <c r="D793" s="48" t="s">
        <v>70</v>
      </c>
      <c r="E793" s="48"/>
      <c r="F793" s="115">
        <v>2.1659999999999999E-2</v>
      </c>
    </row>
    <row r="794" spans="1:6">
      <c r="A794" s="48">
        <v>2012</v>
      </c>
      <c r="B794" s="48" t="s">
        <v>146</v>
      </c>
      <c r="C794" s="48" t="s">
        <v>159</v>
      </c>
      <c r="D794" s="48" t="s">
        <v>70</v>
      </c>
      <c r="E794" s="48"/>
      <c r="F794" s="115">
        <v>3.2660000000000002E-2</v>
      </c>
    </row>
    <row r="795" spans="1:6">
      <c r="A795" s="48">
        <v>2012</v>
      </c>
      <c r="B795" s="48" t="s">
        <v>146</v>
      </c>
      <c r="C795" s="48" t="s">
        <v>153</v>
      </c>
      <c r="D795" s="48" t="s">
        <v>164</v>
      </c>
      <c r="E795" s="48"/>
      <c r="F795" s="115">
        <v>5.8319999999999997E-2</v>
      </c>
    </row>
    <row r="796" spans="1:6">
      <c r="A796" s="48">
        <v>2012</v>
      </c>
      <c r="B796" s="48" t="s">
        <v>146</v>
      </c>
      <c r="C796" s="48" t="s">
        <v>157</v>
      </c>
      <c r="D796" s="48" t="s">
        <v>167</v>
      </c>
      <c r="E796" s="48" t="s">
        <v>161</v>
      </c>
      <c r="F796" s="116">
        <v>16755</v>
      </c>
    </row>
    <row r="797" spans="1:6">
      <c r="A797" s="48">
        <v>2013</v>
      </c>
      <c r="B797" s="48" t="s">
        <v>146</v>
      </c>
      <c r="C797" s="48" t="s">
        <v>150</v>
      </c>
      <c r="D797" s="48" t="s">
        <v>162</v>
      </c>
      <c r="E797" s="48" t="s">
        <v>160</v>
      </c>
      <c r="F797" s="116">
        <v>877198</v>
      </c>
    </row>
    <row r="798" spans="1:6">
      <c r="A798" s="48">
        <v>2013</v>
      </c>
      <c r="B798" s="48" t="s">
        <v>146</v>
      </c>
      <c r="C798" s="48" t="s">
        <v>151</v>
      </c>
      <c r="D798" s="48" t="s">
        <v>163</v>
      </c>
      <c r="E798" s="48"/>
      <c r="F798" s="115">
        <v>0.18509999999999999</v>
      </c>
    </row>
    <row r="799" spans="1:6">
      <c r="A799" s="48">
        <v>2013</v>
      </c>
      <c r="B799" s="48" t="s">
        <v>146</v>
      </c>
      <c r="C799" s="48" t="s">
        <v>152</v>
      </c>
      <c r="D799" s="48" t="s">
        <v>70</v>
      </c>
      <c r="E799" s="48"/>
      <c r="F799" s="115">
        <v>2.5559999999999999E-2</v>
      </c>
    </row>
    <row r="800" spans="1:6">
      <c r="A800" s="48">
        <v>2013</v>
      </c>
      <c r="B800" s="48" t="s">
        <v>146</v>
      </c>
      <c r="C800" s="48" t="s">
        <v>158</v>
      </c>
      <c r="D800" s="48" t="s">
        <v>70</v>
      </c>
      <c r="E800" s="48"/>
      <c r="F800" s="115">
        <v>2.3259999999999999E-2</v>
      </c>
    </row>
    <row r="801" spans="1:6">
      <c r="A801" s="48">
        <v>2013</v>
      </c>
      <c r="B801" s="48" t="s">
        <v>146</v>
      </c>
      <c r="C801" s="48" t="s">
        <v>159</v>
      </c>
      <c r="D801" s="48" t="s">
        <v>70</v>
      </c>
      <c r="E801" s="48"/>
      <c r="F801" s="115">
        <v>2.5229999999999999E-2</v>
      </c>
    </row>
    <row r="802" spans="1:6">
      <c r="A802" s="48">
        <v>2013</v>
      </c>
      <c r="B802" s="48" t="s">
        <v>146</v>
      </c>
      <c r="C802" s="48" t="s">
        <v>153</v>
      </c>
      <c r="D802" s="48" t="s">
        <v>164</v>
      </c>
      <c r="E802" s="48"/>
      <c r="F802" s="115">
        <v>7.2569999999999996E-2</v>
      </c>
    </row>
    <row r="803" spans="1:6">
      <c r="A803" s="48">
        <v>2013</v>
      </c>
      <c r="B803" s="48" t="s">
        <v>146</v>
      </c>
      <c r="C803" s="48" t="s">
        <v>157</v>
      </c>
      <c r="D803" s="48" t="s">
        <v>167</v>
      </c>
      <c r="E803" s="48" t="s">
        <v>161</v>
      </c>
      <c r="F803" s="116">
        <v>16804</v>
      </c>
    </row>
    <row r="804" spans="1:6">
      <c r="A804" s="48">
        <v>2014</v>
      </c>
      <c r="B804" s="48" t="s">
        <v>146</v>
      </c>
      <c r="C804" s="48" t="s">
        <v>150</v>
      </c>
      <c r="D804" s="48" t="s">
        <v>162</v>
      </c>
      <c r="E804" s="48" t="s">
        <v>160</v>
      </c>
      <c r="F804" s="116">
        <v>892397</v>
      </c>
    </row>
    <row r="805" spans="1:6">
      <c r="A805" s="48">
        <v>2014</v>
      </c>
      <c r="B805" s="48" t="s">
        <v>146</v>
      </c>
      <c r="C805" s="48" t="s">
        <v>151</v>
      </c>
      <c r="D805" s="48" t="s">
        <v>163</v>
      </c>
      <c r="E805" s="48"/>
      <c r="F805" s="115">
        <v>0.17913000000000001</v>
      </c>
    </row>
    <row r="806" spans="1:6">
      <c r="A806" s="48">
        <v>2014</v>
      </c>
      <c r="B806" s="48" t="s">
        <v>146</v>
      </c>
      <c r="C806" s="48" t="s">
        <v>152</v>
      </c>
      <c r="D806" s="48" t="s">
        <v>70</v>
      </c>
      <c r="E806" s="48"/>
      <c r="F806" s="115">
        <v>3.2100000000000002E-3</v>
      </c>
    </row>
    <row r="807" spans="1:6">
      <c r="A807" s="48">
        <v>2014</v>
      </c>
      <c r="B807" s="48" t="s">
        <v>146</v>
      </c>
      <c r="C807" s="48" t="s">
        <v>158</v>
      </c>
      <c r="D807" s="48" t="s">
        <v>70</v>
      </c>
      <c r="E807" s="48"/>
      <c r="F807" s="115">
        <v>3.2710000000000003E-2</v>
      </c>
    </row>
    <row r="808" spans="1:6">
      <c r="A808" s="48">
        <v>2014</v>
      </c>
      <c r="B808" s="48" t="s">
        <v>146</v>
      </c>
      <c r="C808" s="48" t="s">
        <v>159</v>
      </c>
      <c r="D808" s="48" t="s">
        <v>70</v>
      </c>
      <c r="E808" s="48"/>
      <c r="F808" s="115">
        <v>4.6210000000000001E-2</v>
      </c>
    </row>
    <row r="809" spans="1:6">
      <c r="A809" s="48">
        <v>2014</v>
      </c>
      <c r="B809" s="48" t="s">
        <v>146</v>
      </c>
      <c r="C809" s="48" t="s">
        <v>153</v>
      </c>
      <c r="D809" s="48" t="s">
        <v>164</v>
      </c>
      <c r="E809" s="48"/>
      <c r="F809" s="115">
        <v>7.4340000000000003E-2</v>
      </c>
    </row>
    <row r="810" spans="1:6">
      <c r="A810" s="48">
        <v>2014</v>
      </c>
      <c r="B810" s="48" t="s">
        <v>146</v>
      </c>
      <c r="C810" s="48" t="s">
        <v>157</v>
      </c>
      <c r="D810" s="48" t="s">
        <v>167</v>
      </c>
      <c r="E810" s="48" t="s">
        <v>161</v>
      </c>
      <c r="F810" s="116">
        <v>16865</v>
      </c>
    </row>
    <row r="811" spans="1:6">
      <c r="A811" s="48">
        <v>2015</v>
      </c>
      <c r="B811" s="48" t="s">
        <v>146</v>
      </c>
      <c r="C811" s="48" t="s">
        <v>150</v>
      </c>
      <c r="D811" s="48" t="s">
        <v>162</v>
      </c>
      <c r="E811" s="48" t="s">
        <v>160</v>
      </c>
      <c r="F811" s="116">
        <v>765650</v>
      </c>
    </row>
    <row r="812" spans="1:6">
      <c r="A812" s="48">
        <v>2015</v>
      </c>
      <c r="B812" s="48" t="s">
        <v>146</v>
      </c>
      <c r="C812" s="48" t="s">
        <v>151</v>
      </c>
      <c r="D812" s="48" t="s">
        <v>163</v>
      </c>
      <c r="E812" s="48"/>
      <c r="F812" s="115">
        <v>0.22475000000000001</v>
      </c>
    </row>
    <row r="813" spans="1:6">
      <c r="A813" s="48">
        <v>2015</v>
      </c>
      <c r="B813" s="48" t="s">
        <v>146</v>
      </c>
      <c r="C813" s="48" t="s">
        <v>152</v>
      </c>
      <c r="D813" s="48" t="s">
        <v>70</v>
      </c>
      <c r="E813" s="48"/>
      <c r="F813" s="115">
        <v>2.2000000000000001E-3</v>
      </c>
    </row>
    <row r="814" spans="1:6">
      <c r="A814" s="48">
        <v>2015</v>
      </c>
      <c r="B814" s="48" t="s">
        <v>146</v>
      </c>
      <c r="C814" s="48" t="s">
        <v>158</v>
      </c>
      <c r="D814" s="48" t="s">
        <v>70</v>
      </c>
      <c r="E814" s="48"/>
      <c r="F814" s="115">
        <v>0.14882999999999999</v>
      </c>
    </row>
    <row r="815" spans="1:6">
      <c r="A815" s="48">
        <v>2015</v>
      </c>
      <c r="B815" s="48" t="s">
        <v>146</v>
      </c>
      <c r="C815" s="48" t="s">
        <v>159</v>
      </c>
      <c r="D815" s="48" t="s">
        <v>70</v>
      </c>
      <c r="E815" s="48"/>
      <c r="F815" s="115">
        <v>7.4440000000000006E-2</v>
      </c>
    </row>
    <row r="816" spans="1:6">
      <c r="A816" s="48">
        <v>2015</v>
      </c>
      <c r="B816" s="48" t="s">
        <v>146</v>
      </c>
      <c r="C816" s="48" t="s">
        <v>153</v>
      </c>
      <c r="D816" s="48" t="s">
        <v>164</v>
      </c>
      <c r="E816" s="48"/>
      <c r="F816" s="115">
        <v>6.8909999999999999E-2</v>
      </c>
    </row>
    <row r="817" spans="1:6">
      <c r="A817" s="48">
        <v>2015</v>
      </c>
      <c r="B817" s="48" t="s">
        <v>146</v>
      </c>
      <c r="C817" s="48" t="s">
        <v>157</v>
      </c>
      <c r="D817" s="48" t="s">
        <v>167</v>
      </c>
      <c r="E817" s="48" t="s">
        <v>161</v>
      </c>
      <c r="F817" s="116">
        <v>16937</v>
      </c>
    </row>
    <row r="818" spans="1:6">
      <c r="A818" s="48">
        <v>2016</v>
      </c>
      <c r="B818" s="48" t="s">
        <v>146</v>
      </c>
      <c r="C818" s="48" t="s">
        <v>150</v>
      </c>
      <c r="D818" s="48" t="s">
        <v>162</v>
      </c>
      <c r="E818" s="48" t="s">
        <v>160</v>
      </c>
      <c r="F818" s="116">
        <v>783852</v>
      </c>
    </row>
    <row r="819" spans="1:6">
      <c r="A819" s="48">
        <v>2016</v>
      </c>
      <c r="B819" s="48" t="s">
        <v>146</v>
      </c>
      <c r="C819" s="48" t="s">
        <v>151</v>
      </c>
      <c r="D819" s="48" t="s">
        <v>163</v>
      </c>
      <c r="E819" s="48"/>
      <c r="F819" s="115">
        <v>0.20488000000000001</v>
      </c>
    </row>
    <row r="820" spans="1:6">
      <c r="A820" s="48">
        <v>2016</v>
      </c>
      <c r="B820" s="48" t="s">
        <v>146</v>
      </c>
      <c r="C820" s="48" t="s">
        <v>152</v>
      </c>
      <c r="D820" s="48" t="s">
        <v>70</v>
      </c>
      <c r="E820" s="48"/>
      <c r="F820" s="115">
        <v>1.1000000000000001E-3</v>
      </c>
    </row>
    <row r="821" spans="1:6">
      <c r="A821" s="48">
        <v>2016</v>
      </c>
      <c r="B821" s="48" t="s">
        <v>146</v>
      </c>
      <c r="C821" s="48" t="s">
        <v>158</v>
      </c>
      <c r="D821" s="48" t="s">
        <v>70</v>
      </c>
      <c r="E821" s="48"/>
      <c r="F821" s="115">
        <v>-1.9769999999999999E-2</v>
      </c>
    </row>
    <row r="822" spans="1:6">
      <c r="A822" s="48">
        <v>2016</v>
      </c>
      <c r="B822" s="48" t="s">
        <v>146</v>
      </c>
      <c r="C822" s="48" t="s">
        <v>159</v>
      </c>
      <c r="D822" s="48" t="s">
        <v>70</v>
      </c>
      <c r="E822" s="48"/>
      <c r="F822" s="115">
        <v>1.668E-2</v>
      </c>
    </row>
    <row r="823" spans="1:6">
      <c r="A823" s="48">
        <v>2016</v>
      </c>
      <c r="B823" s="48" t="s">
        <v>146</v>
      </c>
      <c r="C823" s="48" t="s">
        <v>153</v>
      </c>
      <c r="D823" s="48" t="s">
        <v>164</v>
      </c>
      <c r="E823" s="48"/>
      <c r="F823" s="115">
        <v>6.0240000000000002E-2</v>
      </c>
    </row>
    <row r="824" spans="1:6">
      <c r="A824" s="48">
        <v>2016</v>
      </c>
      <c r="B824" s="48" t="s">
        <v>146</v>
      </c>
      <c r="C824" s="48" t="s">
        <v>157</v>
      </c>
      <c r="D824" s="48" t="s">
        <v>167</v>
      </c>
      <c r="E824" s="48" t="s">
        <v>161</v>
      </c>
      <c r="F824" s="116">
        <v>17030</v>
      </c>
    </row>
    <row r="825" spans="1:6">
      <c r="A825" s="48">
        <v>2017</v>
      </c>
      <c r="B825" s="48" t="s">
        <v>146</v>
      </c>
      <c r="C825" s="48" t="s">
        <v>150</v>
      </c>
      <c r="D825" s="48" t="s">
        <v>162</v>
      </c>
      <c r="E825" s="48" t="s">
        <v>160</v>
      </c>
      <c r="F825" s="116">
        <v>832239</v>
      </c>
    </row>
    <row r="826" spans="1:6">
      <c r="A826" s="48">
        <v>2017</v>
      </c>
      <c r="B826" s="48" t="s">
        <v>146</v>
      </c>
      <c r="C826" s="48" t="s">
        <v>151</v>
      </c>
      <c r="D826" s="48" t="s">
        <v>163</v>
      </c>
      <c r="E826" s="48"/>
      <c r="F826" s="115">
        <v>0.20671</v>
      </c>
    </row>
    <row r="827" spans="1:6">
      <c r="A827" s="48">
        <v>2017</v>
      </c>
      <c r="B827" s="48" t="s">
        <v>146</v>
      </c>
      <c r="C827" s="48" t="s">
        <v>152</v>
      </c>
      <c r="D827" s="48" t="s">
        <v>70</v>
      </c>
      <c r="E827" s="48"/>
      <c r="F827" s="115">
        <v>1.299E-2</v>
      </c>
    </row>
    <row r="828" spans="1:6">
      <c r="A828" s="48">
        <v>2017</v>
      </c>
      <c r="B828" s="48" t="s">
        <v>146</v>
      </c>
      <c r="C828" s="48" t="s">
        <v>158</v>
      </c>
      <c r="D828" s="48" t="s">
        <v>70</v>
      </c>
      <c r="E828" s="48"/>
      <c r="F828" s="115">
        <v>4.9169999999999998E-2</v>
      </c>
    </row>
    <row r="829" spans="1:6">
      <c r="A829" s="48">
        <v>2017</v>
      </c>
      <c r="B829" s="48" t="s">
        <v>146</v>
      </c>
      <c r="C829" s="48" t="s">
        <v>159</v>
      </c>
      <c r="D829" s="48" t="s">
        <v>70</v>
      </c>
      <c r="E829" s="48"/>
      <c r="F829" s="115">
        <v>5.3609999999999998E-2</v>
      </c>
    </row>
    <row r="830" spans="1:6">
      <c r="A830" s="48">
        <v>2017</v>
      </c>
      <c r="B830" s="48" t="s">
        <v>146</v>
      </c>
      <c r="C830" s="48" t="s">
        <v>153</v>
      </c>
      <c r="D830" s="48" t="s">
        <v>164</v>
      </c>
      <c r="E830" s="48"/>
      <c r="F830" s="115">
        <v>4.854E-2</v>
      </c>
    </row>
    <row r="831" spans="1:6">
      <c r="A831" s="48">
        <v>2017</v>
      </c>
      <c r="B831" s="48" t="s">
        <v>146</v>
      </c>
      <c r="C831" s="48" t="s">
        <v>157</v>
      </c>
      <c r="D831" s="48" t="s">
        <v>167</v>
      </c>
      <c r="E831" s="48" t="s">
        <v>161</v>
      </c>
      <c r="F831" s="116">
        <v>17140</v>
      </c>
    </row>
    <row r="832" spans="1:6">
      <c r="A832" s="48">
        <v>2018</v>
      </c>
      <c r="B832" s="48" t="s">
        <v>146</v>
      </c>
      <c r="C832" s="48" t="s">
        <v>150</v>
      </c>
      <c r="D832" s="48" t="s">
        <v>162</v>
      </c>
      <c r="E832" s="48" t="s">
        <v>160</v>
      </c>
      <c r="F832" s="116">
        <v>909887</v>
      </c>
    </row>
    <row r="833" spans="1:6">
      <c r="A833" s="48">
        <v>2018</v>
      </c>
      <c r="B833" s="48" t="s">
        <v>146</v>
      </c>
      <c r="C833" s="48" t="s">
        <v>151</v>
      </c>
      <c r="D833" s="48" t="s">
        <v>163</v>
      </c>
      <c r="E833" s="48"/>
      <c r="F833" s="115">
        <v>0.21279000000000001</v>
      </c>
    </row>
    <row r="834" spans="1:6">
      <c r="A834" s="48">
        <v>2018</v>
      </c>
      <c r="B834" s="48" t="s">
        <v>146</v>
      </c>
      <c r="C834" s="48" t="s">
        <v>152</v>
      </c>
      <c r="D834" s="48" t="s">
        <v>70</v>
      </c>
      <c r="E834" s="48"/>
      <c r="F834" s="115">
        <v>1.4460000000000001E-2</v>
      </c>
    </row>
    <row r="835" spans="1:6">
      <c r="A835" s="48">
        <v>2018</v>
      </c>
      <c r="B835" s="48" t="s">
        <v>146</v>
      </c>
      <c r="C835" s="48" t="s">
        <v>158</v>
      </c>
      <c r="D835" s="48" t="s">
        <v>70</v>
      </c>
      <c r="E835" s="48"/>
      <c r="F835" s="115">
        <v>5.475E-2</v>
      </c>
    </row>
    <row r="836" spans="1:6">
      <c r="A836" s="48">
        <v>2018</v>
      </c>
      <c r="B836" s="48" t="s">
        <v>146</v>
      </c>
      <c r="C836" s="48" t="s">
        <v>159</v>
      </c>
      <c r="D836" s="48" t="s">
        <v>70</v>
      </c>
      <c r="E836" s="48"/>
      <c r="F836" s="115">
        <v>5.0590000000000003E-2</v>
      </c>
    </row>
    <row r="837" spans="1:6">
      <c r="A837" s="48">
        <v>2018</v>
      </c>
      <c r="B837" s="48" t="s">
        <v>146</v>
      </c>
      <c r="C837" s="48" t="s">
        <v>153</v>
      </c>
      <c r="D837" s="48" t="s">
        <v>164</v>
      </c>
      <c r="E837" s="48"/>
      <c r="F837" s="115">
        <v>3.9E-2</v>
      </c>
    </row>
    <row r="838" spans="1:6">
      <c r="A838" s="48">
        <v>2018</v>
      </c>
      <c r="B838" s="48" t="s">
        <v>146</v>
      </c>
      <c r="C838" s="48" t="s">
        <v>157</v>
      </c>
      <c r="D838" s="48" t="s">
        <v>167</v>
      </c>
      <c r="E838" s="48" t="s">
        <v>161</v>
      </c>
      <c r="F838" s="116">
        <v>17190</v>
      </c>
    </row>
    <row r="839" spans="1:6">
      <c r="A839" s="48">
        <v>2010</v>
      </c>
      <c r="B839" s="48" t="s">
        <v>133</v>
      </c>
      <c r="C839" s="48" t="s">
        <v>150</v>
      </c>
      <c r="D839" s="48" t="s">
        <v>162</v>
      </c>
      <c r="E839" s="48" t="s">
        <v>160</v>
      </c>
      <c r="F839" s="116">
        <v>238748</v>
      </c>
    </row>
    <row r="840" spans="1:6">
      <c r="A840" s="48">
        <v>2010</v>
      </c>
      <c r="B840" s="48" t="s">
        <v>133</v>
      </c>
      <c r="C840" s="48" t="s">
        <v>151</v>
      </c>
      <c r="D840" s="48" t="s">
        <v>163</v>
      </c>
      <c r="E840" s="48"/>
      <c r="F840" s="115">
        <v>0.21081</v>
      </c>
    </row>
    <row r="841" spans="1:6">
      <c r="A841" s="48">
        <v>2010</v>
      </c>
      <c r="B841" s="48" t="s">
        <v>133</v>
      </c>
      <c r="C841" s="48" t="s">
        <v>152</v>
      </c>
      <c r="D841" s="48" t="s">
        <v>70</v>
      </c>
      <c r="E841" s="48"/>
      <c r="F841" s="115">
        <v>1.391E-2</v>
      </c>
    </row>
    <row r="842" spans="1:6">
      <c r="A842" s="48">
        <v>2010</v>
      </c>
      <c r="B842" s="48" t="s">
        <v>133</v>
      </c>
      <c r="C842" s="48" t="s">
        <v>158</v>
      </c>
      <c r="D842" s="48" t="s">
        <v>70</v>
      </c>
      <c r="E842" s="48"/>
      <c r="F842" s="115">
        <v>-2.1770000000000001E-2</v>
      </c>
    </row>
    <row r="843" spans="1:6">
      <c r="A843" s="48">
        <v>2010</v>
      </c>
      <c r="B843" s="48" t="s">
        <v>133</v>
      </c>
      <c r="C843" s="48" t="s">
        <v>159</v>
      </c>
      <c r="D843" s="48" t="s">
        <v>70</v>
      </c>
      <c r="E843" s="48"/>
      <c r="F843" s="115">
        <v>9.6799999999999994E-3</v>
      </c>
    </row>
    <row r="844" spans="1:6">
      <c r="A844" s="48">
        <v>2010</v>
      </c>
      <c r="B844" s="48" t="s">
        <v>133</v>
      </c>
      <c r="C844" s="48" t="s">
        <v>153</v>
      </c>
      <c r="D844" s="48" t="s">
        <v>164</v>
      </c>
      <c r="E844" s="48"/>
      <c r="F844" s="115">
        <v>0.1077</v>
      </c>
    </row>
    <row r="845" spans="1:6">
      <c r="A845" s="48">
        <v>2010</v>
      </c>
      <c r="B845" s="48" t="s">
        <v>133</v>
      </c>
      <c r="C845" s="48" t="s">
        <v>157</v>
      </c>
      <c r="D845" s="48" t="s">
        <v>167</v>
      </c>
      <c r="E845" s="48" t="s">
        <v>161</v>
      </c>
      <c r="F845" s="116">
        <v>10573</v>
      </c>
    </row>
    <row r="846" spans="1:6">
      <c r="A846" s="48">
        <v>2011</v>
      </c>
      <c r="B846" s="48" t="s">
        <v>133</v>
      </c>
      <c r="C846" s="48" t="s">
        <v>150</v>
      </c>
      <c r="D846" s="48" t="s">
        <v>162</v>
      </c>
      <c r="E846" s="48" t="s">
        <v>160</v>
      </c>
      <c r="F846" s="116">
        <v>245120</v>
      </c>
    </row>
    <row r="847" spans="1:6">
      <c r="A847" s="48">
        <v>2011</v>
      </c>
      <c r="B847" s="48" t="s">
        <v>133</v>
      </c>
      <c r="C847" s="48" t="s">
        <v>151</v>
      </c>
      <c r="D847" s="48" t="s">
        <v>163</v>
      </c>
      <c r="E847" s="48"/>
      <c r="F847" s="115">
        <v>0.18598000000000001</v>
      </c>
    </row>
    <row r="848" spans="1:6">
      <c r="A848" s="48">
        <v>2011</v>
      </c>
      <c r="B848" s="48" t="s">
        <v>133</v>
      </c>
      <c r="C848" s="48" t="s">
        <v>152</v>
      </c>
      <c r="D848" s="48" t="s">
        <v>70</v>
      </c>
      <c r="E848" s="48"/>
      <c r="F848" s="115">
        <v>3.5540000000000002E-2</v>
      </c>
    </row>
    <row r="849" spans="1:6">
      <c r="A849" s="48">
        <v>2011</v>
      </c>
      <c r="B849" s="48" t="s">
        <v>133</v>
      </c>
      <c r="C849" s="48" t="s">
        <v>158</v>
      </c>
      <c r="D849" s="48" t="s">
        <v>70</v>
      </c>
      <c r="E849" s="48"/>
      <c r="F849" s="115">
        <v>-3.8179999999999999E-2</v>
      </c>
    </row>
    <row r="850" spans="1:6">
      <c r="A850" s="48">
        <v>2011</v>
      </c>
      <c r="B850" s="48" t="s">
        <v>133</v>
      </c>
      <c r="C850" s="48" t="s">
        <v>159</v>
      </c>
      <c r="D850" s="48" t="s">
        <v>70</v>
      </c>
      <c r="E850" s="48"/>
      <c r="F850" s="115">
        <v>0.10592</v>
      </c>
    </row>
    <row r="851" spans="1:6">
      <c r="A851" s="48">
        <v>2011</v>
      </c>
      <c r="B851" s="48" t="s">
        <v>133</v>
      </c>
      <c r="C851" s="48" t="s">
        <v>153</v>
      </c>
      <c r="D851" s="48" t="s">
        <v>164</v>
      </c>
      <c r="E851" s="48"/>
      <c r="F851" s="115">
        <v>0.12676999999999999</v>
      </c>
    </row>
    <row r="852" spans="1:6">
      <c r="A852" s="48">
        <v>2011</v>
      </c>
      <c r="B852" s="48" t="s">
        <v>133</v>
      </c>
      <c r="C852" s="48" t="s">
        <v>157</v>
      </c>
      <c r="D852" s="48" t="s">
        <v>167</v>
      </c>
      <c r="E852" s="48" t="s">
        <v>161</v>
      </c>
      <c r="F852" s="116">
        <v>10558</v>
      </c>
    </row>
    <row r="853" spans="1:6">
      <c r="A853" s="48">
        <v>2012</v>
      </c>
      <c r="B853" s="48" t="s">
        <v>133</v>
      </c>
      <c r="C853" s="48" t="s">
        <v>150</v>
      </c>
      <c r="D853" s="48" t="s">
        <v>162</v>
      </c>
      <c r="E853" s="48" t="s">
        <v>160</v>
      </c>
      <c r="F853" s="116">
        <v>216488</v>
      </c>
    </row>
    <row r="854" spans="1:6">
      <c r="A854" s="48">
        <v>2012</v>
      </c>
      <c r="B854" s="48" t="s">
        <v>133</v>
      </c>
      <c r="C854" s="48" t="s">
        <v>151</v>
      </c>
      <c r="D854" s="48" t="s">
        <v>163</v>
      </c>
      <c r="E854" s="48"/>
      <c r="F854" s="115">
        <v>0.15715999999999999</v>
      </c>
    </row>
    <row r="855" spans="1:6">
      <c r="A855" s="48">
        <v>2012</v>
      </c>
      <c r="B855" s="48" t="s">
        <v>133</v>
      </c>
      <c r="C855" s="48" t="s">
        <v>152</v>
      </c>
      <c r="D855" s="48" t="s">
        <v>70</v>
      </c>
      <c r="E855" s="48"/>
      <c r="F855" s="115">
        <v>2.776E-2</v>
      </c>
    </row>
    <row r="856" spans="1:6">
      <c r="A856" s="48">
        <v>2012</v>
      </c>
      <c r="B856" s="48" t="s">
        <v>133</v>
      </c>
      <c r="C856" s="48" t="s">
        <v>158</v>
      </c>
      <c r="D856" s="48" t="s">
        <v>70</v>
      </c>
      <c r="E856" s="48"/>
      <c r="F856" s="115">
        <v>-0.13056999999999999</v>
      </c>
    </row>
    <row r="857" spans="1:6">
      <c r="A857" s="48">
        <v>2012</v>
      </c>
      <c r="B857" s="48" t="s">
        <v>133</v>
      </c>
      <c r="C857" s="48" t="s">
        <v>159</v>
      </c>
      <c r="D857" s="48" t="s">
        <v>70</v>
      </c>
      <c r="E857" s="48"/>
      <c r="F857" s="115">
        <v>-4.2560000000000001E-2</v>
      </c>
    </row>
    <row r="858" spans="1:6">
      <c r="A858" s="48">
        <v>2012</v>
      </c>
      <c r="B858" s="48" t="s">
        <v>133</v>
      </c>
      <c r="C858" s="48" t="s">
        <v>153</v>
      </c>
      <c r="D858" s="48" t="s">
        <v>164</v>
      </c>
      <c r="E858" s="48"/>
      <c r="F858" s="115">
        <v>0.15526000000000001</v>
      </c>
    </row>
    <row r="859" spans="1:6">
      <c r="A859" s="48">
        <v>2012</v>
      </c>
      <c r="B859" s="48" t="s">
        <v>133</v>
      </c>
      <c r="C859" s="48" t="s">
        <v>157</v>
      </c>
      <c r="D859" s="48" t="s">
        <v>167</v>
      </c>
      <c r="E859" s="48" t="s">
        <v>161</v>
      </c>
      <c r="F859" s="116">
        <v>10515</v>
      </c>
    </row>
    <row r="860" spans="1:6">
      <c r="A860" s="48">
        <v>2013</v>
      </c>
      <c r="B860" s="48" t="s">
        <v>133</v>
      </c>
      <c r="C860" s="48" t="s">
        <v>150</v>
      </c>
      <c r="D860" s="48" t="s">
        <v>162</v>
      </c>
      <c r="E860" s="48" t="s">
        <v>160</v>
      </c>
      <c r="F860" s="116">
        <v>226144</v>
      </c>
    </row>
    <row r="861" spans="1:6">
      <c r="A861" s="48">
        <v>2013</v>
      </c>
      <c r="B861" s="48" t="s">
        <v>133</v>
      </c>
      <c r="C861" s="48" t="s">
        <v>151</v>
      </c>
      <c r="D861" s="48" t="s">
        <v>163</v>
      </c>
      <c r="E861" s="48"/>
      <c r="F861" s="115">
        <v>0.14632000000000001</v>
      </c>
    </row>
    <row r="862" spans="1:6">
      <c r="A862" s="48">
        <v>2013</v>
      </c>
      <c r="B862" s="48" t="s">
        <v>133</v>
      </c>
      <c r="C862" s="48" t="s">
        <v>152</v>
      </c>
      <c r="D862" s="48" t="s">
        <v>70</v>
      </c>
      <c r="E862" s="48"/>
      <c r="F862" s="115">
        <v>4.4000000000000003E-3</v>
      </c>
    </row>
    <row r="863" spans="1:6">
      <c r="A863" s="48">
        <v>2013</v>
      </c>
      <c r="B863" s="48" t="s">
        <v>133</v>
      </c>
      <c r="C863" s="48" t="s">
        <v>158</v>
      </c>
      <c r="D863" s="48" t="s">
        <v>70</v>
      </c>
      <c r="E863" s="48"/>
      <c r="F863" s="115">
        <v>8.3769999999999997E-2</v>
      </c>
    </row>
    <row r="864" spans="1:6">
      <c r="A864" s="48">
        <v>2013</v>
      </c>
      <c r="B864" s="48" t="s">
        <v>133</v>
      </c>
      <c r="C864" s="48" t="s">
        <v>159</v>
      </c>
      <c r="D864" s="48" t="s">
        <v>70</v>
      </c>
      <c r="E864" s="48"/>
      <c r="F864" s="115">
        <v>0.13331000000000001</v>
      </c>
    </row>
    <row r="865" spans="1:6">
      <c r="A865" s="48">
        <v>2013</v>
      </c>
      <c r="B865" s="48" t="s">
        <v>133</v>
      </c>
      <c r="C865" s="48" t="s">
        <v>153</v>
      </c>
      <c r="D865" s="48" t="s">
        <v>164</v>
      </c>
      <c r="E865" s="48"/>
      <c r="F865" s="115">
        <v>0.16183</v>
      </c>
    </row>
    <row r="866" spans="1:6">
      <c r="A866" s="48">
        <v>2013</v>
      </c>
      <c r="B866" s="48" t="s">
        <v>133</v>
      </c>
      <c r="C866" s="48" t="s">
        <v>157</v>
      </c>
      <c r="D866" s="48" t="s">
        <v>167</v>
      </c>
      <c r="E866" s="48" t="s">
        <v>161</v>
      </c>
      <c r="F866" s="116">
        <v>10457</v>
      </c>
    </row>
    <row r="867" spans="1:6">
      <c r="A867" s="48">
        <v>2014</v>
      </c>
      <c r="B867" s="48" t="s">
        <v>133</v>
      </c>
      <c r="C867" s="48" t="s">
        <v>150</v>
      </c>
      <c r="D867" s="48" t="s">
        <v>162</v>
      </c>
      <c r="E867" s="48" t="s">
        <v>160</v>
      </c>
      <c r="F867" s="116">
        <v>229995</v>
      </c>
    </row>
    <row r="868" spans="1:6">
      <c r="A868" s="48">
        <v>2014</v>
      </c>
      <c r="B868" s="48" t="s">
        <v>133</v>
      </c>
      <c r="C868" s="48" t="s">
        <v>151</v>
      </c>
      <c r="D868" s="48" t="s">
        <v>163</v>
      </c>
      <c r="E868" s="48"/>
      <c r="F868" s="115">
        <v>0.15303</v>
      </c>
    </row>
    <row r="869" spans="1:6">
      <c r="A869" s="48">
        <v>2014</v>
      </c>
      <c r="B869" s="48" t="s">
        <v>133</v>
      </c>
      <c r="C869" s="48" t="s">
        <v>152</v>
      </c>
      <c r="D869" s="48" t="s">
        <v>70</v>
      </c>
      <c r="E869" s="48"/>
      <c r="F869" s="115">
        <v>-1.6000000000000001E-3</v>
      </c>
    </row>
    <row r="870" spans="1:6">
      <c r="A870" s="48">
        <v>2014</v>
      </c>
      <c r="B870" s="48" t="s">
        <v>133</v>
      </c>
      <c r="C870" s="48" t="s">
        <v>158</v>
      </c>
      <c r="D870" s="48" t="s">
        <v>70</v>
      </c>
      <c r="E870" s="48"/>
      <c r="F870" s="115">
        <v>7.7119999999999994E-2</v>
      </c>
    </row>
    <row r="871" spans="1:6">
      <c r="A871" s="48">
        <v>2014</v>
      </c>
      <c r="B871" s="48" t="s">
        <v>133</v>
      </c>
      <c r="C871" s="48" t="s">
        <v>159</v>
      </c>
      <c r="D871" s="48" t="s">
        <v>70</v>
      </c>
      <c r="E871" s="48"/>
      <c r="F871" s="115">
        <v>4.6870000000000002E-2</v>
      </c>
    </row>
    <row r="872" spans="1:6">
      <c r="A872" s="48">
        <v>2014</v>
      </c>
      <c r="B872" s="48" t="s">
        <v>133</v>
      </c>
      <c r="C872" s="48" t="s">
        <v>153</v>
      </c>
      <c r="D872" s="48" t="s">
        <v>164</v>
      </c>
      <c r="E872" s="48"/>
      <c r="F872" s="115">
        <v>0.13894000000000001</v>
      </c>
    </row>
    <row r="873" spans="1:6">
      <c r="A873" s="48">
        <v>2014</v>
      </c>
      <c r="B873" s="48" t="s">
        <v>133</v>
      </c>
      <c r="C873" s="48" t="s">
        <v>157</v>
      </c>
      <c r="D873" s="48" t="s">
        <v>167</v>
      </c>
      <c r="E873" s="48" t="s">
        <v>161</v>
      </c>
      <c r="F873" s="116">
        <v>10401</v>
      </c>
    </row>
    <row r="874" spans="1:6">
      <c r="A874" s="48">
        <v>2015</v>
      </c>
      <c r="B874" s="48" t="s">
        <v>133</v>
      </c>
      <c r="C874" s="48" t="s">
        <v>150</v>
      </c>
      <c r="D874" s="48" t="s">
        <v>162</v>
      </c>
      <c r="E874" s="48" t="s">
        <v>160</v>
      </c>
      <c r="F874" s="116">
        <v>199521</v>
      </c>
    </row>
    <row r="875" spans="1:6">
      <c r="A875" s="48">
        <v>2015</v>
      </c>
      <c r="B875" s="48" t="s">
        <v>133</v>
      </c>
      <c r="C875" s="48" t="s">
        <v>151</v>
      </c>
      <c r="D875" s="48" t="s">
        <v>163</v>
      </c>
      <c r="E875" s="48"/>
      <c r="F875" s="115">
        <v>0.15823000000000001</v>
      </c>
    </row>
    <row r="876" spans="1:6">
      <c r="A876" s="48">
        <v>2015</v>
      </c>
      <c r="B876" s="48" t="s">
        <v>133</v>
      </c>
      <c r="C876" s="48" t="s">
        <v>152</v>
      </c>
      <c r="D876" s="48" t="s">
        <v>70</v>
      </c>
      <c r="E876" s="48"/>
      <c r="F876" s="115">
        <v>5.0800000000000003E-3</v>
      </c>
    </row>
    <row r="877" spans="1:6">
      <c r="A877" s="48">
        <v>2015</v>
      </c>
      <c r="B877" s="48" t="s">
        <v>133</v>
      </c>
      <c r="C877" s="48" t="s">
        <v>158</v>
      </c>
      <c r="D877" s="48" t="s">
        <v>70</v>
      </c>
      <c r="E877" s="48"/>
      <c r="F877" s="115">
        <v>8.0250000000000002E-2</v>
      </c>
    </row>
    <row r="878" spans="1:6">
      <c r="A878" s="48">
        <v>2015</v>
      </c>
      <c r="B878" s="48" t="s">
        <v>133</v>
      </c>
      <c r="C878" s="48" t="s">
        <v>159</v>
      </c>
      <c r="D878" s="48" t="s">
        <v>70</v>
      </c>
      <c r="E878" s="48"/>
      <c r="F878" s="115">
        <v>6.1450000000000005E-2</v>
      </c>
    </row>
    <row r="879" spans="1:6">
      <c r="A879" s="48">
        <v>2015</v>
      </c>
      <c r="B879" s="48" t="s">
        <v>133</v>
      </c>
      <c r="C879" s="48" t="s">
        <v>153</v>
      </c>
      <c r="D879" s="48" t="s">
        <v>164</v>
      </c>
      <c r="E879" s="48"/>
      <c r="F879" s="115">
        <v>0.12444</v>
      </c>
    </row>
    <row r="880" spans="1:6">
      <c r="A880" s="48">
        <v>2015</v>
      </c>
      <c r="B880" s="48" t="s">
        <v>133</v>
      </c>
      <c r="C880" s="48" t="s">
        <v>157</v>
      </c>
      <c r="D880" s="48" t="s">
        <v>167</v>
      </c>
      <c r="E880" s="48" t="s">
        <v>161</v>
      </c>
      <c r="F880" s="116">
        <v>10358</v>
      </c>
    </row>
    <row r="881" spans="1:6">
      <c r="A881" s="48">
        <v>2016</v>
      </c>
      <c r="B881" s="48" t="s">
        <v>133</v>
      </c>
      <c r="C881" s="48" t="s">
        <v>150</v>
      </c>
      <c r="D881" s="48" t="s">
        <v>162</v>
      </c>
      <c r="E881" s="48" t="s">
        <v>160</v>
      </c>
      <c r="F881" s="116">
        <v>205269</v>
      </c>
    </row>
    <row r="882" spans="1:6">
      <c r="A882" s="48">
        <v>2016</v>
      </c>
      <c r="B882" s="48" t="s">
        <v>133</v>
      </c>
      <c r="C882" s="48" t="s">
        <v>151</v>
      </c>
      <c r="D882" s="48" t="s">
        <v>163</v>
      </c>
      <c r="E882" s="48"/>
      <c r="F882" s="115">
        <v>0.15482000000000001</v>
      </c>
    </row>
    <row r="883" spans="1:6">
      <c r="A883" s="48">
        <v>2016</v>
      </c>
      <c r="B883" s="48" t="s">
        <v>133</v>
      </c>
      <c r="C883" s="48" t="s">
        <v>152</v>
      </c>
      <c r="D883" s="48" t="s">
        <v>70</v>
      </c>
      <c r="E883" s="48"/>
      <c r="F883" s="115">
        <v>6.3600000000000002E-3</v>
      </c>
    </row>
    <row r="884" spans="1:6">
      <c r="A884" s="48">
        <v>2016</v>
      </c>
      <c r="B884" s="48" t="s">
        <v>133</v>
      </c>
      <c r="C884" s="48" t="s">
        <v>158</v>
      </c>
      <c r="D884" s="48" t="s">
        <v>70</v>
      </c>
      <c r="E884" s="48"/>
      <c r="F884" s="115">
        <v>4.4859999999999997E-2</v>
      </c>
    </row>
    <row r="885" spans="1:6">
      <c r="A885" s="48">
        <v>2016</v>
      </c>
      <c r="B885" s="48" t="s">
        <v>133</v>
      </c>
      <c r="C885" s="48" t="s">
        <v>159</v>
      </c>
      <c r="D885" s="48" t="s">
        <v>70</v>
      </c>
      <c r="E885" s="48"/>
      <c r="F885" s="115">
        <v>4.3310000000000001E-2</v>
      </c>
    </row>
    <row r="886" spans="1:6">
      <c r="A886" s="48">
        <v>2016</v>
      </c>
      <c r="B886" s="48" t="s">
        <v>133</v>
      </c>
      <c r="C886" s="48" t="s">
        <v>153</v>
      </c>
      <c r="D886" s="48" t="s">
        <v>164</v>
      </c>
      <c r="E886" s="48"/>
      <c r="F886" s="115">
        <v>0.11065999999999999</v>
      </c>
    </row>
    <row r="887" spans="1:6">
      <c r="A887" s="48">
        <v>2016</v>
      </c>
      <c r="B887" s="48" t="s">
        <v>133</v>
      </c>
      <c r="C887" s="48" t="s">
        <v>157</v>
      </c>
      <c r="D887" s="48" t="s">
        <v>167</v>
      </c>
      <c r="E887" s="48" t="s">
        <v>161</v>
      </c>
      <c r="F887" s="116">
        <v>10326</v>
      </c>
    </row>
    <row r="888" spans="1:6">
      <c r="A888" s="48">
        <v>2017</v>
      </c>
      <c r="B888" s="48" t="s">
        <v>133</v>
      </c>
      <c r="C888" s="48" t="s">
        <v>150</v>
      </c>
      <c r="D888" s="48" t="s">
        <v>162</v>
      </c>
      <c r="E888" s="48" t="s">
        <v>160</v>
      </c>
      <c r="F888" s="116">
        <v>218008</v>
      </c>
    </row>
    <row r="889" spans="1:6">
      <c r="A889" s="48">
        <v>2017</v>
      </c>
      <c r="B889" s="48" t="s">
        <v>133</v>
      </c>
      <c r="C889" s="48" t="s">
        <v>151</v>
      </c>
      <c r="D889" s="48" t="s">
        <v>163</v>
      </c>
      <c r="E889" s="48"/>
      <c r="F889" s="115">
        <v>0.16322999999999999</v>
      </c>
    </row>
    <row r="890" spans="1:6">
      <c r="A890" s="48">
        <v>2017</v>
      </c>
      <c r="B890" s="48" t="s">
        <v>133</v>
      </c>
      <c r="C890" s="48" t="s">
        <v>152</v>
      </c>
      <c r="D890" s="48" t="s">
        <v>70</v>
      </c>
      <c r="E890" s="48"/>
      <c r="F890" s="115">
        <v>1.5560000000000001E-2</v>
      </c>
    </row>
    <row r="891" spans="1:6">
      <c r="A891" s="48">
        <v>2017</v>
      </c>
      <c r="B891" s="48" t="s">
        <v>133</v>
      </c>
      <c r="C891" s="48" t="s">
        <v>158</v>
      </c>
      <c r="D891" s="48" t="s">
        <v>70</v>
      </c>
      <c r="E891" s="48"/>
      <c r="F891" s="115">
        <v>7.8390000000000001E-2</v>
      </c>
    </row>
    <row r="892" spans="1:6">
      <c r="A892" s="48">
        <v>2017</v>
      </c>
      <c r="B892" s="48" t="s">
        <v>133</v>
      </c>
      <c r="C892" s="48" t="s">
        <v>159</v>
      </c>
      <c r="D892" s="48" t="s">
        <v>70</v>
      </c>
      <c r="E892" s="48"/>
      <c r="F892" s="115">
        <v>7.2789999999999994E-2</v>
      </c>
    </row>
    <row r="893" spans="1:6">
      <c r="A893" s="48">
        <v>2017</v>
      </c>
      <c r="B893" s="48" t="s">
        <v>133</v>
      </c>
      <c r="C893" s="48" t="s">
        <v>153</v>
      </c>
      <c r="D893" s="48" t="s">
        <v>164</v>
      </c>
      <c r="E893" s="48"/>
      <c r="F893" s="115">
        <v>8.8669999999999999E-2</v>
      </c>
    </row>
    <row r="894" spans="1:6">
      <c r="A894" s="48">
        <v>2017</v>
      </c>
      <c r="B894" s="48" t="s">
        <v>133</v>
      </c>
      <c r="C894" s="48" t="s">
        <v>157</v>
      </c>
      <c r="D894" s="48" t="s">
        <v>167</v>
      </c>
      <c r="E894" s="48" t="s">
        <v>161</v>
      </c>
      <c r="F894" s="116">
        <v>10303</v>
      </c>
    </row>
    <row r="895" spans="1:6">
      <c r="A895" s="48">
        <v>2018</v>
      </c>
      <c r="B895" s="48" t="s">
        <v>133</v>
      </c>
      <c r="C895" s="48" t="s">
        <v>150</v>
      </c>
      <c r="D895" s="48" t="s">
        <v>162</v>
      </c>
      <c r="E895" s="48" t="s">
        <v>160</v>
      </c>
      <c r="F895" s="116">
        <v>237962</v>
      </c>
    </row>
    <row r="896" spans="1:6">
      <c r="A896" s="48">
        <v>2018</v>
      </c>
      <c r="B896" s="48" t="s">
        <v>133</v>
      </c>
      <c r="C896" s="48" t="s">
        <v>151</v>
      </c>
      <c r="D896" s="48" t="s">
        <v>163</v>
      </c>
      <c r="E896" s="48"/>
      <c r="F896" s="115">
        <v>0.17333000000000001</v>
      </c>
    </row>
    <row r="897" spans="1:6">
      <c r="A897" s="48">
        <v>2018</v>
      </c>
      <c r="B897" s="48" t="s">
        <v>133</v>
      </c>
      <c r="C897" s="48" t="s">
        <v>152</v>
      </c>
      <c r="D897" s="48" t="s">
        <v>70</v>
      </c>
      <c r="E897" s="48"/>
      <c r="F897" s="115">
        <v>1.7489999999999999E-2</v>
      </c>
    </row>
    <row r="898" spans="1:6">
      <c r="A898" s="48">
        <v>2018</v>
      </c>
      <c r="B898" s="48" t="s">
        <v>133</v>
      </c>
      <c r="C898" s="48" t="s">
        <v>158</v>
      </c>
      <c r="D898" s="48" t="s">
        <v>70</v>
      </c>
      <c r="E898" s="48"/>
      <c r="F898" s="115">
        <v>6.7739999999999995E-2</v>
      </c>
    </row>
    <row r="899" spans="1:6">
      <c r="A899" s="48">
        <v>2018</v>
      </c>
      <c r="B899" s="48" t="s">
        <v>133</v>
      </c>
      <c r="C899" s="48" t="s">
        <v>159</v>
      </c>
      <c r="D899" s="48" t="s">
        <v>70</v>
      </c>
      <c r="E899" s="48"/>
      <c r="F899" s="115">
        <v>6.4610000000000001E-2</v>
      </c>
    </row>
    <row r="900" spans="1:6">
      <c r="A900" s="48">
        <v>2018</v>
      </c>
      <c r="B900" s="48" t="s">
        <v>133</v>
      </c>
      <c r="C900" s="48" t="s">
        <v>153</v>
      </c>
      <c r="D900" s="48" t="s">
        <v>164</v>
      </c>
      <c r="E900" s="48"/>
      <c r="F900" s="115">
        <v>7.0000000000000007E-2</v>
      </c>
    </row>
    <row r="901" spans="1:6">
      <c r="A901" s="48">
        <v>2018</v>
      </c>
      <c r="B901" s="48" t="s">
        <v>133</v>
      </c>
      <c r="C901" s="48" t="s">
        <v>157</v>
      </c>
      <c r="D901" s="48" t="s">
        <v>167</v>
      </c>
      <c r="E901" s="48" t="s">
        <v>161</v>
      </c>
      <c r="F901" s="116">
        <v>10268</v>
      </c>
    </row>
    <row r="902" spans="1:6">
      <c r="A902" s="48">
        <v>2010</v>
      </c>
      <c r="B902" s="48" t="s">
        <v>134</v>
      </c>
      <c r="C902" s="48" t="s">
        <v>150</v>
      </c>
      <c r="D902" s="48" t="s">
        <v>162</v>
      </c>
      <c r="E902" s="48" t="s">
        <v>160</v>
      </c>
      <c r="F902" s="116">
        <v>16245</v>
      </c>
    </row>
    <row r="903" spans="1:6">
      <c r="A903" s="48">
        <v>2010</v>
      </c>
      <c r="B903" s="48" t="s">
        <v>134</v>
      </c>
      <c r="C903" s="48" t="s">
        <v>151</v>
      </c>
      <c r="D903" s="48" t="s">
        <v>163</v>
      </c>
      <c r="E903" s="48"/>
      <c r="F903" s="115">
        <v>0.19087000000000001</v>
      </c>
    </row>
    <row r="904" spans="1:6">
      <c r="A904" s="48">
        <v>2010</v>
      </c>
      <c r="B904" s="48" t="s">
        <v>134</v>
      </c>
      <c r="C904" s="48" t="s">
        <v>152</v>
      </c>
      <c r="D904" s="48" t="s">
        <v>70</v>
      </c>
      <c r="E904" s="48"/>
      <c r="F904" s="115">
        <v>1.2290000000000001E-2</v>
      </c>
    </row>
    <row r="905" spans="1:6">
      <c r="A905" s="48">
        <v>2010</v>
      </c>
      <c r="B905" s="48" t="s">
        <v>134</v>
      </c>
      <c r="C905" s="48" t="s">
        <v>158</v>
      </c>
      <c r="D905" s="48" t="s">
        <v>70</v>
      </c>
      <c r="E905" s="48"/>
      <c r="F905" s="115">
        <v>-5.2499999999999998E-2</v>
      </c>
    </row>
    <row r="906" spans="1:6">
      <c r="A906" s="48">
        <v>2010</v>
      </c>
      <c r="B906" s="48" t="s">
        <v>134</v>
      </c>
      <c r="C906" s="48" t="s">
        <v>159</v>
      </c>
      <c r="D906" s="48" t="s">
        <v>70</v>
      </c>
      <c r="E906" s="48"/>
      <c r="F906" s="115">
        <v>-1.4400000000000001E-3</v>
      </c>
    </row>
    <row r="907" spans="1:6">
      <c r="A907" s="48">
        <v>2010</v>
      </c>
      <c r="B907" s="48" t="s">
        <v>134</v>
      </c>
      <c r="C907" s="48" t="s">
        <v>153</v>
      </c>
      <c r="D907" s="48" t="s">
        <v>164</v>
      </c>
      <c r="E907" s="48"/>
      <c r="F907" s="48">
        <v>0</v>
      </c>
    </row>
    <row r="908" spans="1:6">
      <c r="A908" s="48">
        <v>2010</v>
      </c>
      <c r="B908" s="48" t="s">
        <v>134</v>
      </c>
      <c r="C908" s="48" t="s">
        <v>157</v>
      </c>
      <c r="D908" s="48" t="s">
        <v>167</v>
      </c>
      <c r="E908" s="48" t="s">
        <v>161</v>
      </c>
      <c r="F908" s="116">
        <v>12916</v>
      </c>
    </row>
    <row r="909" spans="1:6">
      <c r="A909" s="48">
        <v>2011</v>
      </c>
      <c r="B909" s="48" t="s">
        <v>134</v>
      </c>
      <c r="C909" s="48" t="s">
        <v>150</v>
      </c>
      <c r="D909" s="48" t="s">
        <v>162</v>
      </c>
      <c r="E909" s="48" t="s">
        <v>160</v>
      </c>
      <c r="F909" s="116">
        <v>17895</v>
      </c>
    </row>
    <row r="910" spans="1:6">
      <c r="A910" s="48">
        <v>2011</v>
      </c>
      <c r="B910" s="48" t="s">
        <v>134</v>
      </c>
      <c r="C910" s="48" t="s">
        <v>151</v>
      </c>
      <c r="D910" s="48" t="s">
        <v>163</v>
      </c>
      <c r="E910" s="48"/>
      <c r="F910" s="115">
        <v>0.20194000000000001</v>
      </c>
    </row>
    <row r="911" spans="1:6">
      <c r="A911" s="48">
        <v>2011</v>
      </c>
      <c r="B911" s="48" t="s">
        <v>134</v>
      </c>
      <c r="C911" s="48" t="s">
        <v>152</v>
      </c>
      <c r="D911" s="48" t="s">
        <v>70</v>
      </c>
      <c r="E911" s="48"/>
      <c r="F911" s="115">
        <v>3.4029999999999998E-2</v>
      </c>
    </row>
    <row r="912" spans="1:6">
      <c r="A912" s="48">
        <v>2011</v>
      </c>
      <c r="B912" s="48" t="s">
        <v>134</v>
      </c>
      <c r="C912" s="48" t="s">
        <v>158</v>
      </c>
      <c r="D912" s="48" t="s">
        <v>70</v>
      </c>
      <c r="E912" s="48"/>
      <c r="F912" s="115">
        <v>0.13156999999999999</v>
      </c>
    </row>
    <row r="913" spans="1:6">
      <c r="A913" s="48">
        <v>2011</v>
      </c>
      <c r="B913" s="48" t="s">
        <v>134</v>
      </c>
      <c r="C913" s="48" t="s">
        <v>159</v>
      </c>
      <c r="D913" s="48" t="s">
        <v>70</v>
      </c>
      <c r="E913" s="48"/>
      <c r="F913" s="115">
        <v>0.12094000000000001</v>
      </c>
    </row>
    <row r="914" spans="1:6">
      <c r="A914" s="48">
        <v>2011</v>
      </c>
      <c r="B914" s="48" t="s">
        <v>134</v>
      </c>
      <c r="C914" s="48" t="s">
        <v>153</v>
      </c>
      <c r="D914" s="48" t="s">
        <v>164</v>
      </c>
      <c r="E914" s="48"/>
      <c r="F914" s="48">
        <v>0</v>
      </c>
    </row>
    <row r="915" spans="1:6">
      <c r="A915" s="48">
        <v>2011</v>
      </c>
      <c r="B915" s="48" t="s">
        <v>134</v>
      </c>
      <c r="C915" s="48" t="s">
        <v>157</v>
      </c>
      <c r="D915" s="48" t="s">
        <v>167</v>
      </c>
      <c r="E915" s="48" t="s">
        <v>161</v>
      </c>
      <c r="F915" s="116">
        <v>13301</v>
      </c>
    </row>
    <row r="916" spans="1:6">
      <c r="A916" s="48">
        <v>2012</v>
      </c>
      <c r="B916" s="48" t="s">
        <v>134</v>
      </c>
      <c r="C916" s="48" t="s">
        <v>150</v>
      </c>
      <c r="D916" s="48" t="s">
        <v>162</v>
      </c>
      <c r="E916" s="48" t="s">
        <v>160</v>
      </c>
      <c r="F916" s="116">
        <v>17835</v>
      </c>
    </row>
    <row r="917" spans="1:6">
      <c r="A917" s="48">
        <v>2012</v>
      </c>
      <c r="B917" s="48" t="s">
        <v>134</v>
      </c>
      <c r="C917" s="48" t="s">
        <v>151</v>
      </c>
      <c r="D917" s="48" t="s">
        <v>163</v>
      </c>
      <c r="E917" s="48"/>
      <c r="F917" s="115">
        <v>0.24965000000000001</v>
      </c>
    </row>
    <row r="918" spans="1:6">
      <c r="A918" s="48">
        <v>2012</v>
      </c>
      <c r="B918" s="48" t="s">
        <v>134</v>
      </c>
      <c r="C918" s="48" t="s">
        <v>152</v>
      </c>
      <c r="D918" s="48" t="s">
        <v>70</v>
      </c>
      <c r="E918" s="48"/>
      <c r="F918" s="115">
        <v>1.418E-2</v>
      </c>
    </row>
    <row r="919" spans="1:6">
      <c r="A919" s="48">
        <v>2012</v>
      </c>
      <c r="B919" s="48" t="s">
        <v>134</v>
      </c>
      <c r="C919" s="48" t="s">
        <v>158</v>
      </c>
      <c r="D919" s="48" t="s">
        <v>70</v>
      </c>
      <c r="E919" s="48"/>
      <c r="F919" s="115">
        <v>4.403E-2</v>
      </c>
    </row>
    <row r="920" spans="1:6">
      <c r="A920" s="48">
        <v>2012</v>
      </c>
      <c r="B920" s="48" t="s">
        <v>134</v>
      </c>
      <c r="C920" s="48" t="s">
        <v>159</v>
      </c>
      <c r="D920" s="48" t="s">
        <v>70</v>
      </c>
      <c r="E920" s="48"/>
      <c r="F920" s="115">
        <v>1.4789999999999999E-2</v>
      </c>
    </row>
    <row r="921" spans="1:6">
      <c r="A921" s="48">
        <v>2012</v>
      </c>
      <c r="B921" s="48" t="s">
        <v>134</v>
      </c>
      <c r="C921" s="48" t="s">
        <v>153</v>
      </c>
      <c r="D921" s="48" t="s">
        <v>164</v>
      </c>
      <c r="E921" s="48"/>
      <c r="F921" s="48">
        <v>0</v>
      </c>
    </row>
    <row r="922" spans="1:6">
      <c r="A922" s="48">
        <v>2012</v>
      </c>
      <c r="B922" s="48" t="s">
        <v>134</v>
      </c>
      <c r="C922" s="48" t="s">
        <v>157</v>
      </c>
      <c r="D922" s="48" t="s">
        <v>167</v>
      </c>
      <c r="E922" s="48" t="s">
        <v>161</v>
      </c>
      <c r="F922" s="116">
        <v>13704</v>
      </c>
    </row>
    <row r="923" spans="1:6">
      <c r="A923" s="48">
        <v>2013</v>
      </c>
      <c r="B923" s="48" t="s">
        <v>134</v>
      </c>
      <c r="C923" s="48" t="s">
        <v>150</v>
      </c>
      <c r="D923" s="48" t="s">
        <v>162</v>
      </c>
      <c r="E923" s="48" t="s">
        <v>160</v>
      </c>
      <c r="F923" s="116">
        <v>18966</v>
      </c>
    </row>
    <row r="924" spans="1:6">
      <c r="A924" s="48">
        <v>2013</v>
      </c>
      <c r="B924" s="48" t="s">
        <v>134</v>
      </c>
      <c r="C924" s="48" t="s">
        <v>151</v>
      </c>
      <c r="D924" s="48" t="s">
        <v>163</v>
      </c>
      <c r="E924" s="48"/>
      <c r="F924" s="115">
        <v>0.24741999999999997</v>
      </c>
    </row>
    <row r="925" spans="1:6">
      <c r="A925" s="48">
        <v>2013</v>
      </c>
      <c r="B925" s="48" t="s">
        <v>134</v>
      </c>
      <c r="C925" s="48" t="s">
        <v>152</v>
      </c>
      <c r="D925" s="48" t="s">
        <v>70</v>
      </c>
      <c r="E925" s="48"/>
      <c r="F925" s="115">
        <v>7.1000000000000004E-3</v>
      </c>
    </row>
    <row r="926" spans="1:6">
      <c r="A926" s="48">
        <v>2013</v>
      </c>
      <c r="B926" s="48" t="s">
        <v>134</v>
      </c>
      <c r="C926" s="48" t="s">
        <v>158</v>
      </c>
      <c r="D926" s="48" t="s">
        <v>70</v>
      </c>
      <c r="E926" s="48"/>
      <c r="F926" s="115">
        <v>5.7509999999999999E-2</v>
      </c>
    </row>
    <row r="927" spans="1:6">
      <c r="A927" s="48">
        <v>2013</v>
      </c>
      <c r="B927" s="48" t="s">
        <v>134</v>
      </c>
      <c r="C927" s="48" t="s">
        <v>159</v>
      </c>
      <c r="D927" s="48" t="s">
        <v>70</v>
      </c>
      <c r="E927" s="48"/>
      <c r="F927" s="115">
        <v>0.12341000000000002</v>
      </c>
    </row>
    <row r="928" spans="1:6">
      <c r="A928" s="48">
        <v>2013</v>
      </c>
      <c r="B928" s="48" t="s">
        <v>134</v>
      </c>
      <c r="C928" s="48" t="s">
        <v>153</v>
      </c>
      <c r="D928" s="48" t="s">
        <v>164</v>
      </c>
      <c r="E928" s="48"/>
      <c r="F928" s="48">
        <v>0</v>
      </c>
    </row>
    <row r="929" spans="1:6">
      <c r="A929" s="48">
        <v>2013</v>
      </c>
      <c r="B929" s="48" t="s">
        <v>134</v>
      </c>
      <c r="C929" s="48" t="s">
        <v>157</v>
      </c>
      <c r="D929" s="48" t="s">
        <v>167</v>
      </c>
      <c r="E929" s="48" t="s">
        <v>161</v>
      </c>
      <c r="F929" s="116">
        <v>14120</v>
      </c>
    </row>
    <row r="930" spans="1:6">
      <c r="A930" s="48">
        <v>2014</v>
      </c>
      <c r="B930" s="48" t="s">
        <v>134</v>
      </c>
      <c r="C930" s="48" t="s">
        <v>150</v>
      </c>
      <c r="D930" s="48" t="s">
        <v>162</v>
      </c>
      <c r="E930" s="48" t="s">
        <v>160</v>
      </c>
      <c r="F930" s="116">
        <v>19802</v>
      </c>
    </row>
    <row r="931" spans="1:6">
      <c r="A931" s="48">
        <v>2014</v>
      </c>
      <c r="B931" s="48" t="s">
        <v>134</v>
      </c>
      <c r="C931" s="48" t="s">
        <v>151</v>
      </c>
      <c r="D931" s="48" t="s">
        <v>163</v>
      </c>
      <c r="E931" s="48"/>
      <c r="F931" s="115">
        <v>0.25930999999999998</v>
      </c>
    </row>
    <row r="932" spans="1:6">
      <c r="A932" s="48">
        <v>2014</v>
      </c>
      <c r="B932" s="48" t="s">
        <v>134</v>
      </c>
      <c r="C932" s="48" t="s">
        <v>152</v>
      </c>
      <c r="D932" s="48" t="s">
        <v>70</v>
      </c>
      <c r="E932" s="48"/>
      <c r="F932" s="115">
        <v>-1.0829999999999999E-2</v>
      </c>
    </row>
    <row r="933" spans="1:6">
      <c r="A933" s="48">
        <v>2014</v>
      </c>
      <c r="B933" s="48" t="s">
        <v>134</v>
      </c>
      <c r="C933" s="48" t="s">
        <v>158</v>
      </c>
      <c r="D933" s="48" t="s">
        <v>70</v>
      </c>
      <c r="E933" s="48"/>
      <c r="F933" s="115">
        <v>3.3860000000000001E-2</v>
      </c>
    </row>
    <row r="934" spans="1:6">
      <c r="A934" s="48">
        <v>2014</v>
      </c>
      <c r="B934" s="48" t="s">
        <v>134</v>
      </c>
      <c r="C934" s="48" t="s">
        <v>159</v>
      </c>
      <c r="D934" s="48" t="s">
        <v>70</v>
      </c>
      <c r="E934" s="48"/>
      <c r="F934" s="115">
        <v>4.0980000000000003E-2</v>
      </c>
    </row>
    <row r="935" spans="1:6">
      <c r="A935" s="48">
        <v>2014</v>
      </c>
      <c r="B935" s="48" t="s">
        <v>134</v>
      </c>
      <c r="C935" s="48" t="s">
        <v>153</v>
      </c>
      <c r="D935" s="48" t="s">
        <v>164</v>
      </c>
      <c r="E935" s="48"/>
      <c r="F935" s="48">
        <v>0</v>
      </c>
    </row>
    <row r="936" spans="1:6">
      <c r="A936" s="48">
        <v>2014</v>
      </c>
      <c r="B936" s="48" t="s">
        <v>134</v>
      </c>
      <c r="C936" s="48" t="s">
        <v>157</v>
      </c>
      <c r="D936" s="48" t="s">
        <v>167</v>
      </c>
      <c r="E936" s="48" t="s">
        <v>161</v>
      </c>
      <c r="F936" s="116">
        <v>14546</v>
      </c>
    </row>
    <row r="937" spans="1:6">
      <c r="A937" s="48">
        <v>2015</v>
      </c>
      <c r="B937" s="48" t="s">
        <v>134</v>
      </c>
      <c r="C937" s="48" t="s">
        <v>150</v>
      </c>
      <c r="D937" s="48" t="s">
        <v>162</v>
      </c>
      <c r="E937" s="48" t="s">
        <v>160</v>
      </c>
      <c r="F937" s="116">
        <v>17777</v>
      </c>
    </row>
    <row r="938" spans="1:6">
      <c r="A938" s="48">
        <v>2015</v>
      </c>
      <c r="B938" s="48" t="s">
        <v>134</v>
      </c>
      <c r="C938" s="48" t="s">
        <v>151</v>
      </c>
      <c r="D938" s="48" t="s">
        <v>163</v>
      </c>
      <c r="E938" s="48"/>
      <c r="F938" s="115">
        <v>0.25857000000000002</v>
      </c>
    </row>
    <row r="939" spans="1:6">
      <c r="A939" s="48">
        <v>2015</v>
      </c>
      <c r="B939" s="48" t="s">
        <v>134</v>
      </c>
      <c r="C939" s="48" t="s">
        <v>152</v>
      </c>
      <c r="D939" s="48" t="s">
        <v>70</v>
      </c>
      <c r="E939" s="48"/>
      <c r="F939" s="115">
        <v>1.2899999999999999E-3</v>
      </c>
    </row>
    <row r="940" spans="1:6">
      <c r="A940" s="48">
        <v>2015</v>
      </c>
      <c r="B940" s="48" t="s">
        <v>134</v>
      </c>
      <c r="C940" s="48" t="s">
        <v>158</v>
      </c>
      <c r="D940" s="48" t="s">
        <v>70</v>
      </c>
      <c r="E940" s="48"/>
      <c r="F940" s="115">
        <v>-3.295E-2</v>
      </c>
    </row>
    <row r="941" spans="1:6">
      <c r="A941" s="48">
        <v>2015</v>
      </c>
      <c r="B941" s="48" t="s">
        <v>134</v>
      </c>
      <c r="C941" s="48" t="s">
        <v>159</v>
      </c>
      <c r="D941" s="48" t="s">
        <v>70</v>
      </c>
      <c r="E941" s="48"/>
      <c r="F941" s="115">
        <v>-4.4229999999999998E-2</v>
      </c>
    </row>
    <row r="942" spans="1:6">
      <c r="A942" s="48">
        <v>2015</v>
      </c>
      <c r="B942" s="48" t="s">
        <v>134</v>
      </c>
      <c r="C942" s="48" t="s">
        <v>153</v>
      </c>
      <c r="D942" s="48" t="s">
        <v>164</v>
      </c>
      <c r="E942" s="48"/>
      <c r="F942" s="48">
        <v>0</v>
      </c>
    </row>
    <row r="943" spans="1:6">
      <c r="A943" s="48">
        <v>2015</v>
      </c>
      <c r="B943" s="48" t="s">
        <v>134</v>
      </c>
      <c r="C943" s="48" t="s">
        <v>157</v>
      </c>
      <c r="D943" s="48" t="s">
        <v>167</v>
      </c>
      <c r="E943" s="48" t="s">
        <v>161</v>
      </c>
      <c r="F943" s="116">
        <v>14977</v>
      </c>
    </row>
    <row r="944" spans="1:6">
      <c r="A944" s="48">
        <v>2016</v>
      </c>
      <c r="B944" s="48" t="s">
        <v>134</v>
      </c>
      <c r="C944" s="48" t="s">
        <v>150</v>
      </c>
      <c r="D944" s="48" t="s">
        <v>162</v>
      </c>
      <c r="E944" s="48" t="s">
        <v>160</v>
      </c>
      <c r="F944" s="116">
        <v>18982</v>
      </c>
    </row>
    <row r="945" spans="1:6">
      <c r="A945" s="48">
        <v>2016</v>
      </c>
      <c r="B945" s="48" t="s">
        <v>134</v>
      </c>
      <c r="C945" s="48" t="s">
        <v>151</v>
      </c>
      <c r="D945" s="48" t="s">
        <v>163</v>
      </c>
      <c r="E945" s="48"/>
      <c r="F945" s="115">
        <v>0.25311</v>
      </c>
    </row>
    <row r="946" spans="1:6">
      <c r="A946" s="48">
        <v>2016</v>
      </c>
      <c r="B946" s="48" t="s">
        <v>134</v>
      </c>
      <c r="C946" s="48" t="s">
        <v>152</v>
      </c>
      <c r="D946" s="48" t="s">
        <v>70</v>
      </c>
      <c r="E946" s="48"/>
      <c r="F946" s="115">
        <v>8.3800000000000003E-3</v>
      </c>
    </row>
    <row r="947" spans="1:6">
      <c r="A947" s="48">
        <v>2016</v>
      </c>
      <c r="B947" s="48" t="s">
        <v>134</v>
      </c>
      <c r="C947" s="48" t="s">
        <v>158</v>
      </c>
      <c r="D947" s="48" t="s">
        <v>70</v>
      </c>
      <c r="E947" s="48"/>
      <c r="F947" s="115">
        <v>2.8559999999999999E-2</v>
      </c>
    </row>
    <row r="948" spans="1:6">
      <c r="A948" s="48">
        <v>2016</v>
      </c>
      <c r="B948" s="48" t="s">
        <v>134</v>
      </c>
      <c r="C948" s="48" t="s">
        <v>159</v>
      </c>
      <c r="D948" s="48" t="s">
        <v>70</v>
      </c>
      <c r="E948" s="48"/>
      <c r="F948" s="115">
        <v>5.4449999999999998E-2</v>
      </c>
    </row>
    <row r="949" spans="1:6">
      <c r="A949" s="48">
        <v>2016</v>
      </c>
      <c r="B949" s="48" t="s">
        <v>134</v>
      </c>
      <c r="C949" s="48" t="s">
        <v>153</v>
      </c>
      <c r="D949" s="48" t="s">
        <v>164</v>
      </c>
      <c r="E949" s="48"/>
      <c r="F949" s="48">
        <v>0</v>
      </c>
    </row>
    <row r="950" spans="1:6">
      <c r="A950" s="48">
        <v>2016</v>
      </c>
      <c r="B950" s="48" t="s">
        <v>134</v>
      </c>
      <c r="C950" s="48" t="s">
        <v>157</v>
      </c>
      <c r="D950" s="48" t="s">
        <v>167</v>
      </c>
      <c r="E950" s="48" t="s">
        <v>161</v>
      </c>
      <c r="F950" s="116">
        <v>15412</v>
      </c>
    </row>
    <row r="951" spans="1:6">
      <c r="A951" s="48">
        <v>2017</v>
      </c>
      <c r="B951" s="48" t="s">
        <v>134</v>
      </c>
      <c r="C951" s="48" t="s">
        <v>150</v>
      </c>
      <c r="D951" s="48" t="s">
        <v>162</v>
      </c>
      <c r="E951" s="48" t="s">
        <v>160</v>
      </c>
      <c r="F951" s="116">
        <v>21112</v>
      </c>
    </row>
    <row r="952" spans="1:6">
      <c r="A952" s="48">
        <v>2017</v>
      </c>
      <c r="B952" s="48" t="s">
        <v>134</v>
      </c>
      <c r="C952" s="48" t="s">
        <v>151</v>
      </c>
      <c r="D952" s="48" t="s">
        <v>163</v>
      </c>
      <c r="E952" s="48"/>
      <c r="F952" s="115">
        <v>0.28531000000000001</v>
      </c>
    </row>
    <row r="953" spans="1:6">
      <c r="A953" s="48">
        <v>2017</v>
      </c>
      <c r="B953" s="48" t="s">
        <v>134</v>
      </c>
      <c r="C953" s="48" t="s">
        <v>152</v>
      </c>
      <c r="D953" s="48" t="s">
        <v>70</v>
      </c>
      <c r="E953" s="48"/>
      <c r="F953" s="115">
        <v>1.3169999999999999E-2</v>
      </c>
    </row>
    <row r="954" spans="1:6">
      <c r="A954" s="48">
        <v>2017</v>
      </c>
      <c r="B954" s="48" t="s">
        <v>134</v>
      </c>
      <c r="C954" s="48" t="s">
        <v>158</v>
      </c>
      <c r="D954" s="48" t="s">
        <v>70</v>
      </c>
      <c r="E954" s="48"/>
      <c r="F954" s="115">
        <v>0.20413999999999999</v>
      </c>
    </row>
    <row r="955" spans="1:6">
      <c r="A955" s="48">
        <v>2017</v>
      </c>
      <c r="B955" s="48" t="s">
        <v>134</v>
      </c>
      <c r="C955" s="48" t="s">
        <v>159</v>
      </c>
      <c r="D955" s="48" t="s">
        <v>70</v>
      </c>
      <c r="E955" s="48"/>
      <c r="F955" s="115">
        <v>0.10356</v>
      </c>
    </row>
    <row r="956" spans="1:6">
      <c r="A956" s="48">
        <v>2017</v>
      </c>
      <c r="B956" s="48" t="s">
        <v>134</v>
      </c>
      <c r="C956" s="48" t="s">
        <v>153</v>
      </c>
      <c r="D956" s="48" t="s">
        <v>164</v>
      </c>
      <c r="E956" s="48"/>
      <c r="F956" s="48">
        <v>0</v>
      </c>
    </row>
    <row r="957" spans="1:6">
      <c r="A957" s="48">
        <v>2017</v>
      </c>
      <c r="B957" s="48" t="s">
        <v>134</v>
      </c>
      <c r="C957" s="48" t="s">
        <v>157</v>
      </c>
      <c r="D957" s="48" t="s">
        <v>167</v>
      </c>
      <c r="E957" s="48" t="s">
        <v>161</v>
      </c>
      <c r="F957" s="116">
        <v>15859</v>
      </c>
    </row>
    <row r="958" spans="1:6">
      <c r="A958" s="48">
        <v>2018</v>
      </c>
      <c r="B958" s="48" t="s">
        <v>134</v>
      </c>
      <c r="C958" s="48" t="s">
        <v>150</v>
      </c>
      <c r="D958" s="48" t="s">
        <v>162</v>
      </c>
      <c r="E958" s="48" t="s">
        <v>160</v>
      </c>
      <c r="F958" s="116">
        <v>24240</v>
      </c>
    </row>
    <row r="959" spans="1:6">
      <c r="A959" s="48">
        <v>2018</v>
      </c>
      <c r="B959" s="48" t="s">
        <v>134</v>
      </c>
      <c r="C959" s="48" t="s">
        <v>151</v>
      </c>
      <c r="D959" s="48" t="s">
        <v>163</v>
      </c>
      <c r="E959" s="48"/>
      <c r="F959" s="115">
        <v>0.25861000000000001</v>
      </c>
    </row>
    <row r="960" spans="1:6">
      <c r="A960" s="48">
        <v>2018</v>
      </c>
      <c r="B960" s="48" t="s">
        <v>134</v>
      </c>
      <c r="C960" s="48" t="s">
        <v>152</v>
      </c>
      <c r="D960" s="48" t="s">
        <v>70</v>
      </c>
      <c r="E960" s="48"/>
      <c r="F960" s="115">
        <v>3.8E-3</v>
      </c>
    </row>
    <row r="961" spans="1:6">
      <c r="A961" s="48">
        <v>2018</v>
      </c>
      <c r="B961" s="48" t="s">
        <v>134</v>
      </c>
      <c r="C961" s="48" t="s">
        <v>158</v>
      </c>
      <c r="D961" s="48" t="s">
        <v>70</v>
      </c>
      <c r="E961" s="48"/>
      <c r="F961" s="115">
        <v>0.12003999999999999</v>
      </c>
    </row>
    <row r="962" spans="1:6">
      <c r="A962" s="48">
        <v>2018</v>
      </c>
      <c r="B962" s="48" t="s">
        <v>134</v>
      </c>
      <c r="C962" s="48" t="s">
        <v>159</v>
      </c>
      <c r="D962" s="48" t="s">
        <v>70</v>
      </c>
      <c r="E962" s="48"/>
      <c r="F962" s="115">
        <v>9.2130000000000004E-2</v>
      </c>
    </row>
    <row r="963" spans="1:6">
      <c r="A963" s="48">
        <v>2018</v>
      </c>
      <c r="B963" s="48" t="s">
        <v>134</v>
      </c>
      <c r="C963" s="48" t="s">
        <v>153</v>
      </c>
      <c r="D963" s="48" t="s">
        <v>164</v>
      </c>
      <c r="E963" s="48"/>
      <c r="F963" s="48">
        <v>0</v>
      </c>
    </row>
    <row r="964" spans="1:6">
      <c r="A964" s="48">
        <v>2018</v>
      </c>
      <c r="B964" s="48" t="s">
        <v>134</v>
      </c>
      <c r="C964" s="48" t="s">
        <v>157</v>
      </c>
      <c r="D964" s="48" t="s">
        <v>167</v>
      </c>
      <c r="E964" s="48" t="s">
        <v>161</v>
      </c>
      <c r="F964" s="116">
        <v>16319</v>
      </c>
    </row>
    <row r="965" spans="1:6">
      <c r="A965" s="48">
        <v>2010</v>
      </c>
      <c r="B965" s="48" t="s">
        <v>147</v>
      </c>
      <c r="C965" s="48" t="s">
        <v>150</v>
      </c>
      <c r="D965" s="48" t="s">
        <v>162</v>
      </c>
      <c r="E965" s="48" t="s">
        <v>160</v>
      </c>
      <c r="F965" s="116">
        <v>1434286</v>
      </c>
    </row>
    <row r="966" spans="1:6">
      <c r="A966" s="48">
        <v>2010</v>
      </c>
      <c r="B966" s="48" t="s">
        <v>147</v>
      </c>
      <c r="C966" s="48" t="s">
        <v>151</v>
      </c>
      <c r="D966" s="48" t="s">
        <v>163</v>
      </c>
      <c r="E966" s="48"/>
      <c r="F966" s="115">
        <v>0.23549</v>
      </c>
    </row>
    <row r="967" spans="1:6">
      <c r="A967" s="48">
        <v>2010</v>
      </c>
      <c r="B967" s="48" t="s">
        <v>147</v>
      </c>
      <c r="C967" s="48" t="s">
        <v>152</v>
      </c>
      <c r="D967" s="48" t="s">
        <v>70</v>
      </c>
      <c r="E967" s="48"/>
      <c r="F967" s="115">
        <v>1.7979999999999999E-2</v>
      </c>
    </row>
    <row r="968" spans="1:6">
      <c r="A968" s="48">
        <v>2010</v>
      </c>
      <c r="B968" s="48" t="s">
        <v>147</v>
      </c>
      <c r="C968" s="48" t="s">
        <v>158</v>
      </c>
      <c r="D968" s="48" t="s">
        <v>70</v>
      </c>
      <c r="E968" s="48"/>
      <c r="F968" s="115">
        <v>6.923E-2</v>
      </c>
    </row>
    <row r="969" spans="1:6">
      <c r="A969" s="48">
        <v>2010</v>
      </c>
      <c r="B969" s="48" t="s">
        <v>147</v>
      </c>
      <c r="C969" s="48" t="s">
        <v>159</v>
      </c>
      <c r="D969" s="48" t="s">
        <v>70</v>
      </c>
      <c r="E969" s="48"/>
      <c r="F969" s="115">
        <v>9.4240000000000004E-2</v>
      </c>
    </row>
    <row r="970" spans="1:6">
      <c r="A970" s="48">
        <v>2010</v>
      </c>
      <c r="B970" s="48" t="s">
        <v>147</v>
      </c>
      <c r="C970" s="48" t="s">
        <v>153</v>
      </c>
      <c r="D970" s="48" t="s">
        <v>164</v>
      </c>
      <c r="E970" s="48"/>
      <c r="F970" s="115">
        <v>0.19858000000000001</v>
      </c>
    </row>
    <row r="971" spans="1:6">
      <c r="A971" s="48">
        <v>2010</v>
      </c>
      <c r="B971" s="48" t="s">
        <v>147</v>
      </c>
      <c r="C971" s="48" t="s">
        <v>157</v>
      </c>
      <c r="D971" s="48" t="s">
        <v>167</v>
      </c>
      <c r="E971" s="48" t="s">
        <v>161</v>
      </c>
      <c r="F971" s="116">
        <v>46562</v>
      </c>
    </row>
    <row r="972" spans="1:6">
      <c r="A972" s="48">
        <v>2011</v>
      </c>
      <c r="B972" s="48" t="s">
        <v>147</v>
      </c>
      <c r="C972" s="48" t="s">
        <v>150</v>
      </c>
      <c r="D972" s="48" t="s">
        <v>162</v>
      </c>
      <c r="E972" s="48" t="s">
        <v>160</v>
      </c>
      <c r="F972" s="116">
        <v>1489431</v>
      </c>
    </row>
    <row r="973" spans="1:6">
      <c r="A973" s="48">
        <v>2011</v>
      </c>
      <c r="B973" s="48" t="s">
        <v>147</v>
      </c>
      <c r="C973" s="48" t="s">
        <v>151</v>
      </c>
      <c r="D973" s="48" t="s">
        <v>163</v>
      </c>
      <c r="E973" s="48"/>
      <c r="F973" s="115">
        <v>0.21906999999999999</v>
      </c>
    </row>
    <row r="974" spans="1:6">
      <c r="A974" s="48">
        <v>2011</v>
      </c>
      <c r="B974" s="48" t="s">
        <v>147</v>
      </c>
      <c r="C974" s="48" t="s">
        <v>152</v>
      </c>
      <c r="D974" s="48" t="s">
        <v>70</v>
      </c>
      <c r="E974" s="48"/>
      <c r="F974" s="115">
        <v>3.1969999999999998E-2</v>
      </c>
    </row>
    <row r="975" spans="1:6">
      <c r="A975" s="48">
        <v>2011</v>
      </c>
      <c r="B975" s="48" t="s">
        <v>147</v>
      </c>
      <c r="C975" s="48" t="s">
        <v>158</v>
      </c>
      <c r="D975" s="48" t="s">
        <v>70</v>
      </c>
      <c r="E975" s="48"/>
      <c r="F975" s="115">
        <v>-8.0400000000000003E-3</v>
      </c>
    </row>
    <row r="976" spans="1:6">
      <c r="A976" s="48">
        <v>2011</v>
      </c>
      <c r="B976" s="48" t="s">
        <v>147</v>
      </c>
      <c r="C976" s="48" t="s">
        <v>159</v>
      </c>
      <c r="D976" s="48" t="s">
        <v>70</v>
      </c>
      <c r="E976" s="48"/>
      <c r="F976" s="115">
        <v>7.4060000000000001E-2</v>
      </c>
    </row>
    <row r="977" spans="1:6">
      <c r="A977" s="48">
        <v>2011</v>
      </c>
      <c r="B977" s="48" t="s">
        <v>147</v>
      </c>
      <c r="C977" s="48" t="s">
        <v>153</v>
      </c>
      <c r="D977" s="48" t="s">
        <v>164</v>
      </c>
      <c r="E977" s="48"/>
      <c r="F977" s="115">
        <v>0.21390000000000001</v>
      </c>
    </row>
    <row r="978" spans="1:6">
      <c r="A978" s="48">
        <v>2011</v>
      </c>
      <c r="B978" s="48" t="s">
        <v>147</v>
      </c>
      <c r="C978" s="48" t="s">
        <v>157</v>
      </c>
      <c r="D978" s="48" t="s">
        <v>167</v>
      </c>
      <c r="E978" s="48" t="s">
        <v>161</v>
      </c>
      <c r="F978" s="116">
        <v>46736</v>
      </c>
    </row>
    <row r="979" spans="1:6">
      <c r="A979" s="48">
        <v>2012</v>
      </c>
      <c r="B979" s="48" t="s">
        <v>147</v>
      </c>
      <c r="C979" s="48" t="s">
        <v>150</v>
      </c>
      <c r="D979" s="48" t="s">
        <v>162</v>
      </c>
      <c r="E979" s="48" t="s">
        <v>160</v>
      </c>
      <c r="F979" s="116">
        <v>1336759</v>
      </c>
    </row>
    <row r="980" spans="1:6">
      <c r="A980" s="48">
        <v>2012</v>
      </c>
      <c r="B980" s="48" t="s">
        <v>147</v>
      </c>
      <c r="C980" s="48" t="s">
        <v>151</v>
      </c>
      <c r="D980" s="48" t="s">
        <v>163</v>
      </c>
      <c r="E980" s="48"/>
      <c r="F980" s="115">
        <v>0.19994000000000001</v>
      </c>
    </row>
    <row r="981" spans="1:6">
      <c r="A981" s="48">
        <v>2012</v>
      </c>
      <c r="B981" s="48" t="s">
        <v>147</v>
      </c>
      <c r="C981" s="48" t="s">
        <v>152</v>
      </c>
      <c r="D981" s="48" t="s">
        <v>70</v>
      </c>
      <c r="E981" s="48"/>
      <c r="F981" s="115">
        <v>2.443E-2</v>
      </c>
    </row>
    <row r="982" spans="1:6">
      <c r="A982" s="48">
        <v>2012</v>
      </c>
      <c r="B982" s="48" t="s">
        <v>147</v>
      </c>
      <c r="C982" s="48" t="s">
        <v>158</v>
      </c>
      <c r="D982" s="48" t="s">
        <v>70</v>
      </c>
      <c r="E982" s="48"/>
      <c r="F982" s="115">
        <v>-6.3530000000000003E-2</v>
      </c>
    </row>
    <row r="983" spans="1:6">
      <c r="A983" s="48">
        <v>2012</v>
      </c>
      <c r="B983" s="48" t="s">
        <v>147</v>
      </c>
      <c r="C983" s="48" t="s">
        <v>159</v>
      </c>
      <c r="D983" s="48" t="s">
        <v>70</v>
      </c>
      <c r="E983" s="48"/>
      <c r="F983" s="115">
        <v>1.065E-2</v>
      </c>
    </row>
    <row r="984" spans="1:6">
      <c r="A984" s="48">
        <v>2012</v>
      </c>
      <c r="B984" s="48" t="s">
        <v>147</v>
      </c>
      <c r="C984" s="48" t="s">
        <v>153</v>
      </c>
      <c r="D984" s="48" t="s">
        <v>164</v>
      </c>
      <c r="E984" s="48"/>
      <c r="F984" s="115">
        <v>0.24787999999999996</v>
      </c>
    </row>
    <row r="985" spans="1:6">
      <c r="A985" s="48">
        <v>2012</v>
      </c>
      <c r="B985" s="48" t="s">
        <v>147</v>
      </c>
      <c r="C985" s="48" t="s">
        <v>157</v>
      </c>
      <c r="D985" s="48" t="s">
        <v>167</v>
      </c>
      <c r="E985" s="48" t="s">
        <v>161</v>
      </c>
      <c r="F985" s="116">
        <v>46766</v>
      </c>
    </row>
    <row r="986" spans="1:6">
      <c r="A986" s="48">
        <v>2013</v>
      </c>
      <c r="B986" s="48" t="s">
        <v>147</v>
      </c>
      <c r="C986" s="48" t="s">
        <v>150</v>
      </c>
      <c r="D986" s="48" t="s">
        <v>162</v>
      </c>
      <c r="E986" s="48" t="s">
        <v>160</v>
      </c>
      <c r="F986" s="116">
        <v>1362280</v>
      </c>
    </row>
    <row r="987" spans="1:6">
      <c r="A987" s="48">
        <v>2013</v>
      </c>
      <c r="B987" s="48" t="s">
        <v>147</v>
      </c>
      <c r="C987" s="48" t="s">
        <v>151</v>
      </c>
      <c r="D987" s="48" t="s">
        <v>163</v>
      </c>
      <c r="E987" s="48"/>
      <c r="F987" s="115">
        <v>0.18711</v>
      </c>
    </row>
    <row r="988" spans="1:6">
      <c r="A988" s="48">
        <v>2013</v>
      </c>
      <c r="B988" s="48" t="s">
        <v>147</v>
      </c>
      <c r="C988" s="48" t="s">
        <v>152</v>
      </c>
      <c r="D988" s="48" t="s">
        <v>70</v>
      </c>
      <c r="E988" s="48"/>
      <c r="F988" s="115">
        <v>1.413E-2</v>
      </c>
    </row>
    <row r="989" spans="1:6">
      <c r="A989" s="48">
        <v>2013</v>
      </c>
      <c r="B989" s="48" t="s">
        <v>147</v>
      </c>
      <c r="C989" s="48" t="s">
        <v>158</v>
      </c>
      <c r="D989" s="48" t="s">
        <v>70</v>
      </c>
      <c r="E989" s="48"/>
      <c r="F989" s="115">
        <v>-5.1000000000000004E-3</v>
      </c>
    </row>
    <row r="990" spans="1:6">
      <c r="A990" s="48">
        <v>2013</v>
      </c>
      <c r="B990" s="48" t="s">
        <v>147</v>
      </c>
      <c r="C990" s="48" t="s">
        <v>159</v>
      </c>
      <c r="D990" s="48" t="s">
        <v>70</v>
      </c>
      <c r="E990" s="48"/>
      <c r="F990" s="115">
        <v>4.2840000000000003E-2</v>
      </c>
    </row>
    <row r="991" spans="1:6">
      <c r="A991" s="48">
        <v>2013</v>
      </c>
      <c r="B991" s="48" t="s">
        <v>147</v>
      </c>
      <c r="C991" s="48" t="s">
        <v>153</v>
      </c>
      <c r="D991" s="48" t="s">
        <v>164</v>
      </c>
      <c r="E991" s="48"/>
      <c r="F991" s="115">
        <v>0.26095000000000002</v>
      </c>
    </row>
    <row r="992" spans="1:6">
      <c r="A992" s="48">
        <v>2013</v>
      </c>
      <c r="B992" s="48" t="s">
        <v>147</v>
      </c>
      <c r="C992" s="48" t="s">
        <v>157</v>
      </c>
      <c r="D992" s="48" t="s">
        <v>167</v>
      </c>
      <c r="E992" s="48" t="s">
        <v>161</v>
      </c>
      <c r="F992" s="116">
        <v>46593</v>
      </c>
    </row>
    <row r="993" spans="1:6">
      <c r="A993" s="48">
        <v>2014</v>
      </c>
      <c r="B993" s="48" t="s">
        <v>147</v>
      </c>
      <c r="C993" s="48" t="s">
        <v>150</v>
      </c>
      <c r="D993" s="48" t="s">
        <v>162</v>
      </c>
      <c r="E993" s="48" t="s">
        <v>160</v>
      </c>
      <c r="F993" s="116">
        <v>1379098</v>
      </c>
    </row>
    <row r="994" spans="1:6">
      <c r="A994" s="48">
        <v>2014</v>
      </c>
      <c r="B994" s="48" t="s">
        <v>147</v>
      </c>
      <c r="C994" s="48" t="s">
        <v>151</v>
      </c>
      <c r="D994" s="48" t="s">
        <v>163</v>
      </c>
      <c r="E994" s="48"/>
      <c r="F994" s="115">
        <v>0.19452</v>
      </c>
    </row>
    <row r="995" spans="1:6">
      <c r="A995" s="48">
        <v>2014</v>
      </c>
      <c r="B995" s="48" t="s">
        <v>147</v>
      </c>
      <c r="C995" s="48" t="s">
        <v>152</v>
      </c>
      <c r="D995" s="48" t="s">
        <v>70</v>
      </c>
      <c r="E995" s="48"/>
      <c r="F995" s="115">
        <v>-1.49E-3</v>
      </c>
    </row>
    <row r="996" spans="1:6">
      <c r="A996" s="48">
        <v>2014</v>
      </c>
      <c r="B996" s="48" t="s">
        <v>147</v>
      </c>
      <c r="C996" s="48" t="s">
        <v>158</v>
      </c>
      <c r="D996" s="48" t="s">
        <v>70</v>
      </c>
      <c r="E996" s="48"/>
      <c r="F996" s="115">
        <v>6.5909999999999996E-2</v>
      </c>
    </row>
    <row r="997" spans="1:6">
      <c r="A997" s="48">
        <v>2014</v>
      </c>
      <c r="B997" s="48" t="s">
        <v>147</v>
      </c>
      <c r="C997" s="48" t="s">
        <v>159</v>
      </c>
      <c r="D997" s="48" t="s">
        <v>70</v>
      </c>
      <c r="E997" s="48"/>
      <c r="F997" s="115">
        <v>4.2889999999999998E-2</v>
      </c>
    </row>
    <row r="998" spans="1:6">
      <c r="A998" s="48">
        <v>2014</v>
      </c>
      <c r="B998" s="48" t="s">
        <v>147</v>
      </c>
      <c r="C998" s="48" t="s">
        <v>153</v>
      </c>
      <c r="D998" s="48" t="s">
        <v>164</v>
      </c>
      <c r="E998" s="48"/>
      <c r="F998" s="115">
        <v>0.24443000000000001</v>
      </c>
    </row>
    <row r="999" spans="1:6">
      <c r="A999" s="48">
        <v>2014</v>
      </c>
      <c r="B999" s="48" t="s">
        <v>147</v>
      </c>
      <c r="C999" s="48" t="s">
        <v>157</v>
      </c>
      <c r="D999" s="48" t="s">
        <v>167</v>
      </c>
      <c r="E999" s="48" t="s">
        <v>161</v>
      </c>
      <c r="F999" s="116">
        <v>46455</v>
      </c>
    </row>
    <row r="1000" spans="1:6">
      <c r="A1000" s="48">
        <v>2015</v>
      </c>
      <c r="B1000" s="48" t="s">
        <v>147</v>
      </c>
      <c r="C1000" s="48" t="s">
        <v>150</v>
      </c>
      <c r="D1000" s="48" t="s">
        <v>162</v>
      </c>
      <c r="E1000" s="48" t="s">
        <v>160</v>
      </c>
      <c r="F1000" s="116">
        <v>1198393</v>
      </c>
    </row>
    <row r="1001" spans="1:6">
      <c r="A1001" s="48">
        <v>2015</v>
      </c>
      <c r="B1001" s="48" t="s">
        <v>147</v>
      </c>
      <c r="C1001" s="48" t="s">
        <v>151</v>
      </c>
      <c r="D1001" s="48" t="s">
        <v>163</v>
      </c>
      <c r="E1001" s="48"/>
      <c r="F1001" s="115">
        <v>0.20391000000000001</v>
      </c>
    </row>
    <row r="1002" spans="1:6">
      <c r="A1002" s="48">
        <v>2015</v>
      </c>
      <c r="B1002" s="48" t="s">
        <v>147</v>
      </c>
      <c r="C1002" s="48" t="s">
        <v>152</v>
      </c>
      <c r="D1002" s="48" t="s">
        <v>70</v>
      </c>
      <c r="E1002" s="48"/>
      <c r="F1002" s="115">
        <v>-4.9800000000000001E-3</v>
      </c>
    </row>
    <row r="1003" spans="1:6">
      <c r="A1003" s="48">
        <v>2015</v>
      </c>
      <c r="B1003" s="48" t="s">
        <v>147</v>
      </c>
      <c r="C1003" s="48" t="s">
        <v>158</v>
      </c>
      <c r="D1003" s="48" t="s">
        <v>70</v>
      </c>
      <c r="E1003" s="48"/>
      <c r="F1003" s="115">
        <v>5.4370000000000002E-2</v>
      </c>
    </row>
    <row r="1004" spans="1:6">
      <c r="A1004" s="48">
        <v>2015</v>
      </c>
      <c r="B1004" s="48" t="s">
        <v>147</v>
      </c>
      <c r="C1004" s="48" t="s">
        <v>159</v>
      </c>
      <c r="D1004" s="48" t="s">
        <v>70</v>
      </c>
      <c r="E1004" s="48"/>
      <c r="F1004" s="115">
        <v>4.1930000000000002E-2</v>
      </c>
    </row>
    <row r="1005" spans="1:6">
      <c r="A1005" s="48">
        <v>2015</v>
      </c>
      <c r="B1005" s="48" t="s">
        <v>147</v>
      </c>
      <c r="C1005" s="48" t="s">
        <v>153</v>
      </c>
      <c r="D1005" s="48" t="s">
        <v>164</v>
      </c>
      <c r="E1005" s="48"/>
      <c r="F1005" s="115">
        <v>0.22058</v>
      </c>
    </row>
    <row r="1006" spans="1:6">
      <c r="A1006" s="48">
        <v>2015</v>
      </c>
      <c r="B1006" s="48" t="s">
        <v>147</v>
      </c>
      <c r="C1006" s="48" t="s">
        <v>157</v>
      </c>
      <c r="D1006" s="48" t="s">
        <v>167</v>
      </c>
      <c r="E1006" s="48" t="s">
        <v>161</v>
      </c>
      <c r="F1006" s="116">
        <v>46410</v>
      </c>
    </row>
    <row r="1007" spans="1:6">
      <c r="A1007" s="48">
        <v>2016</v>
      </c>
      <c r="B1007" s="48" t="s">
        <v>147</v>
      </c>
      <c r="C1007" s="48" t="s">
        <v>150</v>
      </c>
      <c r="D1007" s="48" t="s">
        <v>162</v>
      </c>
      <c r="E1007" s="48" t="s">
        <v>160</v>
      </c>
      <c r="F1007" s="116">
        <v>1237766</v>
      </c>
    </row>
    <row r="1008" spans="1:6">
      <c r="A1008" s="48">
        <v>2016</v>
      </c>
      <c r="B1008" s="48" t="s">
        <v>147</v>
      </c>
      <c r="C1008" s="48" t="s">
        <v>151</v>
      </c>
      <c r="D1008" s="48" t="s">
        <v>163</v>
      </c>
      <c r="E1008" s="48"/>
      <c r="F1008" s="115">
        <v>0.20488000000000001</v>
      </c>
    </row>
    <row r="1009" spans="1:6">
      <c r="A1009" s="48">
        <v>2016</v>
      </c>
      <c r="B1009" s="48" t="s">
        <v>147</v>
      </c>
      <c r="C1009" s="48" t="s">
        <v>152</v>
      </c>
      <c r="D1009" s="48" t="s">
        <v>70</v>
      </c>
      <c r="E1009" s="48"/>
      <c r="F1009" s="115">
        <v>-2.0400000000000001E-3</v>
      </c>
    </row>
    <row r="1010" spans="1:6">
      <c r="A1010" s="48">
        <v>2016</v>
      </c>
      <c r="B1010" s="48" t="s">
        <v>147</v>
      </c>
      <c r="C1010" s="48" t="s">
        <v>158</v>
      </c>
      <c r="D1010" s="48" t="s">
        <v>70</v>
      </c>
      <c r="E1010" s="48"/>
      <c r="F1010" s="115">
        <v>2.9180000000000001E-2</v>
      </c>
    </row>
    <row r="1011" spans="1:6">
      <c r="A1011" s="48">
        <v>2016</v>
      </c>
      <c r="B1011" s="48" t="s">
        <v>147</v>
      </c>
      <c r="C1011" s="48" t="s">
        <v>159</v>
      </c>
      <c r="D1011" s="48" t="s">
        <v>70</v>
      </c>
      <c r="E1011" s="48"/>
      <c r="F1011" s="115">
        <v>5.2049999999999999E-2</v>
      </c>
    </row>
    <row r="1012" spans="1:6">
      <c r="A1012" s="48">
        <v>2016</v>
      </c>
      <c r="B1012" s="48" t="s">
        <v>147</v>
      </c>
      <c r="C1012" s="48" t="s">
        <v>153</v>
      </c>
      <c r="D1012" s="48" t="s">
        <v>164</v>
      </c>
      <c r="E1012" s="48"/>
      <c r="F1012" s="115">
        <v>0.19635</v>
      </c>
    </row>
    <row r="1013" spans="1:6">
      <c r="A1013" s="48">
        <v>2016</v>
      </c>
      <c r="B1013" s="48" t="s">
        <v>147</v>
      </c>
      <c r="C1013" s="48" t="s">
        <v>157</v>
      </c>
      <c r="D1013" s="48" t="s">
        <v>167</v>
      </c>
      <c r="E1013" s="48" t="s">
        <v>161</v>
      </c>
      <c r="F1013" s="116">
        <v>46399</v>
      </c>
    </row>
    <row r="1014" spans="1:6">
      <c r="A1014" s="48">
        <v>2017</v>
      </c>
      <c r="B1014" s="48" t="s">
        <v>147</v>
      </c>
      <c r="C1014" s="48" t="s">
        <v>150</v>
      </c>
      <c r="D1014" s="48" t="s">
        <v>162</v>
      </c>
      <c r="E1014" s="48" t="s">
        <v>160</v>
      </c>
      <c r="F1014" s="116">
        <v>1313951</v>
      </c>
    </row>
    <row r="1015" spans="1:6">
      <c r="A1015" s="48">
        <v>2017</v>
      </c>
      <c r="B1015" s="48" t="s">
        <v>147</v>
      </c>
      <c r="C1015" s="48" t="s">
        <v>151</v>
      </c>
      <c r="D1015" s="48" t="s">
        <v>163</v>
      </c>
      <c r="E1015" s="48"/>
      <c r="F1015" s="115">
        <v>0.21145</v>
      </c>
    </row>
    <row r="1016" spans="1:6">
      <c r="A1016" s="48">
        <v>2017</v>
      </c>
      <c r="B1016" s="48" t="s">
        <v>147</v>
      </c>
      <c r="C1016" s="48" t="s">
        <v>152</v>
      </c>
      <c r="D1016" s="48" t="s">
        <v>70</v>
      </c>
      <c r="E1016" s="48"/>
      <c r="F1016" s="115">
        <v>1.9599999999999999E-2</v>
      </c>
    </row>
    <row r="1017" spans="1:6">
      <c r="A1017" s="48">
        <v>2017</v>
      </c>
      <c r="B1017" s="48" t="s">
        <v>147</v>
      </c>
      <c r="C1017" s="48" t="s">
        <v>158</v>
      </c>
      <c r="D1017" s="48" t="s">
        <v>70</v>
      </c>
      <c r="E1017" s="48"/>
      <c r="F1017" s="115">
        <v>5.5530000000000003E-2</v>
      </c>
    </row>
    <row r="1018" spans="1:6">
      <c r="A1018" s="48">
        <v>2017</v>
      </c>
      <c r="B1018" s="48" t="s">
        <v>147</v>
      </c>
      <c r="C1018" s="48" t="s">
        <v>159</v>
      </c>
      <c r="D1018" s="48" t="s">
        <v>70</v>
      </c>
      <c r="E1018" s="48"/>
      <c r="F1018" s="115">
        <v>5.2359999999999997E-2</v>
      </c>
    </row>
    <row r="1019" spans="1:6">
      <c r="A1019" s="48">
        <v>2017</v>
      </c>
      <c r="B1019" s="48" t="s">
        <v>147</v>
      </c>
      <c r="C1019" s="48" t="s">
        <v>153</v>
      </c>
      <c r="D1019" s="48" t="s">
        <v>164</v>
      </c>
      <c r="E1019" s="48"/>
      <c r="F1019" s="115">
        <v>0.17224999999999999</v>
      </c>
    </row>
    <row r="1020" spans="1:6">
      <c r="A1020" s="48">
        <v>2017</v>
      </c>
      <c r="B1020" s="48" t="s">
        <v>147</v>
      </c>
      <c r="C1020" s="48" t="s">
        <v>157</v>
      </c>
      <c r="D1020" s="48" t="s">
        <v>167</v>
      </c>
      <c r="E1020" s="48" t="s">
        <v>161</v>
      </c>
      <c r="F1020" s="116">
        <v>46333</v>
      </c>
    </row>
    <row r="1021" spans="1:6">
      <c r="A1021" s="48">
        <v>2018</v>
      </c>
      <c r="B1021" s="48" t="s">
        <v>147</v>
      </c>
      <c r="C1021" s="48" t="s">
        <v>150</v>
      </c>
      <c r="D1021" s="48" t="s">
        <v>162</v>
      </c>
      <c r="E1021" s="48" t="s">
        <v>160</v>
      </c>
      <c r="F1021" s="116">
        <v>1437047</v>
      </c>
    </row>
    <row r="1022" spans="1:6">
      <c r="A1022" s="48">
        <v>2018</v>
      </c>
      <c r="B1022" s="48" t="s">
        <v>147</v>
      </c>
      <c r="C1022" s="48" t="s">
        <v>151</v>
      </c>
      <c r="D1022" s="48" t="s">
        <v>163</v>
      </c>
      <c r="E1022" s="48"/>
      <c r="F1022" s="115">
        <v>0.21767</v>
      </c>
    </row>
    <row r="1023" spans="1:6">
      <c r="A1023" s="48">
        <v>2018</v>
      </c>
      <c r="B1023" s="48" t="s">
        <v>147</v>
      </c>
      <c r="C1023" s="48" t="s">
        <v>152</v>
      </c>
      <c r="D1023" s="48" t="s">
        <v>70</v>
      </c>
      <c r="E1023" s="48"/>
      <c r="F1023" s="115">
        <v>1.8089999999999998E-2</v>
      </c>
    </row>
    <row r="1024" spans="1:6">
      <c r="A1024" s="48">
        <v>2018</v>
      </c>
      <c r="B1024" s="48" t="s">
        <v>147</v>
      </c>
      <c r="C1024" s="48" t="s">
        <v>158</v>
      </c>
      <c r="D1024" s="48" t="s">
        <v>70</v>
      </c>
      <c r="E1024" s="48"/>
      <c r="F1024" s="115">
        <v>2.5680000000000001E-2</v>
      </c>
    </row>
    <row r="1025" spans="1:6">
      <c r="A1025" s="48">
        <v>2018</v>
      </c>
      <c r="B1025" s="48" t="s">
        <v>147</v>
      </c>
      <c r="C1025" s="48" t="s">
        <v>159</v>
      </c>
      <c r="D1025" s="48" t="s">
        <v>70</v>
      </c>
      <c r="E1025" s="48"/>
      <c r="F1025" s="115">
        <v>2.1149999999999999E-2</v>
      </c>
    </row>
    <row r="1026" spans="1:6">
      <c r="A1026" s="48">
        <v>2018</v>
      </c>
      <c r="B1026" s="48" t="s">
        <v>147</v>
      </c>
      <c r="C1026" s="48" t="s">
        <v>153</v>
      </c>
      <c r="D1026" s="48" t="s">
        <v>164</v>
      </c>
      <c r="E1026" s="48"/>
      <c r="F1026" s="115">
        <v>0.15576999999999999</v>
      </c>
    </row>
    <row r="1027" spans="1:6">
      <c r="A1027" s="48">
        <v>2018</v>
      </c>
      <c r="B1027" s="48" t="s">
        <v>147</v>
      </c>
      <c r="C1027" s="48" t="s">
        <v>157</v>
      </c>
      <c r="D1027" s="48" t="s">
        <v>167</v>
      </c>
      <c r="E1027" s="48" t="s">
        <v>161</v>
      </c>
      <c r="F1027" s="116">
        <v>46268</v>
      </c>
    </row>
    <row r="1028" spans="1:6">
      <c r="A1028" s="49">
        <v>2010</v>
      </c>
      <c r="B1028" s="49" t="s">
        <v>148</v>
      </c>
      <c r="C1028" s="49" t="s">
        <v>150</v>
      </c>
      <c r="D1028" s="49" t="s">
        <v>162</v>
      </c>
      <c r="E1028" s="49" t="s">
        <v>160</v>
      </c>
      <c r="F1028" s="116">
        <v>2455309</v>
      </c>
    </row>
    <row r="1029" spans="1:6">
      <c r="A1029" s="49">
        <v>2010</v>
      </c>
      <c r="B1029" s="49" t="s">
        <v>148</v>
      </c>
      <c r="C1029" s="49" t="s">
        <v>151</v>
      </c>
      <c r="D1029" s="49" t="s">
        <v>163</v>
      </c>
      <c r="E1029" s="49"/>
      <c r="F1029" s="115">
        <v>0.15795000000000001</v>
      </c>
    </row>
    <row r="1030" spans="1:6">
      <c r="A1030" s="49">
        <v>2010</v>
      </c>
      <c r="B1030" s="49" t="s">
        <v>148</v>
      </c>
      <c r="C1030" s="49" t="s">
        <v>152</v>
      </c>
      <c r="D1030" s="49" t="s">
        <v>70</v>
      </c>
      <c r="E1030" s="49"/>
      <c r="F1030" s="115">
        <v>3.2980000000000002E-2</v>
      </c>
    </row>
    <row r="1031" spans="1:6">
      <c r="A1031" s="49">
        <v>2010</v>
      </c>
      <c r="B1031" s="49" t="s">
        <v>148</v>
      </c>
      <c r="C1031" s="49" t="s">
        <v>158</v>
      </c>
      <c r="D1031" s="49" t="s">
        <v>70</v>
      </c>
      <c r="E1031" s="49"/>
      <c r="F1031" s="115">
        <v>8.1350000000000006E-2</v>
      </c>
    </row>
    <row r="1032" spans="1:6">
      <c r="A1032" s="49">
        <v>2010</v>
      </c>
      <c r="B1032" s="49" t="s">
        <v>148</v>
      </c>
      <c r="C1032" s="49" t="s">
        <v>159</v>
      </c>
      <c r="D1032" s="49" t="s">
        <v>70</v>
      </c>
      <c r="E1032" s="49"/>
      <c r="F1032" s="115">
        <v>5.6579999999999998E-2</v>
      </c>
    </row>
    <row r="1033" spans="1:6">
      <c r="A1033" s="49">
        <v>2010</v>
      </c>
      <c r="B1033" s="49" t="s">
        <v>148</v>
      </c>
      <c r="C1033" s="49" t="s">
        <v>153</v>
      </c>
      <c r="D1033" s="49" t="s">
        <v>164</v>
      </c>
      <c r="E1033" s="49"/>
      <c r="F1033" s="115">
        <v>7.9000000000000001E-2</v>
      </c>
    </row>
    <row r="1034" spans="1:6">
      <c r="A1034" s="49">
        <v>2010</v>
      </c>
      <c r="B1034" s="49" t="s">
        <v>148</v>
      </c>
      <c r="C1034" s="49" t="s">
        <v>157</v>
      </c>
      <c r="D1034" s="49" t="s">
        <v>167</v>
      </c>
      <c r="E1034" s="49" t="s">
        <v>161</v>
      </c>
      <c r="F1034" s="116">
        <v>62760</v>
      </c>
    </row>
    <row r="1035" spans="1:6">
      <c r="A1035" s="49">
        <v>2011</v>
      </c>
      <c r="B1035" s="49" t="s">
        <v>148</v>
      </c>
      <c r="C1035" s="49" t="s">
        <v>150</v>
      </c>
      <c r="D1035" s="49" t="s">
        <v>162</v>
      </c>
      <c r="E1035" s="49" t="s">
        <v>160</v>
      </c>
      <c r="F1035" s="116">
        <v>2635799</v>
      </c>
    </row>
    <row r="1036" spans="1:6">
      <c r="A1036" s="49">
        <v>2011</v>
      </c>
      <c r="B1036" s="49" t="s">
        <v>148</v>
      </c>
      <c r="C1036" s="49" t="s">
        <v>151</v>
      </c>
      <c r="D1036" s="49" t="s">
        <v>163</v>
      </c>
      <c r="E1036" s="49"/>
      <c r="F1036" s="115">
        <v>0.15694</v>
      </c>
    </row>
    <row r="1037" spans="1:6">
      <c r="A1037" s="49">
        <v>2011</v>
      </c>
      <c r="B1037" s="49" t="s">
        <v>148</v>
      </c>
      <c r="C1037" s="49" t="s">
        <v>152</v>
      </c>
      <c r="D1037" s="49" t="s">
        <v>70</v>
      </c>
      <c r="E1037" s="49"/>
      <c r="F1037" s="115">
        <v>4.4639999999999999E-2</v>
      </c>
    </row>
    <row r="1038" spans="1:6">
      <c r="A1038" s="49">
        <v>2011</v>
      </c>
      <c r="B1038" s="49" t="s">
        <v>148</v>
      </c>
      <c r="C1038" s="49" t="s">
        <v>158</v>
      </c>
      <c r="D1038" s="49" t="s">
        <v>70</v>
      </c>
      <c r="E1038" s="49"/>
      <c r="F1038" s="315">
        <v>7.3499999999999996E-2</v>
      </c>
    </row>
    <row r="1039" spans="1:6">
      <c r="A1039" s="49">
        <v>2011</v>
      </c>
      <c r="B1039" s="49" t="s">
        <v>148</v>
      </c>
      <c r="C1039" s="49" t="s">
        <v>159</v>
      </c>
      <c r="D1039" s="49" t="s">
        <v>70</v>
      </c>
      <c r="E1039" s="49"/>
      <c r="F1039" s="115">
        <v>6.4399999999999999E-2</v>
      </c>
    </row>
    <row r="1040" spans="1:6">
      <c r="A1040" s="49">
        <v>2011</v>
      </c>
      <c r="B1040" s="49" t="s">
        <v>148</v>
      </c>
      <c r="C1040" s="49" t="s">
        <v>153</v>
      </c>
      <c r="D1040" s="49" t="s">
        <v>164</v>
      </c>
      <c r="E1040" s="49"/>
      <c r="F1040" s="115">
        <v>8.1000000000000003E-2</v>
      </c>
    </row>
    <row r="1041" spans="1:6">
      <c r="A1041" s="49">
        <v>2011</v>
      </c>
      <c r="B1041" s="49" t="s">
        <v>148</v>
      </c>
      <c r="C1041" s="49" t="s">
        <v>157</v>
      </c>
      <c r="D1041" s="49" t="s">
        <v>167</v>
      </c>
      <c r="E1041" s="49" t="s">
        <v>161</v>
      </c>
      <c r="F1041" s="116">
        <v>63285</v>
      </c>
    </row>
    <row r="1042" spans="1:6">
      <c r="A1042" s="49">
        <v>2012</v>
      </c>
      <c r="B1042" s="49" t="s">
        <v>148</v>
      </c>
      <c r="C1042" s="49" t="s">
        <v>150</v>
      </c>
      <c r="D1042" s="49" t="s">
        <v>162</v>
      </c>
      <c r="E1042" s="49" t="s">
        <v>160</v>
      </c>
      <c r="F1042" s="116">
        <v>2677082</v>
      </c>
    </row>
    <row r="1043" spans="1:6">
      <c r="A1043" s="49">
        <v>2012</v>
      </c>
      <c r="B1043" s="49" t="s">
        <v>148</v>
      </c>
      <c r="C1043" s="49" t="s">
        <v>151</v>
      </c>
      <c r="D1043" s="49" t="s">
        <v>163</v>
      </c>
      <c r="E1043" s="49"/>
      <c r="F1043" s="115">
        <v>0.15872</v>
      </c>
    </row>
    <row r="1044" spans="1:6">
      <c r="A1044" s="49">
        <v>2012</v>
      </c>
      <c r="B1044" s="49" t="s">
        <v>148</v>
      </c>
      <c r="C1044" s="49" t="s">
        <v>152</v>
      </c>
      <c r="D1044" s="49" t="s">
        <v>70</v>
      </c>
      <c r="E1044" s="49"/>
      <c r="F1044" s="115">
        <v>2.828E-2</v>
      </c>
    </row>
    <row r="1045" spans="1:6">
      <c r="A1045" s="49">
        <v>2012</v>
      </c>
      <c r="B1045" s="49" t="s">
        <v>148</v>
      </c>
      <c r="C1045" s="49" t="s">
        <v>158</v>
      </c>
      <c r="D1045" s="49" t="s">
        <v>70</v>
      </c>
      <c r="E1045" s="49"/>
      <c r="F1045" s="315">
        <v>2.9499999999999998E-2</v>
      </c>
    </row>
    <row r="1046" spans="1:6">
      <c r="A1046" s="49">
        <v>2012</v>
      </c>
      <c r="B1046" s="49" t="s">
        <v>148</v>
      </c>
      <c r="C1046" s="49" t="s">
        <v>159</v>
      </c>
      <c r="D1046" s="49" t="s">
        <v>70</v>
      </c>
      <c r="E1046" s="49"/>
      <c r="F1046" s="115">
        <v>1.38E-2</v>
      </c>
    </row>
    <row r="1047" spans="1:6">
      <c r="A1047" s="49">
        <v>2012</v>
      </c>
      <c r="B1047" s="49" t="s">
        <v>148</v>
      </c>
      <c r="C1047" s="49" t="s">
        <v>153</v>
      </c>
      <c r="D1047" s="49" t="s">
        <v>164</v>
      </c>
      <c r="E1047" s="49"/>
      <c r="F1047" s="115">
        <v>7.9750000000000001E-2</v>
      </c>
    </row>
    <row r="1048" spans="1:6">
      <c r="A1048" s="49">
        <v>2012</v>
      </c>
      <c r="B1048" s="49" t="s">
        <v>148</v>
      </c>
      <c r="C1048" s="49" t="s">
        <v>157</v>
      </c>
      <c r="D1048" s="49" t="s">
        <v>167</v>
      </c>
      <c r="E1048" s="49" t="s">
        <v>161</v>
      </c>
      <c r="F1048" s="116">
        <v>63705</v>
      </c>
    </row>
    <row r="1049" spans="1:6">
      <c r="A1049" s="49">
        <v>2013</v>
      </c>
      <c r="B1049" s="49" t="s">
        <v>148</v>
      </c>
      <c r="C1049" s="49" t="s">
        <v>150</v>
      </c>
      <c r="D1049" s="49" t="s">
        <v>162</v>
      </c>
      <c r="E1049" s="49" t="s">
        <v>160</v>
      </c>
      <c r="F1049" s="116">
        <v>2755356</v>
      </c>
    </row>
    <row r="1050" spans="1:6">
      <c r="A1050" s="49">
        <v>2013</v>
      </c>
      <c r="B1050" s="49" t="s">
        <v>148</v>
      </c>
      <c r="C1050" s="49" t="s">
        <v>151</v>
      </c>
      <c r="D1050" s="49" t="s">
        <v>163</v>
      </c>
      <c r="E1050" s="49"/>
      <c r="F1050" s="115">
        <v>0.16244</v>
      </c>
    </row>
    <row r="1051" spans="1:6">
      <c r="A1051" s="49">
        <v>2013</v>
      </c>
      <c r="B1051" s="49" t="s">
        <v>148</v>
      </c>
      <c r="C1051" s="49" t="s">
        <v>152</v>
      </c>
      <c r="D1051" s="49" t="s">
        <v>70</v>
      </c>
      <c r="E1051" s="49"/>
      <c r="F1051" s="115">
        <v>2.5649999999999999E-2</v>
      </c>
    </row>
    <row r="1052" spans="1:6">
      <c r="A1052" s="49">
        <v>2013</v>
      </c>
      <c r="B1052" s="49" t="s">
        <v>148</v>
      </c>
      <c r="C1052" s="49" t="s">
        <v>158</v>
      </c>
      <c r="D1052" s="49" t="s">
        <v>70</v>
      </c>
      <c r="E1052" s="49"/>
      <c r="F1052" s="315">
        <v>3.15E-2</v>
      </c>
    </row>
    <row r="1053" spans="1:6">
      <c r="A1053" s="49">
        <v>2013</v>
      </c>
      <c r="B1053" s="49" t="s">
        <v>148</v>
      </c>
      <c r="C1053" s="49" t="s">
        <v>159</v>
      </c>
      <c r="D1053" s="49" t="s">
        <v>70</v>
      </c>
      <c r="E1053" s="49"/>
      <c r="F1053" s="115">
        <v>1.5100000000000001E-2</v>
      </c>
    </row>
    <row r="1054" spans="1:6">
      <c r="A1054" s="49">
        <v>2013</v>
      </c>
      <c r="B1054" s="49" t="s">
        <v>148</v>
      </c>
      <c r="C1054" s="49" t="s">
        <v>153</v>
      </c>
      <c r="D1054" s="49" t="s">
        <v>164</v>
      </c>
      <c r="E1054" s="49"/>
      <c r="F1054" s="115">
        <v>7.5749999999999998E-2</v>
      </c>
    </row>
    <row r="1055" spans="1:6">
      <c r="A1055" s="49">
        <v>2013</v>
      </c>
      <c r="B1055" s="49" t="s">
        <v>148</v>
      </c>
      <c r="C1055" s="49" t="s">
        <v>157</v>
      </c>
      <c r="D1055" s="49" t="s">
        <v>167</v>
      </c>
      <c r="E1055" s="49" t="s">
        <v>161</v>
      </c>
      <c r="F1055" s="116">
        <v>64106</v>
      </c>
    </row>
    <row r="1056" spans="1:6">
      <c r="A1056" s="49">
        <v>2014</v>
      </c>
      <c r="B1056" s="49" t="s">
        <v>148</v>
      </c>
      <c r="C1056" s="49" t="s">
        <v>150</v>
      </c>
      <c r="D1056" s="49" t="s">
        <v>162</v>
      </c>
      <c r="E1056" s="49" t="s">
        <v>160</v>
      </c>
      <c r="F1056" s="116">
        <v>3036310</v>
      </c>
    </row>
    <row r="1057" spans="1:6">
      <c r="A1057" s="49">
        <v>2014</v>
      </c>
      <c r="B1057" s="49" t="s">
        <v>148</v>
      </c>
      <c r="C1057" s="49" t="s">
        <v>151</v>
      </c>
      <c r="D1057" s="49" t="s">
        <v>163</v>
      </c>
      <c r="E1057" s="49"/>
      <c r="F1057" s="115">
        <v>0.17258999999999999</v>
      </c>
    </row>
    <row r="1058" spans="1:6">
      <c r="A1058" s="49">
        <v>2014</v>
      </c>
      <c r="B1058" s="49" t="s">
        <v>148</v>
      </c>
      <c r="C1058" s="49" t="s">
        <v>152</v>
      </c>
      <c r="D1058" s="49" t="s">
        <v>70</v>
      </c>
      <c r="E1058" s="49"/>
      <c r="F1058" s="115">
        <v>1.461E-2</v>
      </c>
    </row>
    <row r="1059" spans="1:6">
      <c r="A1059" s="49">
        <v>2014</v>
      </c>
      <c r="B1059" s="49" t="s">
        <v>148</v>
      </c>
      <c r="C1059" s="49" t="s">
        <v>158</v>
      </c>
      <c r="D1059" s="49" t="s">
        <v>70</v>
      </c>
      <c r="E1059" s="49"/>
      <c r="F1059" s="315">
        <v>3.7900000000000003E-2</v>
      </c>
    </row>
    <row r="1060" spans="1:6">
      <c r="A1060" s="49">
        <v>2014</v>
      </c>
      <c r="B1060" s="49" t="s">
        <v>148</v>
      </c>
      <c r="C1060" s="49" t="s">
        <v>159</v>
      </c>
      <c r="D1060" s="49" t="s">
        <v>70</v>
      </c>
      <c r="E1060" s="49"/>
      <c r="F1060" s="115">
        <v>2.2800000000000001E-2</v>
      </c>
    </row>
    <row r="1061" spans="1:6">
      <c r="A1061" s="49">
        <v>2014</v>
      </c>
      <c r="B1061" s="49" t="s">
        <v>148</v>
      </c>
      <c r="C1061" s="49" t="s">
        <v>153</v>
      </c>
      <c r="D1061" s="49" t="s">
        <v>164</v>
      </c>
      <c r="E1061" s="49"/>
      <c r="F1061" s="115">
        <v>6.2E-2</v>
      </c>
    </row>
    <row r="1062" spans="1:6">
      <c r="A1062" s="49">
        <v>2014</v>
      </c>
      <c r="B1062" s="49" t="s">
        <v>148</v>
      </c>
      <c r="C1062" s="49" t="s">
        <v>157</v>
      </c>
      <c r="D1062" s="49" t="s">
        <v>167</v>
      </c>
      <c r="E1062" s="49" t="s">
        <v>161</v>
      </c>
      <c r="F1062" s="116">
        <v>64597</v>
      </c>
    </row>
    <row r="1063" spans="1:6">
      <c r="A1063" s="49">
        <v>2015</v>
      </c>
      <c r="B1063" s="49" t="s">
        <v>148</v>
      </c>
      <c r="C1063" s="49" t="s">
        <v>150</v>
      </c>
      <c r="D1063" s="49" t="s">
        <v>162</v>
      </c>
      <c r="E1063" s="49" t="s">
        <v>160</v>
      </c>
      <c r="F1063" s="116">
        <v>2897060</v>
      </c>
    </row>
    <row r="1064" spans="1:6">
      <c r="A1064" s="49">
        <v>2015</v>
      </c>
      <c r="B1064" s="49" t="s">
        <v>148</v>
      </c>
      <c r="C1064" s="49" t="s">
        <v>151</v>
      </c>
      <c r="D1064" s="49" t="s">
        <v>163</v>
      </c>
      <c r="E1064" s="49"/>
      <c r="F1064" s="115">
        <v>0.17221</v>
      </c>
    </row>
    <row r="1065" spans="1:6">
      <c r="A1065" s="49">
        <v>2015</v>
      </c>
      <c r="B1065" s="49" t="s">
        <v>148</v>
      </c>
      <c r="C1065" s="49" t="s">
        <v>152</v>
      </c>
      <c r="D1065" s="49" t="s">
        <v>70</v>
      </c>
      <c r="E1065" s="49"/>
      <c r="F1065" s="115">
        <v>4.0000000000000002E-4</v>
      </c>
    </row>
    <row r="1066" spans="1:6">
      <c r="A1066" s="49">
        <v>2015</v>
      </c>
      <c r="B1066" s="49" t="s">
        <v>148</v>
      </c>
      <c r="C1066" s="49" t="s">
        <v>158</v>
      </c>
      <c r="D1066" s="49" t="s">
        <v>70</v>
      </c>
      <c r="E1066" s="49"/>
      <c r="F1066" s="315">
        <v>5.4899999999999997E-2</v>
      </c>
    </row>
    <row r="1067" spans="1:6">
      <c r="A1067" s="49">
        <v>2015</v>
      </c>
      <c r="B1067" s="49" t="s">
        <v>148</v>
      </c>
      <c r="C1067" s="49" t="s">
        <v>159</v>
      </c>
      <c r="D1067" s="49" t="s">
        <v>70</v>
      </c>
      <c r="E1067" s="49"/>
      <c r="F1067" s="115">
        <v>4.4400000000000002E-2</v>
      </c>
    </row>
    <row r="1068" spans="1:6">
      <c r="A1068" s="49">
        <v>2015</v>
      </c>
      <c r="B1068" s="49" t="s">
        <v>148</v>
      </c>
      <c r="C1068" s="49" t="s">
        <v>153</v>
      </c>
      <c r="D1068" s="49" t="s">
        <v>164</v>
      </c>
      <c r="E1068" s="49"/>
      <c r="F1068" s="115">
        <v>5.3749999999999999E-2</v>
      </c>
    </row>
    <row r="1069" spans="1:6">
      <c r="A1069" s="49">
        <v>2015</v>
      </c>
      <c r="B1069" s="49" t="s">
        <v>148</v>
      </c>
      <c r="C1069" s="49" t="s">
        <v>157</v>
      </c>
      <c r="D1069" s="49" t="s">
        <v>167</v>
      </c>
      <c r="E1069" s="49" t="s">
        <v>161</v>
      </c>
      <c r="F1069" s="116">
        <v>65110</v>
      </c>
    </row>
    <row r="1070" spans="1:6">
      <c r="A1070" s="49">
        <v>2016</v>
      </c>
      <c r="B1070" s="49" t="s">
        <v>148</v>
      </c>
      <c r="C1070" s="49" t="s">
        <v>150</v>
      </c>
      <c r="D1070" s="49" t="s">
        <v>162</v>
      </c>
      <c r="E1070" s="49" t="s">
        <v>160</v>
      </c>
      <c r="F1070" s="116">
        <v>2669107</v>
      </c>
    </row>
    <row r="1071" spans="1:6">
      <c r="A1071" s="49">
        <v>2016</v>
      </c>
      <c r="B1071" s="49" t="s">
        <v>148</v>
      </c>
      <c r="C1071" s="49" t="s">
        <v>151</v>
      </c>
      <c r="D1071" s="49" t="s">
        <v>163</v>
      </c>
      <c r="E1071" s="49"/>
      <c r="F1071" s="115">
        <v>0.17263000000000001</v>
      </c>
    </row>
    <row r="1072" spans="1:6">
      <c r="A1072" s="49">
        <v>2016</v>
      </c>
      <c r="B1072" s="49" t="s">
        <v>148</v>
      </c>
      <c r="C1072" s="49" t="s">
        <v>152</v>
      </c>
      <c r="D1072" s="49" t="s">
        <v>70</v>
      </c>
      <c r="E1072" s="49"/>
      <c r="F1072" s="115">
        <v>6.6E-3</v>
      </c>
    </row>
    <row r="1073" spans="1:6">
      <c r="A1073" s="49">
        <v>2016</v>
      </c>
      <c r="B1073" s="49" t="s">
        <v>148</v>
      </c>
      <c r="C1073" s="49" t="s">
        <v>158</v>
      </c>
      <c r="D1073" s="49" t="s">
        <v>70</v>
      </c>
      <c r="E1073" s="49"/>
      <c r="F1073" s="315">
        <v>3.2899999999999999E-2</v>
      </c>
    </row>
    <row r="1074" spans="1:6">
      <c r="A1074" s="49">
        <v>2016</v>
      </c>
      <c r="B1074" s="49" t="s">
        <v>148</v>
      </c>
      <c r="C1074" s="49" t="s">
        <v>159</v>
      </c>
      <c r="D1074" s="49" t="s">
        <v>70</v>
      </c>
      <c r="E1074" s="49"/>
      <c r="F1074" s="115">
        <v>1.04E-2</v>
      </c>
    </row>
    <row r="1075" spans="1:6">
      <c r="A1075" s="49">
        <v>2016</v>
      </c>
      <c r="B1075" s="49" t="s">
        <v>148</v>
      </c>
      <c r="C1075" s="49" t="s">
        <v>153</v>
      </c>
      <c r="D1075" s="49" t="s">
        <v>164</v>
      </c>
      <c r="E1075" s="49"/>
      <c r="F1075" s="115">
        <v>4.9000000000000002E-2</v>
      </c>
    </row>
    <row r="1076" spans="1:6">
      <c r="A1076" s="49">
        <v>2016</v>
      </c>
      <c r="B1076" s="49" t="s">
        <v>148</v>
      </c>
      <c r="C1076" s="49" t="s">
        <v>157</v>
      </c>
      <c r="D1076" s="49" t="s">
        <v>167</v>
      </c>
      <c r="E1076" s="49" t="s">
        <v>161</v>
      </c>
      <c r="F1076" s="116">
        <v>65648</v>
      </c>
    </row>
    <row r="1077" spans="1:6">
      <c r="A1077" s="49">
        <v>2017</v>
      </c>
      <c r="B1077" s="49" t="s">
        <v>148</v>
      </c>
      <c r="C1077" s="49" t="s">
        <v>150</v>
      </c>
      <c r="D1077" s="49" t="s">
        <v>162</v>
      </c>
      <c r="E1077" s="49" t="s">
        <v>160</v>
      </c>
      <c r="F1077" s="116">
        <v>2628410</v>
      </c>
    </row>
    <row r="1078" spans="1:6">
      <c r="A1078" s="49">
        <v>2017</v>
      </c>
      <c r="B1078" s="49" t="s">
        <v>148</v>
      </c>
      <c r="C1078" s="49" t="s">
        <v>151</v>
      </c>
      <c r="D1078" s="49" t="s">
        <v>163</v>
      </c>
      <c r="E1078" s="49"/>
      <c r="F1078" s="115">
        <v>0.17351</v>
      </c>
    </row>
    <row r="1079" spans="1:6">
      <c r="A1079" s="49">
        <v>2017</v>
      </c>
      <c r="B1079" s="49" t="s">
        <v>148</v>
      </c>
      <c r="C1079" s="49" t="s">
        <v>152</v>
      </c>
      <c r="D1079" s="49" t="s">
        <v>70</v>
      </c>
      <c r="E1079" s="49"/>
      <c r="F1079" s="115">
        <v>2.683E-2</v>
      </c>
    </row>
    <row r="1080" spans="1:6">
      <c r="A1080" s="49">
        <v>2017</v>
      </c>
      <c r="B1080" s="49" t="s">
        <v>148</v>
      </c>
      <c r="C1080" s="49" t="s">
        <v>158</v>
      </c>
      <c r="D1080" s="49" t="s">
        <v>70</v>
      </c>
      <c r="E1080" s="49"/>
      <c r="F1080" s="315">
        <v>3.2300000000000002E-2</v>
      </c>
    </row>
    <row r="1081" spans="1:6">
      <c r="A1081" s="49">
        <v>2017</v>
      </c>
      <c r="B1081" s="49" t="s">
        <v>148</v>
      </c>
      <c r="C1081" s="49" t="s">
        <v>159</v>
      </c>
      <c r="D1081" s="49" t="s">
        <v>70</v>
      </c>
      <c r="E1081" s="49"/>
      <c r="F1081" s="115">
        <v>5.3800000000000001E-2</v>
      </c>
    </row>
    <row r="1082" spans="1:6">
      <c r="A1082" s="49">
        <v>2017</v>
      </c>
      <c r="B1082" s="49" t="s">
        <v>148</v>
      </c>
      <c r="C1082" s="49" t="s">
        <v>153</v>
      </c>
      <c r="D1082" s="49" t="s">
        <v>164</v>
      </c>
      <c r="E1082" s="49"/>
      <c r="F1082" s="115">
        <v>4.4249999999999998E-2</v>
      </c>
    </row>
    <row r="1083" spans="1:6">
      <c r="A1083" s="49">
        <v>2017</v>
      </c>
      <c r="B1083" s="49" t="s">
        <v>148</v>
      </c>
      <c r="C1083" s="49" t="s">
        <v>157</v>
      </c>
      <c r="D1083" s="49" t="s">
        <v>167</v>
      </c>
      <c r="E1083" s="49" t="s">
        <v>161</v>
      </c>
      <c r="F1083" s="116">
        <v>66040</v>
      </c>
    </row>
    <row r="1084" spans="1:6">
      <c r="A1084" s="49">
        <v>2018</v>
      </c>
      <c r="B1084" s="49" t="s">
        <v>148</v>
      </c>
      <c r="C1084" s="49" t="s">
        <v>150</v>
      </c>
      <c r="D1084" s="49" t="s">
        <v>162</v>
      </c>
      <c r="E1084" s="49" t="s">
        <v>160</v>
      </c>
      <c r="F1084" s="116">
        <v>2808899</v>
      </c>
    </row>
    <row r="1085" spans="1:6">
      <c r="A1085" s="49">
        <v>2018</v>
      </c>
      <c r="B1085" s="49" t="s">
        <v>148</v>
      </c>
      <c r="C1085" s="49" t="s">
        <v>151</v>
      </c>
      <c r="D1085" s="49" t="s">
        <v>163</v>
      </c>
      <c r="E1085" s="49"/>
      <c r="F1085" s="115">
        <v>0.17207</v>
      </c>
    </row>
    <row r="1086" spans="1:6">
      <c r="A1086" s="49">
        <v>2018</v>
      </c>
      <c r="B1086" s="49" t="s">
        <v>148</v>
      </c>
      <c r="C1086" s="49" t="s">
        <v>152</v>
      </c>
      <c r="D1086" s="49" t="s">
        <v>70</v>
      </c>
      <c r="E1086" s="49"/>
      <c r="F1086" s="115">
        <v>2.511E-2</v>
      </c>
    </row>
    <row r="1087" spans="1:6">
      <c r="A1087" s="49">
        <v>2018</v>
      </c>
      <c r="B1087" s="49" t="s">
        <v>148</v>
      </c>
      <c r="C1087" s="49" t="s">
        <v>158</v>
      </c>
      <c r="D1087" s="49" t="s">
        <v>70</v>
      </c>
      <c r="E1087" s="49"/>
      <c r="F1087" s="115">
        <v>-2.8999999999999998E-3</v>
      </c>
    </row>
    <row r="1088" spans="1:6">
      <c r="A1088" s="49">
        <v>2018</v>
      </c>
      <c r="B1088" s="49" t="s">
        <v>148</v>
      </c>
      <c r="C1088" s="49" t="s">
        <v>159</v>
      </c>
      <c r="D1088" s="49" t="s">
        <v>70</v>
      </c>
      <c r="E1088" s="49"/>
      <c r="F1088" s="115">
        <v>-4.0000000000000002E-4</v>
      </c>
    </row>
    <row r="1089" spans="1:6">
      <c r="A1089" s="49">
        <v>2018</v>
      </c>
      <c r="B1089" s="49" t="s">
        <v>148</v>
      </c>
      <c r="C1089" s="49" t="s">
        <v>153</v>
      </c>
      <c r="D1089" s="49" t="s">
        <v>164</v>
      </c>
      <c r="E1089" s="49"/>
      <c r="F1089" s="115">
        <v>4.0719999999999999E-2</v>
      </c>
    </row>
    <row r="1090" spans="1:6">
      <c r="A1090" s="49">
        <v>2018</v>
      </c>
      <c r="B1090" s="49" t="s">
        <v>148</v>
      </c>
      <c r="C1090" s="49" t="s">
        <v>157</v>
      </c>
      <c r="D1090" s="49" t="s">
        <v>167</v>
      </c>
      <c r="E1090" s="49" t="s">
        <v>161</v>
      </c>
      <c r="F1090" s="116">
        <v>66466</v>
      </c>
    </row>
    <row r="1091" spans="1:6">
      <c r="A1091" s="48">
        <v>2010</v>
      </c>
      <c r="B1091" s="48" t="s">
        <v>149</v>
      </c>
      <c r="C1091" s="48" t="s">
        <v>150</v>
      </c>
      <c r="D1091" s="48" t="s">
        <v>162</v>
      </c>
      <c r="E1091" s="48" t="s">
        <v>160</v>
      </c>
      <c r="F1091" s="116">
        <v>14992050</v>
      </c>
    </row>
    <row r="1092" spans="1:6">
      <c r="A1092" s="48">
        <v>2010</v>
      </c>
      <c r="B1092" s="48" t="s">
        <v>149</v>
      </c>
      <c r="C1092" s="48" t="s">
        <v>151</v>
      </c>
      <c r="D1092" s="48" t="s">
        <v>163</v>
      </c>
      <c r="E1092" s="48"/>
      <c r="F1092" s="115">
        <v>0.18743000000000001</v>
      </c>
    </row>
    <row r="1093" spans="1:6">
      <c r="A1093" s="48">
        <v>2010</v>
      </c>
      <c r="B1093" s="48" t="s">
        <v>149</v>
      </c>
      <c r="C1093" s="48" t="s">
        <v>152</v>
      </c>
      <c r="D1093" s="48" t="s">
        <v>70</v>
      </c>
      <c r="E1093" s="48"/>
      <c r="F1093" s="115">
        <v>1.6369999999999999E-2</v>
      </c>
    </row>
    <row r="1094" spans="1:6">
      <c r="A1094" s="48">
        <v>2010</v>
      </c>
      <c r="B1094" s="48" t="s">
        <v>149</v>
      </c>
      <c r="C1094" s="48" t="s">
        <v>158</v>
      </c>
      <c r="D1094" s="48" t="s">
        <v>70</v>
      </c>
      <c r="E1094" s="48"/>
      <c r="F1094" s="115">
        <v>0.13128000000000001</v>
      </c>
    </row>
    <row r="1095" spans="1:6">
      <c r="A1095" s="48">
        <v>2010</v>
      </c>
      <c r="B1095" s="48" t="s">
        <v>149</v>
      </c>
      <c r="C1095" s="48" t="s">
        <v>159</v>
      </c>
      <c r="D1095" s="48" t="s">
        <v>70</v>
      </c>
      <c r="E1095" s="48"/>
      <c r="F1095" s="115">
        <v>0.12137000000000001</v>
      </c>
    </row>
    <row r="1096" spans="1:6">
      <c r="A1096" s="48">
        <v>2010</v>
      </c>
      <c r="B1096" s="48" t="s">
        <v>149</v>
      </c>
      <c r="C1096" s="48" t="s">
        <v>153</v>
      </c>
      <c r="D1096" s="48" t="s">
        <v>164</v>
      </c>
      <c r="E1096" s="48"/>
      <c r="F1096" s="115">
        <v>9.6079999999999999E-2</v>
      </c>
    </row>
    <row r="1097" spans="1:6">
      <c r="A1097" s="48">
        <v>2010</v>
      </c>
      <c r="B1097" s="48" t="s">
        <v>149</v>
      </c>
      <c r="C1097" s="48" t="s">
        <v>157</v>
      </c>
      <c r="D1097" s="48" t="s">
        <v>167</v>
      </c>
      <c r="E1097" s="48" t="s">
        <v>161</v>
      </c>
      <c r="F1097" s="116">
        <v>309749</v>
      </c>
    </row>
    <row r="1098" spans="1:6">
      <c r="A1098" s="48">
        <v>2011</v>
      </c>
      <c r="B1098" s="48" t="s">
        <v>149</v>
      </c>
      <c r="C1098" s="48" t="s">
        <v>150</v>
      </c>
      <c r="D1098" s="48" t="s">
        <v>162</v>
      </c>
      <c r="E1098" s="48" t="s">
        <v>160</v>
      </c>
      <c r="F1098" s="116">
        <v>15542600</v>
      </c>
    </row>
    <row r="1099" spans="1:6">
      <c r="A1099" s="48">
        <v>2011</v>
      </c>
      <c r="B1099" s="48" t="s">
        <v>149</v>
      </c>
      <c r="C1099" s="48" t="s">
        <v>151</v>
      </c>
      <c r="D1099" s="48" t="s">
        <v>163</v>
      </c>
      <c r="E1099" s="48"/>
      <c r="F1099" s="115">
        <v>0.19103999999999999</v>
      </c>
    </row>
    <row r="1100" spans="1:6">
      <c r="A1100" s="48">
        <v>2011</v>
      </c>
      <c r="B1100" s="48" t="s">
        <v>149</v>
      </c>
      <c r="C1100" s="48" t="s">
        <v>152</v>
      </c>
      <c r="D1100" s="48" t="s">
        <v>70</v>
      </c>
      <c r="E1100" s="48"/>
      <c r="F1100" s="115">
        <v>3.1399999999999997E-2</v>
      </c>
    </row>
    <row r="1101" spans="1:6">
      <c r="A1101" s="48">
        <v>2011</v>
      </c>
      <c r="B1101" s="48" t="s">
        <v>149</v>
      </c>
      <c r="C1101" s="48" t="s">
        <v>158</v>
      </c>
      <c r="D1101" s="48" t="s">
        <v>70</v>
      </c>
      <c r="E1101" s="48"/>
      <c r="F1101" s="115">
        <v>5.6349999999999997E-2</v>
      </c>
    </row>
    <row r="1102" spans="1:6">
      <c r="A1102" s="48">
        <v>2011</v>
      </c>
      <c r="B1102" s="48" t="s">
        <v>149</v>
      </c>
      <c r="C1102" s="48" t="s">
        <v>159</v>
      </c>
      <c r="D1102" s="48" t="s">
        <v>70</v>
      </c>
      <c r="E1102" s="48"/>
      <c r="F1102" s="115">
        <v>7.1400000000000005E-2</v>
      </c>
    </row>
    <row r="1103" spans="1:6">
      <c r="A1103" s="48">
        <v>2011</v>
      </c>
      <c r="B1103" s="48" t="s">
        <v>149</v>
      </c>
      <c r="C1103" s="48" t="s">
        <v>153</v>
      </c>
      <c r="D1103" s="48" t="s">
        <v>164</v>
      </c>
      <c r="E1103" s="48"/>
      <c r="F1103" s="115">
        <v>8.9330000000000007E-2</v>
      </c>
    </row>
    <row r="1104" spans="1:6">
      <c r="A1104" s="48">
        <v>2011</v>
      </c>
      <c r="B1104" s="48" t="s">
        <v>149</v>
      </c>
      <c r="C1104" s="48" t="s">
        <v>157</v>
      </c>
      <c r="D1104" s="48" t="s">
        <v>167</v>
      </c>
      <c r="E1104" s="48" t="s">
        <v>161</v>
      </c>
      <c r="F1104" s="116">
        <v>312003</v>
      </c>
    </row>
    <row r="1105" spans="1:6">
      <c r="A1105" s="48">
        <v>2012</v>
      </c>
      <c r="B1105" s="48" t="s">
        <v>149</v>
      </c>
      <c r="C1105" s="48" t="s">
        <v>150</v>
      </c>
      <c r="D1105" s="48" t="s">
        <v>162</v>
      </c>
      <c r="E1105" s="48" t="s">
        <v>160</v>
      </c>
      <c r="F1105" s="116">
        <v>16197050</v>
      </c>
    </row>
    <row r="1106" spans="1:6">
      <c r="A1106" s="48">
        <v>2012</v>
      </c>
      <c r="B1106" s="48" t="s">
        <v>149</v>
      </c>
      <c r="C1106" s="48" t="s">
        <v>151</v>
      </c>
      <c r="D1106" s="48" t="s">
        <v>163</v>
      </c>
      <c r="E1106" s="48"/>
      <c r="F1106" s="115">
        <v>0.20021</v>
      </c>
    </row>
    <row r="1107" spans="1:6">
      <c r="A1107" s="48">
        <v>2012</v>
      </c>
      <c r="B1107" s="48" t="s">
        <v>149</v>
      </c>
      <c r="C1107" s="48" t="s">
        <v>152</v>
      </c>
      <c r="D1107" s="48" t="s">
        <v>70</v>
      </c>
      <c r="E1107" s="48"/>
      <c r="F1107" s="115">
        <v>2.0729999999999998E-2</v>
      </c>
    </row>
    <row r="1108" spans="1:6">
      <c r="A1108" s="48">
        <v>2012</v>
      </c>
      <c r="B1108" s="48" t="s">
        <v>149</v>
      </c>
      <c r="C1108" s="48" t="s">
        <v>158</v>
      </c>
      <c r="D1108" s="48" t="s">
        <v>70</v>
      </c>
      <c r="E1108" s="48"/>
      <c r="F1108" s="115">
        <v>2.7060000000000001E-2</v>
      </c>
    </row>
    <row r="1109" spans="1:6">
      <c r="A1109" s="48">
        <v>2012</v>
      </c>
      <c r="B1109" s="48" t="s">
        <v>149</v>
      </c>
      <c r="C1109" s="48" t="s">
        <v>159</v>
      </c>
      <c r="D1109" s="48" t="s">
        <v>70</v>
      </c>
      <c r="E1109" s="48"/>
      <c r="F1109" s="115">
        <v>3.4070000000000003E-2</v>
      </c>
    </row>
    <row r="1110" spans="1:6">
      <c r="A1110" s="48">
        <v>2012</v>
      </c>
      <c r="B1110" s="48" t="s">
        <v>149</v>
      </c>
      <c r="C1110" s="48" t="s">
        <v>153</v>
      </c>
      <c r="D1110" s="48" t="s">
        <v>164</v>
      </c>
      <c r="E1110" s="48"/>
      <c r="F1110" s="115">
        <v>8.0750000000000002E-2</v>
      </c>
    </row>
    <row r="1111" spans="1:6">
      <c r="A1111" s="48">
        <v>2012</v>
      </c>
      <c r="B1111" s="48" t="s">
        <v>149</v>
      </c>
      <c r="C1111" s="48" t="s">
        <v>157</v>
      </c>
      <c r="D1111" s="48" t="s">
        <v>167</v>
      </c>
      <c r="E1111" s="48" t="s">
        <v>161</v>
      </c>
      <c r="F1111" s="116">
        <v>314280</v>
      </c>
    </row>
    <row r="1112" spans="1:6">
      <c r="A1112" s="48">
        <v>2013</v>
      </c>
      <c r="B1112" s="48" t="s">
        <v>149</v>
      </c>
      <c r="C1112" s="48" t="s">
        <v>150</v>
      </c>
      <c r="D1112" s="48" t="s">
        <v>162</v>
      </c>
      <c r="E1112" s="48" t="s">
        <v>160</v>
      </c>
      <c r="F1112" s="116">
        <v>16784825</v>
      </c>
    </row>
    <row r="1113" spans="1:6">
      <c r="A1113" s="48">
        <v>2013</v>
      </c>
      <c r="B1113" s="48" t="s">
        <v>149</v>
      </c>
      <c r="C1113" s="48" t="s">
        <v>151</v>
      </c>
      <c r="D1113" s="48" t="s">
        <v>163</v>
      </c>
      <c r="E1113" s="48"/>
      <c r="F1113" s="115">
        <v>0.20413999999999999</v>
      </c>
    </row>
    <row r="1114" spans="1:6">
      <c r="A1114" s="48">
        <v>2013</v>
      </c>
      <c r="B1114" s="48" t="s">
        <v>149</v>
      </c>
      <c r="C1114" s="48" t="s">
        <v>152</v>
      </c>
      <c r="D1114" s="48" t="s">
        <v>70</v>
      </c>
      <c r="E1114" s="48"/>
      <c r="F1114" s="115">
        <v>1.4659999999999999E-2</v>
      </c>
    </row>
    <row r="1115" spans="1:6">
      <c r="A1115" s="48">
        <v>2013</v>
      </c>
      <c r="B1115" s="48" t="s">
        <v>149</v>
      </c>
      <c r="C1115" s="48" t="s">
        <v>158</v>
      </c>
      <c r="D1115" s="48" t="s">
        <v>70</v>
      </c>
      <c r="E1115" s="48"/>
      <c r="F1115" s="115">
        <v>1.5440000000000001E-2</v>
      </c>
    </row>
    <row r="1116" spans="1:6">
      <c r="A1116" s="48">
        <v>2013</v>
      </c>
      <c r="B1116" s="48" t="s">
        <v>149</v>
      </c>
      <c r="C1116" s="48" t="s">
        <v>159</v>
      </c>
      <c r="D1116" s="48" t="s">
        <v>70</v>
      </c>
      <c r="E1116" s="48"/>
      <c r="F1116" s="115">
        <v>3.5770000000000003E-2</v>
      </c>
    </row>
    <row r="1117" spans="1:6">
      <c r="A1117" s="48">
        <v>2013</v>
      </c>
      <c r="B1117" s="48" t="s">
        <v>149</v>
      </c>
      <c r="C1117" s="48" t="s">
        <v>153</v>
      </c>
      <c r="D1117" s="48" t="s">
        <v>164</v>
      </c>
      <c r="E1117" s="48"/>
      <c r="F1117" s="115">
        <v>7.3580000000000007E-2</v>
      </c>
    </row>
    <row r="1118" spans="1:6">
      <c r="A1118" s="48">
        <v>2013</v>
      </c>
      <c r="B1118" s="48" t="s">
        <v>149</v>
      </c>
      <c r="C1118" s="48" t="s">
        <v>157</v>
      </c>
      <c r="D1118" s="48" t="s">
        <v>167</v>
      </c>
      <c r="E1118" s="48" t="s">
        <v>161</v>
      </c>
      <c r="F1118" s="116">
        <v>316504</v>
      </c>
    </row>
    <row r="1119" spans="1:6">
      <c r="A1119" s="48">
        <v>2014</v>
      </c>
      <c r="B1119" s="48" t="s">
        <v>149</v>
      </c>
      <c r="C1119" s="48" t="s">
        <v>150</v>
      </c>
      <c r="D1119" s="48" t="s">
        <v>162</v>
      </c>
      <c r="E1119" s="48" t="s">
        <v>160</v>
      </c>
      <c r="F1119" s="116">
        <v>17521750</v>
      </c>
    </row>
    <row r="1120" spans="1:6">
      <c r="A1120" s="48">
        <v>2014</v>
      </c>
      <c r="B1120" s="48" t="s">
        <v>149</v>
      </c>
      <c r="C1120" s="48" t="s">
        <v>151</v>
      </c>
      <c r="D1120" s="48" t="s">
        <v>163</v>
      </c>
      <c r="E1120" s="48"/>
      <c r="F1120" s="115">
        <v>0.20779</v>
      </c>
    </row>
    <row r="1121" spans="1:6">
      <c r="A1121" s="48">
        <v>2014</v>
      </c>
      <c r="B1121" s="48" t="s">
        <v>149</v>
      </c>
      <c r="C1121" s="48" t="s">
        <v>152</v>
      </c>
      <c r="D1121" s="48" t="s">
        <v>70</v>
      </c>
      <c r="E1121" s="48"/>
      <c r="F1121" s="115">
        <v>1.6119999999999999E-2</v>
      </c>
    </row>
    <row r="1122" spans="1:6">
      <c r="A1122" s="48">
        <v>2014</v>
      </c>
      <c r="B1122" s="48" t="s">
        <v>149</v>
      </c>
      <c r="C1122" s="48" t="s">
        <v>158</v>
      </c>
      <c r="D1122" s="48" t="s">
        <v>70</v>
      </c>
      <c r="E1122" s="48"/>
      <c r="F1122" s="115">
        <v>5.0779999999999999E-2</v>
      </c>
    </row>
    <row r="1123" spans="1:6">
      <c r="A1123" s="48">
        <v>2014</v>
      </c>
      <c r="B1123" s="48" t="s">
        <v>149</v>
      </c>
      <c r="C1123" s="48" t="s">
        <v>159</v>
      </c>
      <c r="D1123" s="48" t="s">
        <v>70</v>
      </c>
      <c r="E1123" s="48"/>
      <c r="F1123" s="115">
        <v>4.2889999999999998E-2</v>
      </c>
    </row>
    <row r="1124" spans="1:6">
      <c r="A1124" s="48">
        <v>2014</v>
      </c>
      <c r="B1124" s="48" t="s">
        <v>149</v>
      </c>
      <c r="C1124" s="48" t="s">
        <v>153</v>
      </c>
      <c r="D1124" s="48" t="s">
        <v>164</v>
      </c>
      <c r="E1124" s="48"/>
      <c r="F1124" s="115">
        <v>6.1749999999999999E-2</v>
      </c>
    </row>
    <row r="1125" spans="1:6">
      <c r="A1125" s="48">
        <v>2014</v>
      </c>
      <c r="B1125" s="48" t="s">
        <v>149</v>
      </c>
      <c r="C1125" s="48" t="s">
        <v>157</v>
      </c>
      <c r="D1125" s="48" t="s">
        <v>167</v>
      </c>
      <c r="E1125" s="48" t="s">
        <v>161</v>
      </c>
      <c r="F1125" s="116">
        <v>318853</v>
      </c>
    </row>
    <row r="1126" spans="1:6">
      <c r="A1126" s="48">
        <v>2015</v>
      </c>
      <c r="B1126" s="48" t="s">
        <v>149</v>
      </c>
      <c r="C1126" s="48" t="s">
        <v>150</v>
      </c>
      <c r="D1126" s="48" t="s">
        <v>162</v>
      </c>
      <c r="E1126" s="48" t="s">
        <v>160</v>
      </c>
      <c r="F1126" s="116">
        <v>18219300</v>
      </c>
    </row>
    <row r="1127" spans="1:6">
      <c r="A1127" s="48">
        <v>2015</v>
      </c>
      <c r="B1127" s="48" t="s">
        <v>149</v>
      </c>
      <c r="C1127" s="48" t="s">
        <v>151</v>
      </c>
      <c r="D1127" s="48" t="s">
        <v>163</v>
      </c>
      <c r="E1127" s="48"/>
      <c r="F1127" s="115">
        <v>0.21041000000000001</v>
      </c>
    </row>
    <row r="1128" spans="1:6">
      <c r="A1128" s="48">
        <v>2015</v>
      </c>
      <c r="B1128" s="48" t="s">
        <v>149</v>
      </c>
      <c r="C1128" s="48" t="s">
        <v>152</v>
      </c>
      <c r="D1128" s="48" t="s">
        <v>70</v>
      </c>
      <c r="E1128" s="48"/>
      <c r="F1128" s="115">
        <v>1.2099999999999999E-3</v>
      </c>
    </row>
    <row r="1129" spans="1:6">
      <c r="A1129" s="48">
        <v>2015</v>
      </c>
      <c r="B1129" s="48" t="s">
        <v>149</v>
      </c>
      <c r="C1129" s="48" t="s">
        <v>158</v>
      </c>
      <c r="D1129" s="48" t="s">
        <v>70</v>
      </c>
      <c r="E1129" s="48"/>
      <c r="F1129" s="115">
        <v>5.457E-2</v>
      </c>
    </row>
    <row r="1130" spans="1:6">
      <c r="A1130" s="48">
        <v>2015</v>
      </c>
      <c r="B1130" s="48" t="s">
        <v>149</v>
      </c>
      <c r="C1130" s="48" t="s">
        <v>159</v>
      </c>
      <c r="D1130" s="48" t="s">
        <v>70</v>
      </c>
      <c r="E1130" s="48"/>
      <c r="F1130" s="115">
        <v>5.7499999999999999E-3</v>
      </c>
    </row>
    <row r="1131" spans="1:6">
      <c r="A1131" s="48">
        <v>2015</v>
      </c>
      <c r="B1131" s="48" t="s">
        <v>149</v>
      </c>
      <c r="C1131" s="48" t="s">
        <v>153</v>
      </c>
      <c r="D1131" s="48" t="s">
        <v>164</v>
      </c>
      <c r="E1131" s="48"/>
      <c r="F1131" s="115">
        <v>5.2670000000000002E-2</v>
      </c>
    </row>
    <row r="1132" spans="1:6">
      <c r="A1132" s="48">
        <v>2015</v>
      </c>
      <c r="B1132" s="48" t="s">
        <v>149</v>
      </c>
      <c r="C1132" s="48" t="s">
        <v>157</v>
      </c>
      <c r="D1132" s="48" t="s">
        <v>167</v>
      </c>
      <c r="E1132" s="48" t="s">
        <v>161</v>
      </c>
      <c r="F1132" s="116">
        <v>321224</v>
      </c>
    </row>
    <row r="1133" spans="1:6">
      <c r="A1133" s="48">
        <v>2016</v>
      </c>
      <c r="B1133" s="48" t="s">
        <v>149</v>
      </c>
      <c r="C1133" s="48" t="s">
        <v>150</v>
      </c>
      <c r="D1133" s="48" t="s">
        <v>162</v>
      </c>
      <c r="E1133" s="48" t="s">
        <v>160</v>
      </c>
      <c r="F1133" s="116">
        <v>18707150</v>
      </c>
    </row>
    <row r="1134" spans="1:6">
      <c r="A1134" s="48">
        <v>2016</v>
      </c>
      <c r="B1134" s="48" t="s">
        <v>149</v>
      </c>
      <c r="C1134" s="48" t="s">
        <v>151</v>
      </c>
      <c r="D1134" s="48" t="s">
        <v>163</v>
      </c>
      <c r="E1134" s="48"/>
      <c r="F1134" s="115">
        <v>0.20319999999999999</v>
      </c>
    </row>
    <row r="1135" spans="1:6">
      <c r="A1135" s="48">
        <v>2016</v>
      </c>
      <c r="B1135" s="48" t="s">
        <v>149</v>
      </c>
      <c r="C1135" s="48" t="s">
        <v>152</v>
      </c>
      <c r="D1135" s="48" t="s">
        <v>70</v>
      </c>
      <c r="E1135" s="48"/>
      <c r="F1135" s="115">
        <v>1.272E-2</v>
      </c>
    </row>
    <row r="1136" spans="1:6">
      <c r="A1136" s="48">
        <v>2016</v>
      </c>
      <c r="B1136" s="48" t="s">
        <v>149</v>
      </c>
      <c r="C1136" s="48" t="s">
        <v>158</v>
      </c>
      <c r="D1136" s="48" t="s">
        <v>70</v>
      </c>
      <c r="E1136" s="48"/>
      <c r="F1136" s="115">
        <v>1.8970000000000001E-2</v>
      </c>
    </row>
    <row r="1137" spans="1:6">
      <c r="A1137" s="48">
        <v>2016</v>
      </c>
      <c r="B1137" s="48" t="s">
        <v>149</v>
      </c>
      <c r="C1137" s="48" t="s">
        <v>159</v>
      </c>
      <c r="D1137" s="48" t="s">
        <v>70</v>
      </c>
      <c r="E1137" s="48"/>
      <c r="F1137" s="115">
        <v>-1.0300000000000001E-3</v>
      </c>
    </row>
    <row r="1138" spans="1:6">
      <c r="A1138" s="48">
        <v>2016</v>
      </c>
      <c r="B1138" s="48" t="s">
        <v>149</v>
      </c>
      <c r="C1138" s="48" t="s">
        <v>153</v>
      </c>
      <c r="D1138" s="48" t="s">
        <v>164</v>
      </c>
      <c r="E1138" s="48"/>
      <c r="F1138" s="115">
        <v>4.8669999999999998E-2</v>
      </c>
    </row>
    <row r="1139" spans="1:6">
      <c r="A1139" s="48">
        <v>2016</v>
      </c>
      <c r="B1139" s="48" t="s">
        <v>149</v>
      </c>
      <c r="C1139" s="48" t="s">
        <v>157</v>
      </c>
      <c r="D1139" s="48" t="s">
        <v>167</v>
      </c>
      <c r="E1139" s="48" t="s">
        <v>161</v>
      </c>
      <c r="F1139" s="116">
        <v>323572</v>
      </c>
    </row>
    <row r="1140" spans="1:6">
      <c r="A1140" s="48">
        <v>2017</v>
      </c>
      <c r="B1140" s="48" t="s">
        <v>149</v>
      </c>
      <c r="C1140" s="48" t="s">
        <v>150</v>
      </c>
      <c r="D1140" s="48" t="s">
        <v>162</v>
      </c>
      <c r="E1140" s="48" t="s">
        <v>160</v>
      </c>
      <c r="F1140" s="116">
        <v>19485400</v>
      </c>
    </row>
    <row r="1141" spans="1:6">
      <c r="A1141" s="48">
        <v>2017</v>
      </c>
      <c r="B1141" s="48" t="s">
        <v>149</v>
      </c>
      <c r="C1141" s="48" t="s">
        <v>151</v>
      </c>
      <c r="D1141" s="48" t="s">
        <v>163</v>
      </c>
      <c r="E1141" s="48"/>
      <c r="F1141" s="115">
        <v>0.20585999999999999</v>
      </c>
    </row>
    <row r="1142" spans="1:6">
      <c r="A1142" s="48">
        <v>2017</v>
      </c>
      <c r="B1142" s="48" t="s">
        <v>149</v>
      </c>
      <c r="C1142" s="48" t="s">
        <v>152</v>
      </c>
      <c r="D1142" s="48" t="s">
        <v>70</v>
      </c>
      <c r="E1142" s="48"/>
      <c r="F1142" s="115">
        <v>2.1389999999999999E-2</v>
      </c>
    </row>
    <row r="1143" spans="1:6">
      <c r="A1143" s="48">
        <v>2017</v>
      </c>
      <c r="B1143" s="48" t="s">
        <v>149</v>
      </c>
      <c r="C1143" s="48" t="s">
        <v>158</v>
      </c>
      <c r="D1143" s="48" t="s">
        <v>70</v>
      </c>
      <c r="E1143" s="48"/>
      <c r="F1143" s="115">
        <v>4.5629999999999997E-2</v>
      </c>
    </row>
    <row r="1144" spans="1:6">
      <c r="A1144" s="48">
        <v>2017</v>
      </c>
      <c r="B1144" s="48" t="s">
        <v>149</v>
      </c>
      <c r="C1144" s="48" t="s">
        <v>159</v>
      </c>
      <c r="D1144" s="48" t="s">
        <v>70</v>
      </c>
      <c r="E1144" s="48"/>
      <c r="F1144" s="115">
        <v>3.024E-2</v>
      </c>
    </row>
    <row r="1145" spans="1:6">
      <c r="A1145" s="48">
        <v>2017</v>
      </c>
      <c r="B1145" s="48" t="s">
        <v>149</v>
      </c>
      <c r="C1145" s="48" t="s">
        <v>153</v>
      </c>
      <c r="D1145" s="48" t="s">
        <v>164</v>
      </c>
      <c r="E1145" s="48"/>
      <c r="F1145" s="115">
        <v>4.3499999999999997E-2</v>
      </c>
    </row>
    <row r="1146" spans="1:6">
      <c r="A1146" s="48">
        <v>2017</v>
      </c>
      <c r="B1146" s="48" t="s">
        <v>149</v>
      </c>
      <c r="C1146" s="48" t="s">
        <v>157</v>
      </c>
      <c r="D1146" s="48" t="s">
        <v>167</v>
      </c>
      <c r="E1146" s="48" t="s">
        <v>161</v>
      </c>
      <c r="F1146" s="116">
        <v>325886</v>
      </c>
    </row>
    <row r="1147" spans="1:6">
      <c r="A1147" s="48">
        <v>2018</v>
      </c>
      <c r="B1147" s="48" t="s">
        <v>149</v>
      </c>
      <c r="C1147" s="48" t="s">
        <v>150</v>
      </c>
      <c r="D1147" s="48" t="s">
        <v>162</v>
      </c>
      <c r="E1147" s="48" t="s">
        <v>160</v>
      </c>
      <c r="F1147" s="116">
        <v>20513000</v>
      </c>
    </row>
    <row r="1148" spans="1:6">
      <c r="A1148" s="48">
        <v>2018</v>
      </c>
      <c r="B1148" s="48" t="s">
        <v>149</v>
      </c>
      <c r="C1148" s="48" t="s">
        <v>151</v>
      </c>
      <c r="D1148" s="48" t="s">
        <v>163</v>
      </c>
      <c r="E1148" s="48"/>
      <c r="F1148" s="115">
        <v>0.21082000000000001</v>
      </c>
    </row>
    <row r="1149" spans="1:6">
      <c r="A1149" s="48">
        <v>2018</v>
      </c>
      <c r="B1149" s="48" t="s">
        <v>149</v>
      </c>
      <c r="C1149" s="48" t="s">
        <v>152</v>
      </c>
      <c r="D1149" s="48" t="s">
        <v>70</v>
      </c>
      <c r="E1149" s="48"/>
      <c r="F1149" s="115">
        <v>2.4039999999999999E-2</v>
      </c>
    </row>
    <row r="1150" spans="1:6">
      <c r="A1150" s="48">
        <v>2018</v>
      </c>
      <c r="B1150" s="48" t="s">
        <v>149</v>
      </c>
      <c r="C1150" s="48" t="s">
        <v>158</v>
      </c>
      <c r="D1150" s="48" t="s">
        <v>70</v>
      </c>
      <c r="E1150" s="48"/>
      <c r="F1150" s="115">
        <v>4.5030000000000001E-2</v>
      </c>
    </row>
    <row r="1151" spans="1:6">
      <c r="A1151" s="48">
        <v>2018</v>
      </c>
      <c r="B1151" s="48" t="s">
        <v>149</v>
      </c>
      <c r="C1151" s="48" t="s">
        <v>159</v>
      </c>
      <c r="D1151" s="48" t="s">
        <v>70</v>
      </c>
      <c r="E1151" s="48"/>
      <c r="F1151" s="115">
        <v>3.3169999999999998E-2</v>
      </c>
    </row>
    <row r="1152" spans="1:6">
      <c r="A1152" s="48">
        <v>2018</v>
      </c>
      <c r="B1152" s="48" t="s">
        <v>149</v>
      </c>
      <c r="C1152" s="48" t="s">
        <v>153</v>
      </c>
      <c r="D1152" s="48" t="s">
        <v>164</v>
      </c>
      <c r="E1152" s="48"/>
      <c r="F1152" s="115">
        <v>3.7780000000000001E-2</v>
      </c>
    </row>
    <row r="1153" spans="1:8">
      <c r="A1153" s="48">
        <v>2018</v>
      </c>
      <c r="B1153" s="48" t="s">
        <v>149</v>
      </c>
      <c r="C1153" s="48" t="s">
        <v>157</v>
      </c>
      <c r="D1153" s="48" t="s">
        <v>167</v>
      </c>
      <c r="E1153" s="48" t="s">
        <v>161</v>
      </c>
      <c r="F1153" s="116">
        <v>328116</v>
      </c>
    </row>
    <row r="1155" spans="1:8">
      <c r="H1155" s="111"/>
    </row>
    <row r="1156" spans="1:8">
      <c r="H1156" s="112"/>
    </row>
    <row r="1157" spans="1:8">
      <c r="H1157" s="112"/>
    </row>
    <row r="1158" spans="1:8">
      <c r="H1158" s="112"/>
    </row>
    <row r="1159" spans="1:8">
      <c r="H1159" s="112"/>
    </row>
    <row r="1160" spans="1:8">
      <c r="H1160" s="112"/>
    </row>
    <row r="1161" spans="1:8">
      <c r="H1161" s="112"/>
    </row>
    <row r="1162" spans="1:8">
      <c r="H1162" s="112"/>
    </row>
    <row r="1163" spans="1:8">
      <c r="H1163" s="112"/>
    </row>
    <row r="1164" spans="1:8">
      <c r="H1164" s="112"/>
    </row>
  </sheetData>
  <pageMargins left="0.7" right="0.7" top="0.75" bottom="0.75" header="0.3" footer="0.3"/>
  <pageSetup paperSize="9" orientation="portrait" horizontalDpi="4294967295" verticalDpi="4294967295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showGridLines="0" topLeftCell="A85" zoomScale="85" zoomScaleNormal="85" workbookViewId="0">
      <selection activeCell="H101" sqref="H101"/>
    </sheetView>
  </sheetViews>
  <sheetFormatPr defaultRowHeight="15"/>
  <cols>
    <col min="1" max="1" width="16.85546875" customWidth="1"/>
    <col min="2" max="2" width="19.140625" customWidth="1"/>
    <col min="3" max="3" width="15.5703125" customWidth="1"/>
    <col min="4" max="4" width="37" customWidth="1"/>
    <col min="5" max="6" width="7.7109375" customWidth="1"/>
    <col min="7" max="10" width="5.140625" customWidth="1"/>
    <col min="11" max="11" width="19.140625" customWidth="1"/>
    <col min="12" max="12" width="8.7109375" customWidth="1"/>
    <col min="13" max="15" width="7.140625" customWidth="1"/>
    <col min="16" max="16" width="8.7109375" customWidth="1"/>
    <col min="17" max="18" width="7.140625" customWidth="1"/>
    <col min="19" max="27" width="5.140625" customWidth="1"/>
  </cols>
  <sheetData>
    <row r="1" spans="1:15">
      <c r="A1" s="2" t="s">
        <v>279</v>
      </c>
      <c r="B1" t="s">
        <v>33</v>
      </c>
      <c r="J1" s="2" t="s">
        <v>279</v>
      </c>
      <c r="K1" t="s">
        <v>33</v>
      </c>
    </row>
    <row r="2" spans="1:15">
      <c r="J2" s="2" t="s">
        <v>282</v>
      </c>
      <c r="K2" t="s">
        <v>71</v>
      </c>
    </row>
    <row r="3" spans="1:15">
      <c r="A3" s="2" t="s">
        <v>104</v>
      </c>
      <c r="C3" s="2" t="s">
        <v>278</v>
      </c>
    </row>
    <row r="4" spans="1:15">
      <c r="A4" s="2" t="s">
        <v>281</v>
      </c>
      <c r="B4" s="2" t="s">
        <v>280</v>
      </c>
      <c r="C4">
        <v>2014</v>
      </c>
      <c r="D4">
        <v>2015</v>
      </c>
      <c r="E4">
        <v>2016</v>
      </c>
      <c r="F4">
        <v>2017</v>
      </c>
      <c r="J4" s="2" t="s">
        <v>105</v>
      </c>
      <c r="L4" s="2" t="s">
        <v>278</v>
      </c>
    </row>
    <row r="5" spans="1:15">
      <c r="A5" t="s">
        <v>56</v>
      </c>
      <c r="C5" s="3">
        <v>13089.096338276966</v>
      </c>
      <c r="D5" s="3">
        <v>14432.104076672893</v>
      </c>
      <c r="E5" s="3">
        <v>13847.096099659935</v>
      </c>
      <c r="F5" s="3">
        <v>12185.15783351851</v>
      </c>
      <c r="J5" s="2" t="s">
        <v>281</v>
      </c>
      <c r="K5" s="2" t="s">
        <v>280</v>
      </c>
      <c r="L5">
        <v>2014</v>
      </c>
      <c r="M5">
        <v>2015</v>
      </c>
      <c r="N5">
        <v>2016</v>
      </c>
      <c r="O5">
        <v>2017</v>
      </c>
    </row>
    <row r="6" spans="1:15">
      <c r="A6" t="s">
        <v>58</v>
      </c>
      <c r="C6" s="3">
        <v>28212.207647296949</v>
      </c>
      <c r="D6" s="3">
        <v>28192.203307203588</v>
      </c>
      <c r="E6" s="3">
        <v>27808.192990492054</v>
      </c>
      <c r="F6" s="3">
        <v>30969.443599843758</v>
      </c>
      <c r="J6" t="s">
        <v>56</v>
      </c>
      <c r="L6" s="7">
        <v>9.6338276966106057E-2</v>
      </c>
      <c r="M6" s="7">
        <v>0.10407667289261324</v>
      </c>
      <c r="N6" s="7">
        <v>9.6099659934762993E-2</v>
      </c>
      <c r="O6" s="7">
        <v>8.1694742331358899E-2</v>
      </c>
    </row>
    <row r="7" spans="1:15">
      <c r="A7" t="s">
        <v>59</v>
      </c>
      <c r="C7" s="3">
        <v>94563.696007065839</v>
      </c>
      <c r="D7" s="3">
        <v>96043.692616123517</v>
      </c>
      <c r="E7" s="3">
        <v>102436.71091678811</v>
      </c>
      <c r="F7" s="3">
        <v>106000.13589471155</v>
      </c>
      <c r="J7" t="s">
        <v>58</v>
      </c>
      <c r="L7" s="7">
        <v>0.2076472969491775</v>
      </c>
      <c r="M7" s="7">
        <v>0.20330720358845292</v>
      </c>
      <c r="N7" s="7">
        <v>0.19299049205357763</v>
      </c>
      <c r="O7" s="7">
        <v>0.20763298675337954</v>
      </c>
    </row>
    <row r="8" spans="1:15">
      <c r="A8" t="s">
        <v>60</v>
      </c>
      <c r="C8" s="3">
        <v>135865</v>
      </c>
      <c r="D8" s="3">
        <v>138667</v>
      </c>
      <c r="E8" s="3">
        <v>144090</v>
      </c>
      <c r="F8" s="3">
        <v>149153.73732807382</v>
      </c>
      <c r="J8" t="s">
        <v>59</v>
      </c>
      <c r="L8" s="7">
        <v>0.69600706583741212</v>
      </c>
      <c r="M8" s="7">
        <v>0.69261612351893387</v>
      </c>
      <c r="N8" s="7">
        <v>0.71091678811853698</v>
      </c>
      <c r="O8" s="7">
        <v>0.71067227091526153</v>
      </c>
    </row>
    <row r="9" spans="1:15">
      <c r="A9" t="s">
        <v>61</v>
      </c>
      <c r="C9" s="3">
        <v>18571</v>
      </c>
      <c r="D9" s="3">
        <v>20032</v>
      </c>
      <c r="E9" s="3">
        <v>21692</v>
      </c>
      <c r="F9" s="3">
        <v>23943.663844999992</v>
      </c>
    </row>
    <row r="10" spans="1:15">
      <c r="A10" t="s">
        <v>54</v>
      </c>
      <c r="C10" s="3">
        <v>154436</v>
      </c>
      <c r="D10" s="3">
        <v>158699</v>
      </c>
      <c r="E10" s="3">
        <v>165782</v>
      </c>
      <c r="F10" s="3">
        <v>173097.40117307383</v>
      </c>
    </row>
    <row r="13" spans="1:15">
      <c r="A13" s="2" t="s">
        <v>279</v>
      </c>
      <c r="B13" t="s">
        <v>33</v>
      </c>
      <c r="J13" s="2" t="s">
        <v>279</v>
      </c>
      <c r="K13" t="s">
        <v>33</v>
      </c>
    </row>
    <row r="14" spans="1:15">
      <c r="J14" s="2" t="s">
        <v>282</v>
      </c>
      <c r="K14" t="s">
        <v>71</v>
      </c>
    </row>
    <row r="15" spans="1:15">
      <c r="A15" s="2" t="s">
        <v>62</v>
      </c>
      <c r="C15" s="2" t="s">
        <v>278</v>
      </c>
    </row>
    <row r="16" spans="1:15">
      <c r="A16" s="2" t="s">
        <v>281</v>
      </c>
      <c r="B16" s="2" t="s">
        <v>280</v>
      </c>
      <c r="C16">
        <v>2014</v>
      </c>
      <c r="D16">
        <v>2015</v>
      </c>
      <c r="E16">
        <v>2016</v>
      </c>
      <c r="J16" s="2" t="s">
        <v>105</v>
      </c>
      <c r="L16" s="2" t="s">
        <v>278</v>
      </c>
    </row>
    <row r="17" spans="1:14">
      <c r="A17" t="s">
        <v>66</v>
      </c>
      <c r="C17" s="3">
        <v>51045.375703823651</v>
      </c>
      <c r="D17" s="3">
        <v>51820.373701024757</v>
      </c>
      <c r="E17" s="3">
        <v>51205.35536817267</v>
      </c>
      <c r="J17" s="2" t="s">
        <v>281</v>
      </c>
      <c r="K17" s="2" t="s">
        <v>280</v>
      </c>
      <c r="L17">
        <v>2014</v>
      </c>
      <c r="M17">
        <v>2015</v>
      </c>
      <c r="N17">
        <v>2016</v>
      </c>
    </row>
    <row r="18" spans="1:14">
      <c r="A18" t="s">
        <v>65</v>
      </c>
      <c r="C18" s="3">
        <v>24510.180399661429</v>
      </c>
      <c r="D18" s="3">
        <v>25188.181643794127</v>
      </c>
      <c r="E18" s="3">
        <v>25273.17539732112</v>
      </c>
      <c r="J18" t="s">
        <v>65</v>
      </c>
      <c r="L18" s="7">
        <v>0.18039966142862401</v>
      </c>
      <c r="M18" s="7">
        <v>0.18164379412549489</v>
      </c>
      <c r="N18" s="7">
        <v>0.17539732111874523</v>
      </c>
    </row>
    <row r="19" spans="1:14">
      <c r="A19" t="s">
        <v>64</v>
      </c>
      <c r="C19" s="3">
        <v>5986.0440584403632</v>
      </c>
      <c r="D19" s="3">
        <v>6138.0442643166725</v>
      </c>
      <c r="E19" s="3">
        <v>6439.0446873481851</v>
      </c>
      <c r="J19" t="s">
        <v>66</v>
      </c>
      <c r="L19" s="7">
        <v>0.3757038236484746</v>
      </c>
      <c r="M19" s="7">
        <v>0.373701024757152</v>
      </c>
      <c r="N19" s="7">
        <v>0.35536817266985909</v>
      </c>
    </row>
    <row r="20" spans="1:14">
      <c r="A20" t="s">
        <v>63</v>
      </c>
      <c r="C20" s="3">
        <v>54324.399838074562</v>
      </c>
      <c r="D20" s="3">
        <v>55522.400398075966</v>
      </c>
      <c r="E20" s="3">
        <v>61173.424547158029</v>
      </c>
      <c r="J20" t="s">
        <v>64</v>
      </c>
      <c r="L20" s="7">
        <v>4.405844036359622E-2</v>
      </c>
      <c r="M20" s="7">
        <v>4.4264316672315694E-2</v>
      </c>
      <c r="N20" s="7">
        <v>4.4687348185162054E-2</v>
      </c>
    </row>
    <row r="21" spans="1:14">
      <c r="A21" t="s">
        <v>60</v>
      </c>
      <c r="C21" s="3">
        <v>135865</v>
      </c>
      <c r="D21" s="3">
        <v>138667</v>
      </c>
      <c r="E21" s="3">
        <v>144090</v>
      </c>
      <c r="J21" t="s">
        <v>63</v>
      </c>
      <c r="L21" s="7">
        <v>0.3998380745593052</v>
      </c>
      <c r="M21" s="7">
        <v>0.40039807596616356</v>
      </c>
      <c r="N21" s="7">
        <v>0.42454715802623361</v>
      </c>
    </row>
    <row r="22" spans="1:14">
      <c r="A22" t="s">
        <v>67</v>
      </c>
      <c r="C22" s="3">
        <v>18571</v>
      </c>
      <c r="D22" s="3">
        <v>20032</v>
      </c>
      <c r="E22" s="3">
        <v>21692</v>
      </c>
    </row>
    <row r="23" spans="1:14">
      <c r="A23" t="s">
        <v>68</v>
      </c>
      <c r="C23" s="3">
        <v>154436</v>
      </c>
      <c r="D23" s="3">
        <v>158699</v>
      </c>
      <c r="E23" s="3">
        <v>165782</v>
      </c>
    </row>
    <row r="27" spans="1:14">
      <c r="A27" s="2" t="s">
        <v>279</v>
      </c>
      <c r="B27" t="s">
        <v>33</v>
      </c>
    </row>
    <row r="29" spans="1:14">
      <c r="A29" s="2" t="s">
        <v>106</v>
      </c>
      <c r="C29" s="2" t="s">
        <v>284</v>
      </c>
    </row>
    <row r="30" spans="1:14">
      <c r="A30" s="2" t="s">
        <v>278</v>
      </c>
      <c r="B30" s="2" t="s">
        <v>280</v>
      </c>
      <c r="C30" t="s">
        <v>7</v>
      </c>
      <c r="D30" t="s">
        <v>8</v>
      </c>
      <c r="E30" t="s">
        <v>9</v>
      </c>
      <c r="F30" t="s">
        <v>10</v>
      </c>
    </row>
    <row r="31" spans="1:14">
      <c r="A31">
        <v>2007</v>
      </c>
      <c r="C31" s="3">
        <v>29290.338226059492</v>
      </c>
      <c r="D31" s="3">
        <v>31315.961669934579</v>
      </c>
      <c r="E31" s="3">
        <v>29064.770317841823</v>
      </c>
      <c r="F31" s="3">
        <v>32302.654623795261</v>
      </c>
      <c r="K31" s="3"/>
      <c r="L31" s="3"/>
    </row>
    <row r="32" spans="1:14">
      <c r="A32">
        <v>2008</v>
      </c>
      <c r="C32" s="3">
        <v>32990.569906170647</v>
      </c>
      <c r="D32" s="3">
        <v>32390.86393889719</v>
      </c>
      <c r="E32" s="3">
        <v>34813.625748092709</v>
      </c>
      <c r="F32" s="3">
        <v>34503.300969703152</v>
      </c>
      <c r="K32" s="3"/>
      <c r="L32" s="3"/>
    </row>
    <row r="33" spans="1:12">
      <c r="A33">
        <v>2009</v>
      </c>
      <c r="C33" s="3">
        <v>34862.245532142733</v>
      </c>
      <c r="D33" s="3">
        <v>33497.653055519222</v>
      </c>
      <c r="E33" s="3">
        <v>34136.678307990267</v>
      </c>
      <c r="F33" s="3">
        <v>33382.506689430345</v>
      </c>
      <c r="K33" s="3"/>
      <c r="L33" s="3"/>
    </row>
    <row r="34" spans="1:12">
      <c r="A34">
        <v>2010</v>
      </c>
      <c r="C34" s="3">
        <v>34740.61790373105</v>
      </c>
      <c r="D34" s="3">
        <v>35091.783332381347</v>
      </c>
      <c r="E34" s="3">
        <v>34168.510681281208</v>
      </c>
      <c r="F34" s="3">
        <v>34567.605543179059</v>
      </c>
      <c r="K34" s="3"/>
      <c r="L34" s="3"/>
    </row>
    <row r="35" spans="1:12">
      <c r="A35">
        <v>2011</v>
      </c>
      <c r="C35" s="3">
        <v>35226.163236575056</v>
      </c>
      <c r="D35" s="3">
        <v>37745.443475621323</v>
      </c>
      <c r="E35" s="3">
        <v>36960.533319487869</v>
      </c>
      <c r="F35" s="3">
        <v>37992.030563090673</v>
      </c>
    </row>
    <row r="36" spans="1:12">
      <c r="A36">
        <v>2012</v>
      </c>
      <c r="C36" s="3">
        <v>38813.812049694148</v>
      </c>
      <c r="D36" s="3">
        <v>37815.112746174535</v>
      </c>
      <c r="E36" s="3">
        <v>35945.372923150426</v>
      </c>
      <c r="F36" s="3">
        <v>37776.983203515403</v>
      </c>
    </row>
    <row r="37" spans="1:12">
      <c r="A37">
        <v>2013</v>
      </c>
      <c r="C37" s="3">
        <v>38254.364750022803</v>
      </c>
      <c r="D37" s="3">
        <v>37866.163958149402</v>
      </c>
      <c r="E37" s="3">
        <v>37081.457526809987</v>
      </c>
      <c r="F37" s="3">
        <v>40521.186369792442</v>
      </c>
    </row>
    <row r="38" spans="1:12">
      <c r="A38">
        <v>2014</v>
      </c>
      <c r="C38" s="3">
        <v>38327.270203958411</v>
      </c>
      <c r="D38" s="3">
        <v>38578.161175797046</v>
      </c>
      <c r="E38" s="3">
        <v>37377.790070711861</v>
      </c>
      <c r="F38" s="3">
        <v>40152.521643554996</v>
      </c>
    </row>
    <row r="39" spans="1:12">
      <c r="A39">
        <v>2015</v>
      </c>
      <c r="C39" s="3">
        <v>39029.8198326239</v>
      </c>
      <c r="D39" s="3">
        <v>39327.252232785424</v>
      </c>
      <c r="E39" s="3">
        <v>38321.144713388916</v>
      </c>
      <c r="F39" s="3">
        <v>42020.897475195132</v>
      </c>
    </row>
    <row r="40" spans="1:12">
      <c r="A40">
        <v>2016</v>
      </c>
      <c r="C40" s="3">
        <v>41341.331240938744</v>
      </c>
      <c r="D40" s="3">
        <v>41496.697889000665</v>
      </c>
      <c r="E40" s="3">
        <v>39662.972502228477</v>
      </c>
      <c r="F40" s="3">
        <v>43281.174715999507</v>
      </c>
    </row>
    <row r="41" spans="1:12">
      <c r="A41">
        <v>2017</v>
      </c>
      <c r="C41" s="3">
        <v>43084.761945226637</v>
      </c>
      <c r="D41" s="3">
        <v>42681.721339873089</v>
      </c>
      <c r="E41" s="3">
        <v>42628.719214842902</v>
      </c>
      <c r="F41" s="3">
        <v>44702.198673131177</v>
      </c>
    </row>
    <row r="42" spans="1:12">
      <c r="A42">
        <v>2018</v>
      </c>
      <c r="C42" s="3">
        <v>44433.920839273735</v>
      </c>
      <c r="D42" s="3">
        <v>45526.777115651072</v>
      </c>
      <c r="E42" s="3">
        <v>45484.081821920772</v>
      </c>
      <c r="F42" s="3">
        <v>49216.558333503403</v>
      </c>
    </row>
    <row r="43" spans="1:12">
      <c r="A43">
        <v>2019</v>
      </c>
      <c r="C43" s="3">
        <v>47102.231620856597</v>
      </c>
      <c r="D43" s="3">
        <v>48595.247194265597</v>
      </c>
      <c r="E43" s="3"/>
      <c r="F43" s="3"/>
    </row>
    <row r="48" spans="1:12">
      <c r="A48" s="2" t="s">
        <v>107</v>
      </c>
      <c r="C48" s="2" t="s">
        <v>278</v>
      </c>
    </row>
    <row r="49" spans="1:13">
      <c r="A49" s="2" t="s">
        <v>282</v>
      </c>
      <c r="B49" s="2" t="s">
        <v>280</v>
      </c>
      <c r="C49">
        <v>2017</v>
      </c>
      <c r="D49">
        <v>2018</v>
      </c>
      <c r="E49">
        <v>2019</v>
      </c>
    </row>
    <row r="50" spans="1:13">
      <c r="A50" t="s">
        <v>51</v>
      </c>
      <c r="C50" s="3">
        <v>4892</v>
      </c>
      <c r="D50" s="3">
        <v>7060</v>
      </c>
      <c r="E50" s="3"/>
    </row>
    <row r="51" spans="1:13">
      <c r="A51" t="s">
        <v>49</v>
      </c>
      <c r="C51" s="3">
        <v>77211</v>
      </c>
      <c r="D51" s="3">
        <v>76254</v>
      </c>
      <c r="E51" s="3"/>
    </row>
    <row r="52" spans="1:13">
      <c r="A52" t="s">
        <v>53</v>
      </c>
      <c r="C52" s="3">
        <v>20907</v>
      </c>
      <c r="D52" s="3">
        <v>23767</v>
      </c>
      <c r="E52" s="3"/>
    </row>
    <row r="53" spans="1:13">
      <c r="A53" t="s">
        <v>52</v>
      </c>
      <c r="C53" s="3">
        <v>-72319</v>
      </c>
      <c r="D53" s="3">
        <v>-69195</v>
      </c>
      <c r="E53" s="3"/>
    </row>
    <row r="58" spans="1:13">
      <c r="A58" s="2" t="s">
        <v>278</v>
      </c>
      <c r="B58" s="2" t="s">
        <v>281</v>
      </c>
      <c r="C58" s="2" t="s">
        <v>280</v>
      </c>
      <c r="D58" t="s">
        <v>34</v>
      </c>
      <c r="F58" s="5"/>
      <c r="G58" s="5"/>
      <c r="H58" s="5"/>
      <c r="I58" s="5"/>
      <c r="J58" s="5"/>
      <c r="K58" s="5"/>
      <c r="L58" s="5"/>
      <c r="M58" s="5"/>
    </row>
    <row r="59" spans="1:13">
      <c r="A59">
        <v>2007</v>
      </c>
      <c r="D59" s="46">
        <v>100</v>
      </c>
      <c r="F59" s="5"/>
      <c r="G59" s="5"/>
      <c r="H59" s="5"/>
      <c r="I59" s="5"/>
      <c r="J59" s="5"/>
      <c r="K59" s="5"/>
      <c r="L59" s="5"/>
      <c r="M59" s="5"/>
    </row>
    <row r="60" spans="1:13">
      <c r="A60">
        <v>2008</v>
      </c>
      <c r="D60" s="46">
        <v>106.8</v>
      </c>
      <c r="F60" s="5"/>
      <c r="G60" s="5"/>
      <c r="H60" s="5"/>
      <c r="I60" s="5"/>
      <c r="J60" s="5"/>
      <c r="K60" s="5"/>
      <c r="L60" s="5"/>
      <c r="M60" s="5"/>
    </row>
    <row r="61" spans="1:13">
      <c r="A61">
        <v>2009</v>
      </c>
      <c r="D61" s="46">
        <v>107.9</v>
      </c>
      <c r="F61" s="5"/>
      <c r="G61" s="5"/>
      <c r="H61" s="5"/>
      <c r="I61" s="5"/>
      <c r="J61" s="5"/>
      <c r="K61" s="5"/>
      <c r="L61" s="5"/>
      <c r="M61" s="5"/>
    </row>
    <row r="62" spans="1:13">
      <c r="A62">
        <v>2010</v>
      </c>
      <c r="D62" s="46">
        <v>110.1</v>
      </c>
      <c r="F62" s="5"/>
      <c r="G62" s="5"/>
      <c r="H62" s="5"/>
      <c r="I62" s="5"/>
      <c r="J62" s="5"/>
      <c r="K62" s="5"/>
      <c r="L62" s="5"/>
    </row>
    <row r="63" spans="1:13">
      <c r="A63">
        <v>2011</v>
      </c>
      <c r="D63" s="46">
        <v>115</v>
      </c>
      <c r="F63" s="5"/>
      <c r="G63" s="5"/>
      <c r="H63" s="5"/>
      <c r="I63" s="5"/>
      <c r="J63" s="5"/>
      <c r="K63" s="5"/>
      <c r="L63" s="5"/>
    </row>
    <row r="64" spans="1:13">
      <c r="A64">
        <v>2012</v>
      </c>
      <c r="D64" s="46">
        <v>117.9</v>
      </c>
      <c r="F64" s="5"/>
      <c r="G64" s="5"/>
      <c r="H64" s="5"/>
      <c r="I64" s="5"/>
      <c r="J64" s="5"/>
      <c r="K64" s="5"/>
      <c r="L64" s="5"/>
    </row>
    <row r="65" spans="1:12">
      <c r="A65">
        <v>2013</v>
      </c>
      <c r="D65" s="46">
        <v>119.7</v>
      </c>
      <c r="F65" s="5"/>
      <c r="G65" s="5"/>
      <c r="H65" s="5"/>
      <c r="I65" s="5"/>
      <c r="J65" s="5"/>
      <c r="K65" s="5"/>
      <c r="L65" s="5"/>
    </row>
    <row r="66" spans="1:12">
      <c r="A66">
        <v>2014</v>
      </c>
      <c r="D66" s="46">
        <v>119.4</v>
      </c>
      <c r="F66" s="5"/>
      <c r="G66" s="5"/>
      <c r="H66" s="5"/>
      <c r="I66" s="5"/>
      <c r="J66" s="5"/>
      <c r="K66" s="5"/>
      <c r="L66" s="5"/>
    </row>
    <row r="67" spans="1:12">
      <c r="A67">
        <v>2015</v>
      </c>
      <c r="D67" s="46">
        <v>119.6</v>
      </c>
      <c r="F67" s="5"/>
      <c r="G67" s="5"/>
      <c r="H67" s="5"/>
      <c r="I67" s="5"/>
      <c r="J67" s="5"/>
      <c r="K67" s="5"/>
      <c r="L67" s="5"/>
    </row>
    <row r="68" spans="1:12">
      <c r="A68">
        <v>2016</v>
      </c>
      <c r="D68" s="46">
        <v>117.9</v>
      </c>
      <c r="F68" s="5"/>
      <c r="G68" s="5"/>
      <c r="H68" s="5"/>
      <c r="I68" s="5"/>
      <c r="J68" s="5"/>
      <c r="K68" s="5"/>
      <c r="L68" s="5"/>
    </row>
    <row r="69" spans="1:12">
      <c r="A69">
        <v>2017</v>
      </c>
      <c r="D69" s="46">
        <v>118.8</v>
      </c>
      <c r="F69" s="5"/>
      <c r="G69" s="5"/>
      <c r="H69" s="5"/>
      <c r="I69" s="5"/>
      <c r="J69" s="5"/>
      <c r="K69" s="5"/>
      <c r="L69" s="5"/>
    </row>
    <row r="70" spans="1:12">
      <c r="A70">
        <v>2018</v>
      </c>
      <c r="D70" s="46">
        <v>120.3</v>
      </c>
      <c r="F70" s="5"/>
      <c r="G70" s="5"/>
      <c r="H70" s="5"/>
      <c r="I70" s="5"/>
      <c r="J70" s="5"/>
      <c r="K70" s="5"/>
      <c r="L70" s="5"/>
    </row>
    <row r="71" spans="1:12">
      <c r="A71">
        <v>2019</v>
      </c>
      <c r="D71" s="46"/>
    </row>
    <row r="74" spans="1:12">
      <c r="A74" s="2" t="s">
        <v>278</v>
      </c>
      <c r="B74" s="2" t="s">
        <v>281</v>
      </c>
      <c r="C74" s="2" t="s">
        <v>280</v>
      </c>
      <c r="D74" t="s">
        <v>110</v>
      </c>
    </row>
    <row r="75" spans="1:12">
      <c r="A75">
        <v>2007</v>
      </c>
      <c r="D75" s="7"/>
    </row>
    <row r="76" spans="1:12">
      <c r="A76">
        <v>2008</v>
      </c>
      <c r="D76" s="7">
        <v>6.800000000000006E-2</v>
      </c>
    </row>
    <row r="77" spans="1:12">
      <c r="A77">
        <v>2009</v>
      </c>
      <c r="D77" s="7">
        <v>1.0299625468164875E-2</v>
      </c>
    </row>
    <row r="78" spans="1:12">
      <c r="A78">
        <v>2010</v>
      </c>
      <c r="D78" s="7">
        <v>2.0389249304911816E-2</v>
      </c>
    </row>
    <row r="79" spans="1:12">
      <c r="A79">
        <v>2011</v>
      </c>
      <c r="D79" s="7">
        <v>4.4504995458674035E-2</v>
      </c>
    </row>
    <row r="80" spans="1:12">
      <c r="A80">
        <v>2012</v>
      </c>
      <c r="D80" s="7">
        <v>2.5217391304347858E-2</v>
      </c>
    </row>
    <row r="81" spans="1:4">
      <c r="A81">
        <v>2013</v>
      </c>
      <c r="D81" s="7">
        <v>1.5267175572519109E-2</v>
      </c>
    </row>
    <row r="82" spans="1:4">
      <c r="A82">
        <v>2014</v>
      </c>
      <c r="D82" s="7">
        <v>-2.5062656641603454E-3</v>
      </c>
    </row>
    <row r="83" spans="1:4">
      <c r="A83">
        <v>2015</v>
      </c>
      <c r="D83" s="7">
        <v>1.6750418760467234E-3</v>
      </c>
    </row>
    <row r="84" spans="1:4">
      <c r="A84">
        <v>2016</v>
      </c>
      <c r="D84" s="7">
        <v>-1.421404682274241E-2</v>
      </c>
    </row>
    <row r="85" spans="1:4">
      <c r="A85">
        <v>2017</v>
      </c>
      <c r="D85" s="7">
        <v>7.6335877862594437E-3</v>
      </c>
    </row>
    <row r="86" spans="1:4">
      <c r="A86">
        <v>2018</v>
      </c>
      <c r="D86" s="7">
        <v>1.2626262626262541E-2</v>
      </c>
    </row>
    <row r="87" spans="1:4">
      <c r="A87">
        <v>2019</v>
      </c>
      <c r="D87" s="7">
        <v>-1</v>
      </c>
    </row>
    <row r="91" spans="1:4">
      <c r="A91" s="2" t="s">
        <v>278</v>
      </c>
      <c r="B91" s="2" t="s">
        <v>280</v>
      </c>
      <c r="C91" t="s">
        <v>305</v>
      </c>
    </row>
    <row r="92" spans="1:4">
      <c r="A92">
        <v>2011</v>
      </c>
      <c r="C92" s="7">
        <v>0.12248727388039389</v>
      </c>
    </row>
    <row r="93" spans="1:4">
      <c r="A93">
        <v>2012</v>
      </c>
      <c r="C93" s="7">
        <v>0.16790178422525021</v>
      </c>
    </row>
    <row r="94" spans="1:4">
      <c r="A94">
        <v>2013</v>
      </c>
      <c r="C94" s="7">
        <v>0.16401153704275129</v>
      </c>
    </row>
    <row r="95" spans="1:4">
      <c r="A95">
        <v>2014</v>
      </c>
      <c r="C95" s="7">
        <v>0.15807576970069781</v>
      </c>
    </row>
    <row r="96" spans="1:4">
      <c r="A96">
        <v>2015</v>
      </c>
      <c r="C96" s="7">
        <v>0.12427273678688971</v>
      </c>
    </row>
    <row r="97" spans="1:3">
      <c r="A97">
        <v>2016</v>
      </c>
      <c r="C97" s="7">
        <v>0.1498088291076016</v>
      </c>
    </row>
    <row r="98" spans="1:3">
      <c r="A98">
        <v>2017</v>
      </c>
      <c r="C98" s="7">
        <v>0.12241066445921653</v>
      </c>
    </row>
    <row r="99" spans="1:3">
      <c r="A99">
        <v>2018</v>
      </c>
      <c r="C99" s="7">
        <v>0.12173202127169187</v>
      </c>
    </row>
  </sheetData>
  <pageMargins left="0.7" right="0.7" top="0.75" bottom="0.75" header="0.3" footer="0.3"/>
  <pageSetup paperSize="9" orientation="portrait" horizontalDpi="4294967295" verticalDpi="4294967295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S55"/>
  <sheetViews>
    <sheetView showGridLines="0" topLeftCell="BI19" zoomScale="70" zoomScaleNormal="70" workbookViewId="0">
      <selection activeCell="BQ29" sqref="BQ29"/>
    </sheetView>
  </sheetViews>
  <sheetFormatPr defaultRowHeight="15"/>
  <cols>
    <col min="1" max="1" width="30.5703125" customWidth="1"/>
    <col min="2" max="2" width="29.140625" customWidth="1"/>
    <col min="3" max="5" width="12" customWidth="1"/>
    <col min="6" max="6" width="14.28515625" customWidth="1"/>
    <col min="7" max="7" width="23.140625" customWidth="1"/>
    <col min="8" max="8" width="14.28515625" customWidth="1"/>
    <col min="9" max="14" width="26.42578125" customWidth="1"/>
    <col min="15" max="29" width="15.42578125" customWidth="1"/>
    <col min="30" max="31" width="12" customWidth="1"/>
    <col min="32" max="32" width="12" bestFit="1" customWidth="1"/>
    <col min="33" max="33" width="55.42578125" bestFit="1" customWidth="1"/>
    <col min="34" max="34" width="46.42578125" customWidth="1"/>
    <col min="35" max="35" width="23.140625" customWidth="1"/>
    <col min="36" max="38" width="5.28515625" customWidth="1"/>
    <col min="39" max="39" width="8.85546875" customWidth="1"/>
    <col min="40" max="43" width="9.28515625" customWidth="1"/>
    <col min="44" max="44" width="12" customWidth="1"/>
    <col min="45" max="45" width="12" bestFit="1" customWidth="1"/>
    <col min="46" max="46" width="24.5703125" customWidth="1"/>
    <col min="47" max="47" width="33.42578125" customWidth="1"/>
    <col min="48" max="48" width="7.42578125" customWidth="1"/>
    <col min="49" max="50" width="5.28515625" customWidth="1"/>
    <col min="51" max="52" width="8.42578125" customWidth="1"/>
    <col min="53" max="57" width="9.7109375" customWidth="1"/>
    <col min="58" max="58" width="24.5703125" customWidth="1"/>
    <col min="59" max="59" width="41.42578125" customWidth="1"/>
    <col min="60" max="60" width="7.42578125" customWidth="1"/>
    <col min="61" max="62" width="7.7109375" customWidth="1"/>
    <col min="63" max="63" width="7.42578125" customWidth="1"/>
    <col min="64" max="64" width="9.7109375" bestFit="1" customWidth="1"/>
    <col min="65" max="65" width="27.42578125" customWidth="1"/>
    <col min="66" max="66" width="30" customWidth="1"/>
    <col min="67" max="67" width="36.28515625" customWidth="1"/>
    <col min="68" max="68" width="46.42578125" customWidth="1"/>
  </cols>
  <sheetData>
    <row r="2" spans="1:71">
      <c r="A2" s="2" t="s">
        <v>279</v>
      </c>
      <c r="B2" t="s">
        <v>2</v>
      </c>
      <c r="AG2" s="2" t="s">
        <v>279</v>
      </c>
      <c r="AH2" t="s">
        <v>2</v>
      </c>
    </row>
    <row r="3" spans="1:71">
      <c r="A3" s="2" t="s">
        <v>280</v>
      </c>
      <c r="B3" t="s">
        <v>3</v>
      </c>
      <c r="AG3" s="2" t="s">
        <v>280</v>
      </c>
      <c r="AH3" t="s">
        <v>19</v>
      </c>
    </row>
    <row r="4" spans="1:71">
      <c r="A4" s="2" t="s">
        <v>281</v>
      </c>
      <c r="B4" t="s">
        <v>320</v>
      </c>
      <c r="AG4" s="2" t="s">
        <v>281</v>
      </c>
      <c r="AH4" t="s">
        <v>320</v>
      </c>
      <c r="AT4" s="2" t="s">
        <v>279</v>
      </c>
      <c r="AU4" t="s">
        <v>2</v>
      </c>
      <c r="BF4" s="2" t="s">
        <v>279</v>
      </c>
      <c r="BG4" t="s">
        <v>2</v>
      </c>
      <c r="BP4" s="3"/>
      <c r="BQ4" s="3"/>
      <c r="BR4" s="3"/>
      <c r="BS4" s="3"/>
    </row>
    <row r="5" spans="1:71">
      <c r="AT5" s="2" t="s">
        <v>280</v>
      </c>
      <c r="AU5" t="s">
        <v>29</v>
      </c>
      <c r="BF5" s="2" t="s">
        <v>280</v>
      </c>
      <c r="BG5" t="s">
        <v>39</v>
      </c>
      <c r="BP5" s="3"/>
      <c r="BQ5" s="3"/>
      <c r="BR5" s="3"/>
      <c r="BS5" s="3"/>
    </row>
    <row r="6" spans="1:71">
      <c r="A6" s="2" t="s">
        <v>108</v>
      </c>
      <c r="D6" s="2" t="s">
        <v>284</v>
      </c>
      <c r="AG6" s="2" t="s">
        <v>109</v>
      </c>
      <c r="AI6" s="2" t="s">
        <v>284</v>
      </c>
      <c r="AT6" s="2" t="s">
        <v>281</v>
      </c>
      <c r="AU6" t="s">
        <v>320</v>
      </c>
      <c r="BF6" s="2" t="s">
        <v>281</v>
      </c>
      <c r="BG6" t="s">
        <v>320</v>
      </c>
      <c r="BP6" s="3"/>
      <c r="BQ6" s="3"/>
      <c r="BR6" s="3"/>
      <c r="BS6" s="3"/>
    </row>
    <row r="7" spans="1:71">
      <c r="A7" s="2" t="s">
        <v>282</v>
      </c>
      <c r="B7" s="2" t="s">
        <v>283</v>
      </c>
      <c r="C7" s="2" t="s">
        <v>278</v>
      </c>
      <c r="D7" t="s">
        <v>7</v>
      </c>
      <c r="E7" t="s">
        <v>8</v>
      </c>
      <c r="F7" t="s">
        <v>9</v>
      </c>
      <c r="G7" t="s">
        <v>10</v>
      </c>
      <c r="H7" t="s">
        <v>103</v>
      </c>
      <c r="AG7" s="2" t="s">
        <v>282</v>
      </c>
      <c r="AH7" s="2" t="s">
        <v>278</v>
      </c>
      <c r="AI7" t="s">
        <v>7</v>
      </c>
      <c r="AJ7" t="s">
        <v>8</v>
      </c>
      <c r="AK7" t="s">
        <v>9</v>
      </c>
      <c r="AL7" t="s">
        <v>10</v>
      </c>
      <c r="BP7" s="3"/>
      <c r="BQ7" s="3"/>
      <c r="BR7" s="3"/>
      <c r="BS7" s="3"/>
    </row>
    <row r="8" spans="1:71">
      <c r="A8" t="s">
        <v>16</v>
      </c>
      <c r="B8" t="s">
        <v>6</v>
      </c>
      <c r="D8" s="3">
        <v>55603</v>
      </c>
      <c r="E8" s="3">
        <v>63595</v>
      </c>
      <c r="F8" s="3">
        <v>44442</v>
      </c>
      <c r="G8" s="3">
        <v>43662</v>
      </c>
      <c r="H8" s="3">
        <v>207302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G8" t="s">
        <v>21</v>
      </c>
      <c r="AI8" s="3">
        <v>69117.920811559336</v>
      </c>
      <c r="AJ8" s="3">
        <v>70196.42596100946</v>
      </c>
      <c r="AK8" s="3">
        <v>47306.267126928491</v>
      </c>
      <c r="AL8" s="3">
        <v>49678.04335587674</v>
      </c>
      <c r="AO8" s="3"/>
      <c r="AP8" s="3"/>
      <c r="AQ8" s="3"/>
      <c r="AT8" s="2" t="s">
        <v>120</v>
      </c>
      <c r="AU8" s="2" t="s">
        <v>284</v>
      </c>
      <c r="BF8" s="2" t="s">
        <v>121</v>
      </c>
      <c r="BG8" s="2" t="s">
        <v>278</v>
      </c>
      <c r="BP8" s="3"/>
      <c r="BQ8" s="3"/>
      <c r="BR8" s="3"/>
      <c r="BS8" s="3"/>
    </row>
    <row r="9" spans="1:71">
      <c r="A9" t="s">
        <v>14</v>
      </c>
      <c r="B9" t="s">
        <v>13</v>
      </c>
      <c r="D9" s="3">
        <v>330258</v>
      </c>
      <c r="E9" s="3">
        <v>288104</v>
      </c>
      <c r="F9" s="3">
        <v>182078</v>
      </c>
      <c r="G9" s="3">
        <v>218346</v>
      </c>
      <c r="H9" s="3">
        <v>1018786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G9" t="s">
        <v>23</v>
      </c>
      <c r="AI9" s="3">
        <v>23133.709359076769</v>
      </c>
      <c r="AJ9" s="3">
        <v>23710.01626760115</v>
      </c>
      <c r="AK9" s="3">
        <v>15117.422086701055</v>
      </c>
      <c r="AL9" s="3">
        <v>15895.608962072818</v>
      </c>
      <c r="AO9" s="3"/>
      <c r="AP9" s="3"/>
      <c r="AQ9" s="3"/>
      <c r="AR9" s="3"/>
      <c r="AT9" s="2" t="s">
        <v>278</v>
      </c>
      <c r="AU9" t="s">
        <v>7</v>
      </c>
      <c r="AV9" t="s">
        <v>8</v>
      </c>
      <c r="AW9" t="s">
        <v>9</v>
      </c>
      <c r="AX9" t="s">
        <v>10</v>
      </c>
      <c r="BF9" s="2" t="s">
        <v>282</v>
      </c>
      <c r="BG9">
        <v>2015</v>
      </c>
      <c r="BH9">
        <v>2016</v>
      </c>
      <c r="BI9">
        <v>2017</v>
      </c>
      <c r="BJ9">
        <v>2018</v>
      </c>
      <c r="BK9">
        <v>2019</v>
      </c>
    </row>
    <row r="10" spans="1:71">
      <c r="A10" t="s">
        <v>12</v>
      </c>
      <c r="B10" t="s">
        <v>13</v>
      </c>
      <c r="D10" s="3">
        <v>3065555</v>
      </c>
      <c r="E10" s="3">
        <v>3162975.9890000001</v>
      </c>
      <c r="F10" s="3">
        <v>2147489</v>
      </c>
      <c r="G10" s="3">
        <v>2006737</v>
      </c>
      <c r="H10" s="3">
        <v>10382756.989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G10" t="s">
        <v>24</v>
      </c>
      <c r="AI10" s="3">
        <v>30887.09230943185</v>
      </c>
      <c r="AJ10" s="3">
        <v>25727.082321271486</v>
      </c>
      <c r="AK10" s="3">
        <v>17940.944504913994</v>
      </c>
      <c r="AL10" s="3">
        <v>19707.573774744425</v>
      </c>
      <c r="AO10" s="3"/>
      <c r="AP10" s="3"/>
      <c r="AQ10" s="3"/>
      <c r="AR10" s="3"/>
      <c r="AT10">
        <v>2012</v>
      </c>
      <c r="AU10" s="3">
        <v>100</v>
      </c>
      <c r="AV10" s="3">
        <v>100</v>
      </c>
      <c r="AW10" s="3">
        <v>100</v>
      </c>
      <c r="AX10" s="3">
        <v>100</v>
      </c>
      <c r="BD10" s="3"/>
      <c r="BE10" s="3"/>
      <c r="BF10" t="s">
        <v>41</v>
      </c>
      <c r="BG10" s="46">
        <v>77.70684571621338</v>
      </c>
      <c r="BH10" s="46">
        <v>99.594427467163882</v>
      </c>
      <c r="BI10" s="46">
        <v>100.64600759650209</v>
      </c>
      <c r="BJ10" s="46">
        <v>103.25085063081569</v>
      </c>
      <c r="BK10" s="46"/>
    </row>
    <row r="11" spans="1:71">
      <c r="A11" t="s">
        <v>18</v>
      </c>
      <c r="B11" t="s">
        <v>6</v>
      </c>
      <c r="D11" s="3">
        <v>70.334139074867096</v>
      </c>
      <c r="E11" s="3">
        <v>72.374139074867102</v>
      </c>
      <c r="F11" s="3">
        <v>49.230000000000004</v>
      </c>
      <c r="G11" s="3">
        <v>46.334139074867096</v>
      </c>
      <c r="H11" s="3">
        <v>238.27241722460133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G11" t="s">
        <v>25</v>
      </c>
      <c r="AI11" s="3">
        <v>12335.102613854711</v>
      </c>
      <c r="AJ11" s="3">
        <v>12318.087982591966</v>
      </c>
      <c r="AK11" s="3">
        <v>8185.6593429457462</v>
      </c>
      <c r="AL11" s="3">
        <v>8253.8117820719526</v>
      </c>
      <c r="AR11" s="3"/>
      <c r="AT11">
        <v>2013</v>
      </c>
      <c r="AU11" s="3">
        <v>79.736160289711535</v>
      </c>
      <c r="AV11" s="3">
        <v>84.432762955941001</v>
      </c>
      <c r="AW11" s="3">
        <v>89.714080134209155</v>
      </c>
      <c r="AX11" s="3">
        <v>78.384371310523662</v>
      </c>
      <c r="BD11" s="3"/>
      <c r="BE11" s="3"/>
      <c r="BF11" t="s">
        <v>44</v>
      </c>
      <c r="BG11" s="46">
        <v>86.22248154312507</v>
      </c>
      <c r="BH11" s="46">
        <v>92.967306527850042</v>
      </c>
      <c r="BI11" s="46">
        <v>96.39558151974073</v>
      </c>
      <c r="BJ11" s="46">
        <v>102.01564218881889</v>
      </c>
      <c r="BK11" s="46"/>
    </row>
    <row r="12" spans="1:71">
      <c r="A12" t="s">
        <v>11</v>
      </c>
      <c r="B12" t="s">
        <v>6</v>
      </c>
      <c r="D12" s="3">
        <v>15949908.975</v>
      </c>
      <c r="E12" s="3">
        <v>15926629.5</v>
      </c>
      <c r="F12" s="3">
        <v>10299842</v>
      </c>
      <c r="G12" s="3">
        <v>11137990.5</v>
      </c>
      <c r="H12" s="3">
        <v>53314370.975000001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G12" t="s">
        <v>26</v>
      </c>
      <c r="AI12" s="3">
        <v>26825.285463748958</v>
      </c>
      <c r="AJ12" s="3">
        <v>26907.795540937099</v>
      </c>
      <c r="AK12" s="3">
        <v>17481.781770941467</v>
      </c>
      <c r="AL12" s="3">
        <v>17878.022846225202</v>
      </c>
      <c r="AR12" s="3"/>
      <c r="AT12">
        <v>2014</v>
      </c>
      <c r="AU12" s="3">
        <v>82.118832648598001</v>
      </c>
      <c r="AV12" s="3">
        <v>93.406235739211127</v>
      </c>
      <c r="AW12" s="3">
        <v>92.936711521675662</v>
      </c>
      <c r="AX12" s="3">
        <v>85.191766163732069</v>
      </c>
      <c r="BD12" s="3"/>
      <c r="BE12" s="3"/>
      <c r="BF12" t="s">
        <v>46</v>
      </c>
      <c r="BG12" s="46">
        <v>90.276807716420251</v>
      </c>
      <c r="BH12" s="46">
        <v>107.15527000992302</v>
      </c>
      <c r="BI12" s="46">
        <v>104.45482656647118</v>
      </c>
      <c r="BJ12" s="46">
        <v>101.22434898494168</v>
      </c>
      <c r="BK12" s="46"/>
    </row>
    <row r="13" spans="1:71">
      <c r="A13" t="s">
        <v>5</v>
      </c>
      <c r="B13" t="s">
        <v>6</v>
      </c>
      <c r="D13" s="3">
        <v>32208</v>
      </c>
      <c r="E13" s="3">
        <v>30264</v>
      </c>
      <c r="F13" s="3">
        <v>21981</v>
      </c>
      <c r="G13" s="3">
        <v>20804</v>
      </c>
      <c r="H13" s="3">
        <v>105257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R13" s="3"/>
      <c r="AT13">
        <v>2015</v>
      </c>
      <c r="AU13" s="3">
        <v>83.33317019000468</v>
      </c>
      <c r="AV13" s="3">
        <v>81.183268749470315</v>
      </c>
      <c r="AW13" s="3">
        <v>81.148202481072602</v>
      </c>
      <c r="AX13" s="3">
        <v>78.426818284230222</v>
      </c>
      <c r="BD13" s="3"/>
      <c r="BE13" s="3"/>
    </row>
    <row r="14" spans="1:71">
      <c r="AR14" s="3"/>
      <c r="AT14">
        <v>2016</v>
      </c>
      <c r="AU14" s="3">
        <v>80.705199584378576</v>
      </c>
      <c r="AV14" s="3">
        <v>96.666796071603471</v>
      </c>
      <c r="AW14" s="3">
        <v>92.505748273986143</v>
      </c>
      <c r="AX14" s="3">
        <v>75.789290913390118</v>
      </c>
    </row>
    <row r="15" spans="1:71">
      <c r="AR15" s="3"/>
      <c r="AT15">
        <v>2017</v>
      </c>
      <c r="AU15" s="3">
        <v>83.068734940645442</v>
      </c>
      <c r="AV15" s="3">
        <v>91.826899441583393</v>
      </c>
      <c r="AW15" s="3">
        <v>97.235395584229195</v>
      </c>
      <c r="AX15" s="3">
        <v>88.262053290541317</v>
      </c>
    </row>
    <row r="16" spans="1:71">
      <c r="AR16" s="3"/>
      <c r="AT16">
        <v>2018</v>
      </c>
      <c r="AU16" s="3">
        <v>89.830078498624147</v>
      </c>
      <c r="AV16" s="3">
        <v>100.81302085120301</v>
      </c>
      <c r="AW16" s="3">
        <v>100.66907228500969</v>
      </c>
      <c r="AX16" s="3">
        <v>97.90880831750512</v>
      </c>
    </row>
    <row r="17" spans="33:68">
      <c r="AR17" s="3"/>
      <c r="AT17">
        <v>2019</v>
      </c>
      <c r="AU17" s="3">
        <v>96.513467000489868</v>
      </c>
      <c r="AV17" s="3">
        <v>108.80489624005784</v>
      </c>
      <c r="AW17" s="3"/>
      <c r="AX17" s="3"/>
    </row>
    <row r="18" spans="33:68">
      <c r="AR18" s="3"/>
      <c r="AX18" s="3"/>
      <c r="AY18" s="3"/>
      <c r="AZ18" s="3"/>
    </row>
    <row r="19" spans="33:68">
      <c r="AR19" s="3"/>
    </row>
    <row r="20" spans="33:68">
      <c r="AR20" s="3"/>
    </row>
    <row r="25" spans="33:68">
      <c r="AG25" s="2" t="s">
        <v>279</v>
      </c>
      <c r="AH25" t="s">
        <v>2</v>
      </c>
    </row>
    <row r="26" spans="33:68">
      <c r="AG26" s="2" t="s">
        <v>280</v>
      </c>
      <c r="AH26" t="s">
        <v>19</v>
      </c>
      <c r="AT26" s="2" t="s">
        <v>279</v>
      </c>
      <c r="AU26" t="s">
        <v>2</v>
      </c>
      <c r="BF26" s="2" t="s">
        <v>279</v>
      </c>
      <c r="BG26" t="s">
        <v>2</v>
      </c>
    </row>
    <row r="27" spans="33:68">
      <c r="AG27" s="2" t="s">
        <v>281</v>
      </c>
      <c r="AH27" t="s">
        <v>28</v>
      </c>
      <c r="AT27" s="2" t="s">
        <v>280</v>
      </c>
      <c r="AU27" t="s">
        <v>306</v>
      </c>
      <c r="BF27" s="2" t="s">
        <v>280</v>
      </c>
      <c r="BG27" t="s">
        <v>306</v>
      </c>
      <c r="BM27" s="2" t="s">
        <v>279</v>
      </c>
      <c r="BN27" t="s">
        <v>2</v>
      </c>
    </row>
    <row r="28" spans="33:68">
      <c r="AT28" s="2" t="s">
        <v>281</v>
      </c>
      <c r="AU28" t="s">
        <v>307</v>
      </c>
      <c r="BF28" s="2" t="s">
        <v>281</v>
      </c>
      <c r="BG28" t="s">
        <v>308</v>
      </c>
      <c r="BM28" s="2" t="s">
        <v>280</v>
      </c>
      <c r="BN28" t="s">
        <v>306</v>
      </c>
    </row>
    <row r="29" spans="33:68">
      <c r="AG29" s="2" t="s">
        <v>109</v>
      </c>
      <c r="AI29" s="2" t="s">
        <v>284</v>
      </c>
    </row>
    <row r="30" spans="33:68">
      <c r="AG30" s="2" t="s">
        <v>282</v>
      </c>
      <c r="AH30" s="2" t="s">
        <v>278</v>
      </c>
      <c r="AI30" t="s">
        <v>7</v>
      </c>
      <c r="AJ30" t="s">
        <v>8</v>
      </c>
      <c r="AK30" t="s">
        <v>9</v>
      </c>
      <c r="AL30" t="s">
        <v>10</v>
      </c>
      <c r="AT30" s="2" t="s">
        <v>120</v>
      </c>
      <c r="BF30" s="2" t="s">
        <v>120</v>
      </c>
      <c r="BM30" s="2" t="s">
        <v>321</v>
      </c>
      <c r="BO30" s="2" t="s">
        <v>281</v>
      </c>
    </row>
    <row r="31" spans="33:68">
      <c r="AG31" t="s">
        <v>21</v>
      </c>
      <c r="AH31">
        <v>2017</v>
      </c>
      <c r="AI31" s="3">
        <v>508.63803468028942</v>
      </c>
      <c r="AJ31" s="3">
        <v>533.33639508646775</v>
      </c>
      <c r="AK31" s="3">
        <v>542.78650171454035</v>
      </c>
      <c r="AL31" s="3">
        <v>538.58914552721967</v>
      </c>
      <c r="AT31" s="2" t="s">
        <v>278</v>
      </c>
      <c r="AU31" s="2" t="s">
        <v>284</v>
      </c>
      <c r="AV31" t="s">
        <v>102</v>
      </c>
      <c r="BF31" s="2" t="s">
        <v>278</v>
      </c>
      <c r="BG31" s="2" t="s">
        <v>284</v>
      </c>
      <c r="BH31" t="s">
        <v>102</v>
      </c>
      <c r="BM31" s="2" t="s">
        <v>278</v>
      </c>
      <c r="BN31" s="2" t="s">
        <v>284</v>
      </c>
      <c r="BO31" t="s">
        <v>307</v>
      </c>
      <c r="BP31" t="s">
        <v>308</v>
      </c>
    </row>
    <row r="32" spans="33:68">
      <c r="AH32">
        <v>2018</v>
      </c>
      <c r="AI32" s="3">
        <v>538.26038104354359</v>
      </c>
      <c r="AJ32" s="3">
        <v>538.31078377249719</v>
      </c>
      <c r="AK32" s="3">
        <v>539.3015698864956</v>
      </c>
      <c r="AL32" s="3">
        <v>555.72827070458948</v>
      </c>
      <c r="AT32">
        <v>2014</v>
      </c>
      <c r="AU32" t="s">
        <v>7</v>
      </c>
      <c r="AV32" s="3">
        <v>-6.5079910930748293</v>
      </c>
      <c r="BF32">
        <v>2014</v>
      </c>
      <c r="BG32" t="s">
        <v>7</v>
      </c>
      <c r="BH32" s="3">
        <v>14.666666666666666</v>
      </c>
      <c r="BM32">
        <v>2014</v>
      </c>
      <c r="BN32" t="s">
        <v>7</v>
      </c>
      <c r="BO32" s="322">
        <v>-6.5079910930748293</v>
      </c>
      <c r="BP32" s="322">
        <v>14.666666666666666</v>
      </c>
    </row>
    <row r="33" spans="1:68">
      <c r="AH33">
        <v>2019</v>
      </c>
      <c r="AI33" s="3">
        <v>551.89391522091921</v>
      </c>
      <c r="AJ33" s="3">
        <v>545.44362025967621</v>
      </c>
      <c r="AK33" s="3"/>
      <c r="AL33" s="3"/>
      <c r="AU33" t="s">
        <v>8</v>
      </c>
      <c r="AV33" s="3">
        <v>-7.5439594669021544</v>
      </c>
      <c r="BG33" t="s">
        <v>8</v>
      </c>
      <c r="BH33" s="3">
        <v>16.666666666666668</v>
      </c>
      <c r="BN33" t="s">
        <v>8</v>
      </c>
      <c r="BO33" s="322">
        <v>-7.5439594669021544</v>
      </c>
      <c r="BP33" s="322">
        <v>16.666666666666668</v>
      </c>
    </row>
    <row r="34" spans="1:68">
      <c r="AG34" t="s">
        <v>23</v>
      </c>
      <c r="AH34">
        <v>2017</v>
      </c>
      <c r="AI34" s="3">
        <v>717.63471953970657</v>
      </c>
      <c r="AJ34" s="3">
        <v>807.9876020515934</v>
      </c>
      <c r="AK34" s="3">
        <v>826.98237915784011</v>
      </c>
      <c r="AL34" s="3">
        <v>904.308672125577</v>
      </c>
      <c r="AU34" t="s">
        <v>9</v>
      </c>
      <c r="AV34" s="3">
        <v>-9.6251599905805634</v>
      </c>
      <c r="BG34" t="s">
        <v>9</v>
      </c>
      <c r="BH34" s="3">
        <v>16</v>
      </c>
      <c r="BN34" t="s">
        <v>9</v>
      </c>
      <c r="BO34" s="322">
        <v>-9.6251599905805634</v>
      </c>
      <c r="BP34" s="322">
        <v>16</v>
      </c>
    </row>
    <row r="35" spans="1:68">
      <c r="AH35">
        <v>2018</v>
      </c>
      <c r="AI35" s="3">
        <v>853.69416301585818</v>
      </c>
      <c r="AJ35" s="3">
        <v>860.32128719195248</v>
      </c>
      <c r="AK35" s="3">
        <v>872.24209054626044</v>
      </c>
      <c r="AL35" s="3">
        <v>812.57889820126729</v>
      </c>
      <c r="AU35" t="s">
        <v>10</v>
      </c>
      <c r="AV35" s="3">
        <v>-13.938726093670709</v>
      </c>
      <c r="BG35" t="s">
        <v>10</v>
      </c>
      <c r="BH35" s="3">
        <v>13.083333333333334</v>
      </c>
      <c r="BN35" t="s">
        <v>10</v>
      </c>
      <c r="BO35" s="322">
        <v>-13.938726093670709</v>
      </c>
      <c r="BP35" s="322">
        <v>13.083333333333334</v>
      </c>
    </row>
    <row r="36" spans="1:68">
      <c r="A36" s="2" t="s">
        <v>279</v>
      </c>
      <c r="B36" t="s">
        <v>2</v>
      </c>
      <c r="AH36">
        <v>2019</v>
      </c>
      <c r="AI36" s="3">
        <v>821.32781450094546</v>
      </c>
      <c r="AJ36" s="3">
        <v>867.9467639134507</v>
      </c>
      <c r="AK36" s="3"/>
      <c r="AL36" s="3"/>
      <c r="AT36">
        <v>2015</v>
      </c>
      <c r="AU36" t="s">
        <v>7</v>
      </c>
      <c r="AV36" s="3">
        <v>-14.580118890828857</v>
      </c>
      <c r="BF36">
        <v>2015</v>
      </c>
      <c r="BG36" t="s">
        <v>7</v>
      </c>
      <c r="BH36" s="3">
        <v>8</v>
      </c>
      <c r="BM36">
        <v>2015</v>
      </c>
      <c r="BN36" t="s">
        <v>7</v>
      </c>
      <c r="BO36" s="322">
        <v>-14.580118890828857</v>
      </c>
      <c r="BP36" s="322">
        <v>8</v>
      </c>
    </row>
    <row r="37" spans="1:68">
      <c r="A37" s="2" t="s">
        <v>280</v>
      </c>
      <c r="B37" t="s">
        <v>3</v>
      </c>
      <c r="AG37" t="s">
        <v>24</v>
      </c>
      <c r="AH37">
        <v>2017</v>
      </c>
      <c r="AI37" s="3">
        <v>433.84446376814384</v>
      </c>
      <c r="AJ37" s="3">
        <v>443.0794316610677</v>
      </c>
      <c r="AK37" s="3">
        <v>455.19100189342186</v>
      </c>
      <c r="AL37" s="3">
        <v>465.37619966720996</v>
      </c>
      <c r="AU37" t="s">
        <v>8</v>
      </c>
      <c r="AV37" s="3">
        <v>-14.349418916401817</v>
      </c>
      <c r="BG37" t="s">
        <v>8</v>
      </c>
      <c r="BH37" s="3">
        <v>6.25</v>
      </c>
      <c r="BN37" t="s">
        <v>8</v>
      </c>
      <c r="BO37" s="322">
        <v>-14.349418916401817</v>
      </c>
      <c r="BP37" s="322">
        <v>6.25</v>
      </c>
    </row>
    <row r="38" spans="1:68">
      <c r="AH38">
        <v>2018</v>
      </c>
      <c r="AI38" s="3">
        <v>450.27694757192791</v>
      </c>
      <c r="AJ38" s="3">
        <v>469.14247523076159</v>
      </c>
      <c r="AK38" s="3">
        <v>472.22884789833495</v>
      </c>
      <c r="AL38" s="3">
        <v>495.70747671082859</v>
      </c>
      <c r="AU38" t="s">
        <v>9</v>
      </c>
      <c r="AV38" s="3">
        <v>-11.427492994567087</v>
      </c>
      <c r="BG38" t="s">
        <v>9</v>
      </c>
      <c r="BH38" s="3">
        <v>4.75</v>
      </c>
      <c r="BN38" t="s">
        <v>9</v>
      </c>
      <c r="BO38" s="322">
        <v>-11.427492994567087</v>
      </c>
      <c r="BP38" s="322">
        <v>4.75</v>
      </c>
    </row>
    <row r="39" spans="1:68">
      <c r="A39" s="2" t="s">
        <v>108</v>
      </c>
      <c r="C39" s="2" t="s">
        <v>278</v>
      </c>
      <c r="AH39">
        <v>2019</v>
      </c>
      <c r="AI39" s="3">
        <v>488.83648997282694</v>
      </c>
      <c r="AJ39" s="3">
        <v>498.35967801465733</v>
      </c>
      <c r="AK39" s="3"/>
      <c r="AL39" s="3"/>
      <c r="AU39" t="s">
        <v>10</v>
      </c>
      <c r="AV39" s="3">
        <v>-12.592303970322968</v>
      </c>
      <c r="BG39" t="s">
        <v>10</v>
      </c>
      <c r="BH39" s="3">
        <v>3.9166666666666665</v>
      </c>
      <c r="BN39" t="s">
        <v>10</v>
      </c>
      <c r="BO39" s="322">
        <v>-12.592303970322968</v>
      </c>
      <c r="BP39" s="322">
        <v>3.9166666666666665</v>
      </c>
    </row>
    <row r="40" spans="1:68">
      <c r="A40" s="2" t="s">
        <v>282</v>
      </c>
      <c r="B40" s="2" t="s">
        <v>283</v>
      </c>
      <c r="C40">
        <v>2017</v>
      </c>
      <c r="D40">
        <v>2018</v>
      </c>
      <c r="E40">
        <v>2019</v>
      </c>
      <c r="F40" t="s">
        <v>103</v>
      </c>
      <c r="AG40" t="s">
        <v>25</v>
      </c>
      <c r="AH40">
        <v>2017</v>
      </c>
      <c r="AI40" s="3">
        <v>506.81436669028744</v>
      </c>
      <c r="AJ40" s="3">
        <v>490.39776142565421</v>
      </c>
      <c r="AK40" s="3">
        <v>510.31102124808461</v>
      </c>
      <c r="AL40" s="3">
        <v>460.44522329457288</v>
      </c>
      <c r="AT40">
        <v>2016</v>
      </c>
      <c r="AU40" t="s">
        <v>7</v>
      </c>
      <c r="AV40" s="3">
        <v>-10.006598988296686</v>
      </c>
      <c r="BF40">
        <v>2016</v>
      </c>
      <c r="BG40" t="s">
        <v>7</v>
      </c>
      <c r="BH40" s="3">
        <v>3.8333333333333335</v>
      </c>
      <c r="BM40">
        <v>2016</v>
      </c>
      <c r="BN40" t="s">
        <v>7</v>
      </c>
      <c r="BO40" s="322">
        <v>-10.006598988296686</v>
      </c>
      <c r="BP40" s="322">
        <v>3.8333333333333335</v>
      </c>
    </row>
    <row r="41" spans="1:68">
      <c r="A41" t="s">
        <v>16</v>
      </c>
      <c r="C41" s="3">
        <v>75795</v>
      </c>
      <c r="D41" s="3">
        <v>85995</v>
      </c>
      <c r="E41" s="3">
        <v>45512</v>
      </c>
      <c r="F41" s="3">
        <v>207302</v>
      </c>
      <c r="AH41">
        <v>2018</v>
      </c>
      <c r="AI41" s="3">
        <v>467.04789064900888</v>
      </c>
      <c r="AJ41" s="3">
        <v>448.57332555851264</v>
      </c>
      <c r="AK41" s="3">
        <v>469.62054953465446</v>
      </c>
      <c r="AL41" s="3">
        <v>445.71079327339282</v>
      </c>
      <c r="AU41" t="s">
        <v>8</v>
      </c>
      <c r="AV41" s="3">
        <v>-6.5329676528732179</v>
      </c>
      <c r="BG41" t="s">
        <v>8</v>
      </c>
      <c r="BH41" s="3">
        <v>5.833333333333333</v>
      </c>
      <c r="BN41" t="s">
        <v>8</v>
      </c>
      <c r="BO41" s="322">
        <v>-6.5329676528732179</v>
      </c>
      <c r="BP41" s="322">
        <v>5.833333333333333</v>
      </c>
    </row>
    <row r="42" spans="1:68">
      <c r="A42" t="s">
        <v>14</v>
      </c>
      <c r="C42" s="3">
        <v>391341</v>
      </c>
      <c r="D42" s="3">
        <v>405363</v>
      </c>
      <c r="E42" s="3">
        <v>222082</v>
      </c>
      <c r="F42" s="3">
        <v>1018786</v>
      </c>
      <c r="AH42">
        <v>2019</v>
      </c>
      <c r="AI42" s="3">
        <v>446.29836611859349</v>
      </c>
      <c r="AJ42" s="3">
        <v>461.1958326348543</v>
      </c>
      <c r="AK42" s="3"/>
      <c r="AL42" s="3"/>
      <c r="AU42" t="s">
        <v>9</v>
      </c>
      <c r="AV42" s="3">
        <v>-0.37593397842918402</v>
      </c>
      <c r="BG42" t="s">
        <v>9</v>
      </c>
      <c r="BH42" s="3">
        <v>8.4166666666666661</v>
      </c>
      <c r="BN42" t="s">
        <v>9</v>
      </c>
      <c r="BO42" s="322">
        <v>-0.37593397842918402</v>
      </c>
      <c r="BP42" s="322">
        <v>8.4166666666666661</v>
      </c>
    </row>
    <row r="43" spans="1:68">
      <c r="A43" t="s">
        <v>12</v>
      </c>
      <c r="C43" s="3">
        <v>4461187</v>
      </c>
      <c r="D43" s="3">
        <v>3917831</v>
      </c>
      <c r="E43" s="3">
        <v>2003738.9890000001</v>
      </c>
      <c r="F43" s="3">
        <v>10382756.989</v>
      </c>
      <c r="AG43" t="s">
        <v>26</v>
      </c>
      <c r="AH43">
        <v>2017</v>
      </c>
      <c r="AI43" s="3">
        <v>506.26171392308555</v>
      </c>
      <c r="AJ43" s="3">
        <v>519.86129574581582</v>
      </c>
      <c r="AK43" s="3">
        <v>503.33724436681626</v>
      </c>
      <c r="AL43" s="3">
        <v>505.13682322369544</v>
      </c>
      <c r="AU43" t="s">
        <v>10</v>
      </c>
      <c r="AV43" s="3">
        <v>3.5009543581933165</v>
      </c>
      <c r="BG43" t="s">
        <v>10</v>
      </c>
      <c r="BH43" s="3">
        <v>10.416666666666666</v>
      </c>
      <c r="BN43" t="s">
        <v>10</v>
      </c>
      <c r="BO43" s="322">
        <v>3.5009543581933165</v>
      </c>
      <c r="BP43" s="322">
        <v>10.416666666666666</v>
      </c>
    </row>
    <row r="44" spans="1:68">
      <c r="A44" t="s">
        <v>18</v>
      </c>
      <c r="C44" s="3">
        <v>103</v>
      </c>
      <c r="D44" s="3">
        <v>90.144139074867098</v>
      </c>
      <c r="E44" s="3">
        <v>45.1282781497342</v>
      </c>
      <c r="F44" s="3">
        <v>238.2724172246013</v>
      </c>
      <c r="AH44">
        <v>2018</v>
      </c>
      <c r="AI44" s="3">
        <v>542.50992641444304</v>
      </c>
      <c r="AJ44" s="3">
        <v>521.99241480885269</v>
      </c>
      <c r="AK44" s="3">
        <v>515.32446890834751</v>
      </c>
      <c r="AL44" s="3">
        <v>524.18867324065434</v>
      </c>
      <c r="AT44">
        <v>2017</v>
      </c>
      <c r="AU44" t="s">
        <v>7</v>
      </c>
      <c r="AV44" s="3">
        <v>5</v>
      </c>
      <c r="BF44">
        <v>2017</v>
      </c>
      <c r="BG44" t="s">
        <v>7</v>
      </c>
      <c r="BH44" s="3">
        <v>9.8333333333333339</v>
      </c>
      <c r="BM44">
        <v>2017</v>
      </c>
      <c r="BN44" t="s">
        <v>7</v>
      </c>
      <c r="BO44" s="322">
        <v>5</v>
      </c>
      <c r="BP44" s="322">
        <v>9.8333333333333339</v>
      </c>
    </row>
    <row r="45" spans="1:68">
      <c r="A45" t="s">
        <v>11</v>
      </c>
      <c r="C45" s="3">
        <v>20039806.475000001</v>
      </c>
      <c r="D45" s="3">
        <v>21728857.5</v>
      </c>
      <c r="E45" s="3">
        <v>11545707</v>
      </c>
      <c r="F45" s="3">
        <v>53314370.975000001</v>
      </c>
      <c r="AH45">
        <v>2019</v>
      </c>
      <c r="AI45" s="3">
        <v>513.44783699538141</v>
      </c>
      <c r="AJ45" s="3">
        <v>524.56351077372653</v>
      </c>
      <c r="AK45" s="3"/>
      <c r="AL45" s="3"/>
      <c r="AU45" t="s">
        <v>8</v>
      </c>
      <c r="AV45" s="3">
        <v>6.8532592958683596</v>
      </c>
      <c r="BG45" t="s">
        <v>8</v>
      </c>
      <c r="BH45" s="3">
        <v>9.1666666666666661</v>
      </c>
      <c r="BN45" t="s">
        <v>8</v>
      </c>
      <c r="BO45" s="322">
        <v>6.8532592958683596</v>
      </c>
      <c r="BP45" s="322">
        <v>9.1666666666666661</v>
      </c>
    </row>
    <row r="46" spans="1:68">
      <c r="A46" t="s">
        <v>5</v>
      </c>
      <c r="C46" s="3">
        <v>43275</v>
      </c>
      <c r="D46" s="3">
        <v>41861</v>
      </c>
      <c r="E46" s="3">
        <v>20121</v>
      </c>
      <c r="F46" s="3">
        <v>105257</v>
      </c>
      <c r="AU46" t="s">
        <v>9</v>
      </c>
      <c r="AV46" s="3">
        <v>9.8922629025443545</v>
      </c>
      <c r="BG46" t="s">
        <v>9</v>
      </c>
      <c r="BH46" s="3">
        <v>8.8333333333333339</v>
      </c>
      <c r="BN46" t="s">
        <v>9</v>
      </c>
      <c r="BO46" s="322">
        <v>9.8922629025443545</v>
      </c>
      <c r="BP46" s="322">
        <v>8.8333333333333339</v>
      </c>
    </row>
    <row r="47" spans="1:68">
      <c r="AU47" t="s">
        <v>10</v>
      </c>
      <c r="AV47" s="3">
        <v>15.660272105353258</v>
      </c>
      <c r="BG47" t="s">
        <v>10</v>
      </c>
      <c r="BH47" s="3">
        <v>11.333333333333334</v>
      </c>
      <c r="BN47" t="s">
        <v>10</v>
      </c>
      <c r="BO47" s="322">
        <v>15.660272105353258</v>
      </c>
      <c r="BP47" s="322">
        <v>11.333333333333334</v>
      </c>
    </row>
    <row r="48" spans="1:68">
      <c r="AT48">
        <v>2018</v>
      </c>
      <c r="AU48" t="s">
        <v>7</v>
      </c>
      <c r="AV48" s="3">
        <v>10.046923434005086</v>
      </c>
      <c r="BF48">
        <v>2018</v>
      </c>
      <c r="BG48" t="s">
        <v>7</v>
      </c>
      <c r="BH48" s="3">
        <v>12.416666666666666</v>
      </c>
      <c r="BM48">
        <v>2018</v>
      </c>
      <c r="BN48" t="s">
        <v>7</v>
      </c>
      <c r="BO48" s="322">
        <v>10.046923434005086</v>
      </c>
      <c r="BP48" s="322">
        <v>12.416666666666666</v>
      </c>
    </row>
    <row r="49" spans="46:68">
      <c r="AU49" t="s">
        <v>8</v>
      </c>
      <c r="AV49" s="3">
        <v>11</v>
      </c>
      <c r="BG49" t="s">
        <v>8</v>
      </c>
      <c r="BH49" s="3">
        <v>13.166666666666666</v>
      </c>
      <c r="BN49" t="s">
        <v>8</v>
      </c>
      <c r="BO49" s="322">
        <v>11</v>
      </c>
      <c r="BP49" s="322">
        <v>13.166666666666666</v>
      </c>
    </row>
    <row r="50" spans="46:68">
      <c r="AU50" t="s">
        <v>9</v>
      </c>
      <c r="AV50" s="3">
        <v>11.682307811335029</v>
      </c>
      <c r="BG50" t="s">
        <v>9</v>
      </c>
      <c r="BH50" s="3">
        <v>10.666666666666666</v>
      </c>
      <c r="BN50" t="s">
        <v>9</v>
      </c>
      <c r="BO50" s="322">
        <v>11.682307811335029</v>
      </c>
      <c r="BP50" s="322">
        <v>10.666666666666666</v>
      </c>
    </row>
    <row r="51" spans="46:68">
      <c r="AU51" t="s">
        <v>10</v>
      </c>
      <c r="AV51" s="3">
        <v>12.737239858680304</v>
      </c>
      <c r="BG51" t="s">
        <v>10</v>
      </c>
      <c r="BH51" s="3">
        <v>13.583333333333334</v>
      </c>
      <c r="BN51" t="s">
        <v>10</v>
      </c>
      <c r="BO51" s="322">
        <v>12.737239858680304</v>
      </c>
      <c r="BP51" s="322">
        <v>13.583333333333334</v>
      </c>
    </row>
    <row r="52" spans="46:68">
      <c r="AT52">
        <v>2019</v>
      </c>
      <c r="AU52" t="s">
        <v>7</v>
      </c>
      <c r="AV52" s="3">
        <v>8.7084766743188364</v>
      </c>
      <c r="BF52">
        <v>2019</v>
      </c>
      <c r="BG52" t="s">
        <v>7</v>
      </c>
      <c r="BH52" s="3">
        <v>15.666666666666666</v>
      </c>
      <c r="BM52">
        <v>2019</v>
      </c>
      <c r="BN52" t="s">
        <v>7</v>
      </c>
      <c r="BO52" s="322">
        <v>8.7084766743188364</v>
      </c>
      <c r="BP52" s="322">
        <v>15.666666666666666</v>
      </c>
    </row>
    <row r="53" spans="46:68">
      <c r="AU53" t="s">
        <v>8</v>
      </c>
      <c r="AV53" s="3">
        <v>11.1485721776664</v>
      </c>
      <c r="BG53" t="s">
        <v>8</v>
      </c>
      <c r="BH53" s="3">
        <v>18</v>
      </c>
      <c r="BN53" t="s">
        <v>8</v>
      </c>
      <c r="BO53" s="322">
        <v>11.1485721776664</v>
      </c>
      <c r="BP53" s="322">
        <v>18</v>
      </c>
    </row>
    <row r="54" spans="46:68">
      <c r="AU54" t="s">
        <v>9</v>
      </c>
      <c r="AV54" s="3"/>
      <c r="BG54" t="s">
        <v>9</v>
      </c>
      <c r="BH54" s="3"/>
      <c r="BN54" t="s">
        <v>9</v>
      </c>
      <c r="BO54" s="322"/>
      <c r="BP54" s="322"/>
    </row>
    <row r="55" spans="46:68">
      <c r="AU55" t="s">
        <v>10</v>
      </c>
      <c r="AV55" s="3"/>
      <c r="BG55" t="s">
        <v>10</v>
      </c>
      <c r="BH55" s="3"/>
      <c r="BN55" t="s">
        <v>10</v>
      </c>
      <c r="BO55" s="322"/>
      <c r="BP55" s="322"/>
    </row>
  </sheetData>
  <pageMargins left="0.7" right="0.7" top="0.75" bottom="0.75" header="0.3" footer="0.3"/>
  <pageSetup paperSize="9" orientation="portrait" horizontalDpi="4294967295" verticalDpi="4294967295"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1"/>
  <sheetViews>
    <sheetView showGridLines="0" topLeftCell="A92" zoomScale="85" zoomScaleNormal="85" workbookViewId="0">
      <selection activeCell="N110" sqref="N110"/>
    </sheetView>
  </sheetViews>
  <sheetFormatPr defaultRowHeight="15"/>
  <cols>
    <col min="2" max="2" width="49" customWidth="1"/>
    <col min="3" max="3" width="13.5703125" customWidth="1"/>
    <col min="4" max="8" width="6.7109375" customWidth="1"/>
    <col min="9" max="10" width="7.7109375" customWidth="1"/>
    <col min="11" max="11" width="26.42578125" customWidth="1"/>
    <col min="12" max="14" width="5.7109375" customWidth="1"/>
    <col min="15" max="15" width="6.140625" customWidth="1"/>
    <col min="16" max="19" width="7.7109375" customWidth="1"/>
    <col min="20" max="21" width="10.28515625" customWidth="1"/>
    <col min="22" max="22" width="5.140625" customWidth="1"/>
  </cols>
  <sheetData>
    <row r="1" spans="2:10">
      <c r="B1" s="2" t="s">
        <v>279</v>
      </c>
      <c r="C1" t="s">
        <v>81</v>
      </c>
    </row>
    <row r="2" spans="2:10">
      <c r="B2" s="2" t="s">
        <v>280</v>
      </c>
      <c r="C2" t="s">
        <v>78</v>
      </c>
    </row>
    <row r="4" spans="2:10">
      <c r="B4" s="2" t="s">
        <v>97</v>
      </c>
      <c r="C4" s="2" t="s">
        <v>96</v>
      </c>
    </row>
    <row r="5" spans="2:10">
      <c r="B5" s="2" t="s">
        <v>95</v>
      </c>
      <c r="C5">
        <v>2010</v>
      </c>
      <c r="D5">
        <v>2011</v>
      </c>
      <c r="E5">
        <v>2012</v>
      </c>
      <c r="F5">
        <v>2013</v>
      </c>
      <c r="G5">
        <v>2014</v>
      </c>
      <c r="H5">
        <v>2015</v>
      </c>
      <c r="I5">
        <v>2016</v>
      </c>
      <c r="J5">
        <v>2017</v>
      </c>
    </row>
    <row r="6" spans="2:10">
      <c r="B6" s="45" t="s">
        <v>86</v>
      </c>
      <c r="C6" s="3">
        <v>29417.242421533403</v>
      </c>
      <c r="D6" s="3">
        <v>21295.741541699994</v>
      </c>
      <c r="E6" s="3">
        <v>26197.166701693423</v>
      </c>
      <c r="F6" s="3">
        <v>36066.622734988137</v>
      </c>
      <c r="G6" s="3">
        <v>44061.48848884031</v>
      </c>
      <c r="H6" s="3">
        <v>49949.513418593669</v>
      </c>
      <c r="I6" s="3">
        <v>59264.442624309704</v>
      </c>
      <c r="J6" s="3">
        <v>60600.483288333533</v>
      </c>
    </row>
    <row r="7" spans="2:10">
      <c r="B7" s="45" t="s">
        <v>87</v>
      </c>
      <c r="C7" s="3">
        <v>31055.981217290002</v>
      </c>
      <c r="D7" s="3">
        <v>27659.327738289994</v>
      </c>
      <c r="E7" s="3">
        <v>32288.322558290001</v>
      </c>
      <c r="F7" s="3">
        <v>38005.605957760825</v>
      </c>
      <c r="G7" s="3">
        <v>46365.803082290004</v>
      </c>
      <c r="H7" s="3">
        <v>50018.117335289993</v>
      </c>
      <c r="I7" s="3">
        <v>59717.482614290006</v>
      </c>
      <c r="J7" s="3">
        <v>56992.46248229</v>
      </c>
    </row>
    <row r="8" spans="2:10">
      <c r="B8" s="45" t="s">
        <v>88</v>
      </c>
      <c r="C8" s="3">
        <v>-1638.7387957566007</v>
      </c>
      <c r="D8" s="3">
        <v>-6363.5861965900003</v>
      </c>
      <c r="E8" s="3">
        <v>-6091.1558565965788</v>
      </c>
      <c r="F8" s="3">
        <v>-1938.9832227726852</v>
      </c>
      <c r="G8" s="3">
        <v>-2304.3145934496952</v>
      </c>
      <c r="H8" s="3">
        <v>-68.60391669632304</v>
      </c>
      <c r="I8" s="3">
        <v>-453.03998998030102</v>
      </c>
      <c r="J8" s="3">
        <v>3608.0208060435316</v>
      </c>
    </row>
    <row r="9" spans="2:10">
      <c r="B9" s="45" t="s">
        <v>79</v>
      </c>
      <c r="C9" s="3">
        <v>82851.833335789037</v>
      </c>
      <c r="D9" s="3">
        <v>92365.995739041318</v>
      </c>
      <c r="E9" s="3">
        <v>92668.295495020648</v>
      </c>
      <c r="F9" s="3">
        <v>94107.110998816148</v>
      </c>
      <c r="G9" s="3">
        <v>94341.593545386015</v>
      </c>
      <c r="H9" s="3">
        <v>96918.754771109729</v>
      </c>
      <c r="I9" s="3">
        <v>100398.2025294293</v>
      </c>
      <c r="J9" s="3">
        <v>107896.89540983894</v>
      </c>
    </row>
    <row r="10" spans="2:10">
      <c r="B10" s="45" t="s">
        <v>83</v>
      </c>
      <c r="C10" s="3">
        <v>100319.52811343447</v>
      </c>
      <c r="D10" s="3">
        <v>112308.5544439409</v>
      </c>
      <c r="E10" s="3">
        <v>116443.68252586278</v>
      </c>
      <c r="F10" s="3">
        <v>120301.92426821371</v>
      </c>
      <c r="G10" s="3">
        <v>123688.73197631458</v>
      </c>
      <c r="H10" s="3">
        <v>126412.96720831942</v>
      </c>
      <c r="I10" s="3">
        <v>131082.80501538917</v>
      </c>
      <c r="J10" s="3">
        <v>139328.22115033845</v>
      </c>
    </row>
    <row r="11" spans="2:10">
      <c r="B11" s="45" t="s">
        <v>82</v>
      </c>
      <c r="C11" s="3">
        <v>17467.694777645425</v>
      </c>
      <c r="D11" s="3">
        <v>19942.558704899573</v>
      </c>
      <c r="E11" s="3">
        <v>23775.387030842132</v>
      </c>
      <c r="F11" s="3">
        <v>26194.813269397571</v>
      </c>
      <c r="G11" s="3">
        <v>29347.13843092856</v>
      </c>
      <c r="H11" s="3">
        <v>29494.212437209691</v>
      </c>
      <c r="I11" s="3">
        <v>30684.602485959877</v>
      </c>
      <c r="J11" s="3">
        <v>31431.325740499502</v>
      </c>
    </row>
    <row r="12" spans="2:10">
      <c r="B12" s="45" t="s">
        <v>77</v>
      </c>
      <c r="C12" s="3">
        <v>111662.7874575585</v>
      </c>
      <c r="D12" s="3">
        <v>115325.10295848997</v>
      </c>
      <c r="E12" s="3">
        <v>122590.21192608064</v>
      </c>
      <c r="F12" s="3">
        <v>135484.49203200836</v>
      </c>
      <c r="G12" s="3">
        <v>146005.02590541524</v>
      </c>
      <c r="H12" s="3">
        <v>154586.40575194525</v>
      </c>
      <c r="I12" s="3">
        <v>167509.62793338179</v>
      </c>
      <c r="J12" s="3">
        <v>178568.11870594762</v>
      </c>
    </row>
    <row r="13" spans="2:10">
      <c r="B13" s="45" t="s">
        <v>84</v>
      </c>
      <c r="C13" s="3">
        <v>43564.713537801559</v>
      </c>
      <c r="D13" s="3">
        <v>39131.649546857145</v>
      </c>
      <c r="E13" s="3">
        <v>41073.280842144821</v>
      </c>
      <c r="F13" s="3">
        <v>47565.124422325287</v>
      </c>
      <c r="G13" s="3">
        <v>54174.112335143756</v>
      </c>
      <c r="H13" s="3">
        <v>56469.910250559195</v>
      </c>
      <c r="I13" s="3">
        <v>63516.378822768995</v>
      </c>
      <c r="J13" s="3">
        <v>74898.524818629172</v>
      </c>
    </row>
    <row r="14" spans="2:10">
      <c r="B14" s="45" t="s">
        <v>85</v>
      </c>
      <c r="C14" s="3">
        <v>68098.073919756949</v>
      </c>
      <c r="D14" s="3">
        <v>76193.453411632829</v>
      </c>
      <c r="E14" s="3">
        <v>81516.931083935822</v>
      </c>
      <c r="F14" s="3">
        <v>87919.36760968306</v>
      </c>
      <c r="G14" s="3">
        <v>91830.913570271485</v>
      </c>
      <c r="H14" s="3">
        <v>98116.49550138606</v>
      </c>
      <c r="I14" s="3">
        <v>103993.2491106128</v>
      </c>
      <c r="J14" s="3">
        <v>103669.59388731845</v>
      </c>
    </row>
    <row r="17" spans="2:10">
      <c r="B17" s="2" t="s">
        <v>279</v>
      </c>
      <c r="C17" t="s">
        <v>81</v>
      </c>
    </row>
    <row r="18" spans="2:10">
      <c r="B18" s="2" t="s">
        <v>280</v>
      </c>
      <c r="C18" t="s">
        <v>78</v>
      </c>
    </row>
    <row r="20" spans="2:10">
      <c r="B20" s="2" t="s">
        <v>98</v>
      </c>
    </row>
    <row r="21" spans="2:10">
      <c r="B21" s="2" t="s">
        <v>281</v>
      </c>
      <c r="C21" s="2" t="s">
        <v>278</v>
      </c>
      <c r="D21" t="s">
        <v>102</v>
      </c>
    </row>
    <row r="22" spans="2:10">
      <c r="B22" t="s">
        <v>86</v>
      </c>
      <c r="C22">
        <v>2010</v>
      </c>
      <c r="D22" s="3">
        <v>29417.242421533403</v>
      </c>
    </row>
    <row r="23" spans="2:10">
      <c r="C23">
        <v>2011</v>
      </c>
      <c r="D23" s="3">
        <v>21295.741541699994</v>
      </c>
      <c r="E23" s="3"/>
      <c r="F23" s="3"/>
      <c r="G23" s="3"/>
      <c r="H23" s="3"/>
      <c r="I23" s="3"/>
      <c r="J23" s="3"/>
    </row>
    <row r="24" spans="2:10">
      <c r="C24">
        <v>2012</v>
      </c>
      <c r="D24" s="3">
        <v>26197.166701693423</v>
      </c>
      <c r="E24" s="3"/>
      <c r="F24" s="3"/>
      <c r="G24" s="3"/>
      <c r="H24" s="3"/>
      <c r="I24" s="3"/>
      <c r="J24" s="3"/>
    </row>
    <row r="25" spans="2:10">
      <c r="C25">
        <v>2013</v>
      </c>
      <c r="D25" s="3">
        <v>36066.622734988137</v>
      </c>
      <c r="E25" s="3"/>
      <c r="F25" s="3"/>
      <c r="G25" s="3"/>
      <c r="H25" s="3"/>
      <c r="I25" s="3"/>
      <c r="J25" s="3"/>
    </row>
    <row r="26" spans="2:10">
      <c r="C26">
        <v>2014</v>
      </c>
      <c r="D26" s="3">
        <v>44061.48848884031</v>
      </c>
      <c r="E26" s="3"/>
      <c r="F26" s="3"/>
      <c r="G26" s="3"/>
      <c r="H26" s="3"/>
      <c r="I26" s="3"/>
      <c r="J26" s="3"/>
    </row>
    <row r="27" spans="2:10">
      <c r="C27">
        <v>2015</v>
      </c>
      <c r="D27" s="3">
        <v>49949.513418593669</v>
      </c>
      <c r="E27" s="3"/>
      <c r="F27" s="3"/>
      <c r="G27" s="3"/>
      <c r="H27" s="3"/>
      <c r="I27" s="3"/>
      <c r="J27" s="3"/>
    </row>
    <row r="28" spans="2:10">
      <c r="C28">
        <v>2016</v>
      </c>
      <c r="D28" s="3">
        <v>59264.442624309704</v>
      </c>
      <c r="E28" s="3"/>
      <c r="F28" s="3"/>
      <c r="G28" s="3"/>
      <c r="H28" s="3"/>
      <c r="I28" s="3"/>
      <c r="J28" s="3"/>
    </row>
    <row r="29" spans="2:10">
      <c r="C29">
        <v>2017</v>
      </c>
      <c r="D29" s="3">
        <v>60600.483288333533</v>
      </c>
      <c r="E29" s="3"/>
      <c r="F29" s="3"/>
      <c r="G29" s="3"/>
      <c r="H29" s="3"/>
      <c r="I29" s="3"/>
      <c r="J29" s="3"/>
    </row>
    <row r="30" spans="2:10">
      <c r="E30" s="3"/>
      <c r="F30" s="3"/>
      <c r="G30" s="3"/>
      <c r="H30" s="3"/>
      <c r="I30" s="3"/>
      <c r="J30" s="3"/>
    </row>
    <row r="32" spans="2:10">
      <c r="B32" s="2" t="s">
        <v>279</v>
      </c>
      <c r="C32" t="s">
        <v>81</v>
      </c>
    </row>
    <row r="34" spans="2:10">
      <c r="B34" s="2" t="s">
        <v>99</v>
      </c>
      <c r="C34" s="2" t="s">
        <v>278</v>
      </c>
    </row>
    <row r="35" spans="2:10">
      <c r="B35" s="2" t="s">
        <v>281</v>
      </c>
      <c r="C35">
        <v>2010</v>
      </c>
      <c r="D35">
        <v>2011</v>
      </c>
      <c r="E35">
        <v>2012</v>
      </c>
      <c r="F35">
        <v>2013</v>
      </c>
      <c r="G35">
        <v>2014</v>
      </c>
      <c r="H35">
        <v>2015</v>
      </c>
      <c r="I35">
        <v>2016</v>
      </c>
      <c r="J35">
        <v>2017</v>
      </c>
    </row>
    <row r="36" spans="2:10">
      <c r="B36" t="s">
        <v>87</v>
      </c>
      <c r="C36" s="3">
        <v>31055.981217290002</v>
      </c>
      <c r="D36" s="3">
        <v>27659.327738289994</v>
      </c>
      <c r="E36" s="3">
        <v>32288.322558290001</v>
      </c>
      <c r="F36" s="3">
        <v>38005.605957760825</v>
      </c>
      <c r="G36" s="3">
        <v>46365.803082290004</v>
      </c>
      <c r="H36" s="3">
        <v>50018.117335289993</v>
      </c>
      <c r="I36" s="3">
        <v>59717.482614290006</v>
      </c>
      <c r="J36" s="3">
        <v>56992.46248229</v>
      </c>
    </row>
    <row r="37" spans="2:10">
      <c r="B37" t="s">
        <v>88</v>
      </c>
      <c r="C37" s="3">
        <v>-1638.7387957566007</v>
      </c>
      <c r="D37" s="3">
        <v>-6363.5861965900003</v>
      </c>
      <c r="E37" s="3">
        <v>-6091.1558565965788</v>
      </c>
      <c r="F37" s="3">
        <v>-1938.9832227726852</v>
      </c>
      <c r="G37" s="3">
        <v>-2304.3145934496952</v>
      </c>
      <c r="H37" s="3">
        <v>-68.60391669632304</v>
      </c>
      <c r="I37" s="3">
        <v>-453.03998998030102</v>
      </c>
      <c r="J37" s="3">
        <v>3608.0208060435316</v>
      </c>
    </row>
    <row r="46" spans="2:10">
      <c r="B46" s="2" t="s">
        <v>279</v>
      </c>
      <c r="C46" t="s">
        <v>81</v>
      </c>
    </row>
    <row r="47" spans="2:10">
      <c r="B47" s="2" t="s">
        <v>280</v>
      </c>
      <c r="C47" t="s">
        <v>78</v>
      </c>
    </row>
    <row r="49" spans="2:10">
      <c r="B49" s="2" t="s">
        <v>83</v>
      </c>
    </row>
    <row r="50" spans="2:10">
      <c r="B50" s="2" t="s">
        <v>281</v>
      </c>
      <c r="C50" s="2" t="s">
        <v>278</v>
      </c>
      <c r="D50" t="s">
        <v>102</v>
      </c>
    </row>
    <row r="51" spans="2:10">
      <c r="B51" t="s">
        <v>83</v>
      </c>
      <c r="C51">
        <v>2010</v>
      </c>
      <c r="D51" s="3">
        <v>100319.52811343447</v>
      </c>
    </row>
    <row r="52" spans="2:10">
      <c r="C52">
        <v>2011</v>
      </c>
      <c r="D52" s="3">
        <v>112308.5544439409</v>
      </c>
    </row>
    <row r="53" spans="2:10">
      <c r="C53">
        <v>2012</v>
      </c>
      <c r="D53" s="3">
        <v>116443.68252586278</v>
      </c>
    </row>
    <row r="54" spans="2:10">
      <c r="C54">
        <v>2013</v>
      </c>
      <c r="D54" s="3">
        <v>120301.92426821371</v>
      </c>
    </row>
    <row r="55" spans="2:10">
      <c r="C55">
        <v>2014</v>
      </c>
      <c r="D55" s="3">
        <v>123688.73197631458</v>
      </c>
    </row>
    <row r="56" spans="2:10">
      <c r="C56">
        <v>2015</v>
      </c>
      <c r="D56" s="3">
        <v>126412.96720831942</v>
      </c>
    </row>
    <row r="57" spans="2:10">
      <c r="C57">
        <v>2016</v>
      </c>
      <c r="D57" s="3">
        <v>131082.80501538917</v>
      </c>
    </row>
    <row r="58" spans="2:10">
      <c r="C58">
        <v>2017</v>
      </c>
      <c r="D58" s="3">
        <v>139328.22115033845</v>
      </c>
    </row>
    <row r="60" spans="2:10">
      <c r="B60" s="2" t="s">
        <v>279</v>
      </c>
      <c r="C60" t="s">
        <v>81</v>
      </c>
    </row>
    <row r="62" spans="2:10">
      <c r="B62" s="2" t="s">
        <v>100</v>
      </c>
      <c r="C62" s="2" t="s">
        <v>278</v>
      </c>
    </row>
    <row r="63" spans="2:10">
      <c r="B63" s="2" t="s">
        <v>281</v>
      </c>
      <c r="C63">
        <v>2010</v>
      </c>
      <c r="D63">
        <v>2011</v>
      </c>
      <c r="E63">
        <v>2012</v>
      </c>
      <c r="F63">
        <v>2013</v>
      </c>
      <c r="G63">
        <v>2014</v>
      </c>
      <c r="H63">
        <v>2015</v>
      </c>
      <c r="I63">
        <v>2016</v>
      </c>
      <c r="J63">
        <v>2017</v>
      </c>
    </row>
    <row r="64" spans="2:10">
      <c r="B64" t="s">
        <v>79</v>
      </c>
      <c r="C64" s="3">
        <v>82851.833335789037</v>
      </c>
      <c r="D64" s="3">
        <v>92365.995739041318</v>
      </c>
      <c r="E64" s="3">
        <v>92668.295495020648</v>
      </c>
      <c r="F64" s="3">
        <v>94107.110998816148</v>
      </c>
      <c r="G64" s="3">
        <v>94341.593545386015</v>
      </c>
      <c r="H64" s="3">
        <v>96918.754771109729</v>
      </c>
      <c r="I64" s="3">
        <v>100398.2025294293</v>
      </c>
      <c r="J64" s="3">
        <v>107896.89540983894</v>
      </c>
    </row>
    <row r="65" spans="2:10">
      <c r="B65" t="s">
        <v>82</v>
      </c>
      <c r="C65" s="3">
        <v>17467.694777645425</v>
      </c>
      <c r="D65" s="3">
        <v>19942.558704899573</v>
      </c>
      <c r="E65" s="3">
        <v>23775.387030842132</v>
      </c>
      <c r="F65" s="3">
        <v>26194.813269397571</v>
      </c>
      <c r="G65" s="3">
        <v>29347.13843092856</v>
      </c>
      <c r="H65" s="3">
        <v>29494.212437209691</v>
      </c>
      <c r="I65" s="3">
        <v>30684.602485959877</v>
      </c>
      <c r="J65" s="3">
        <v>31431.325740499502</v>
      </c>
    </row>
    <row r="71" spans="2:10">
      <c r="B71" s="2" t="s">
        <v>279</v>
      </c>
      <c r="C71" t="s">
        <v>81</v>
      </c>
    </row>
    <row r="72" spans="2:10">
      <c r="B72" s="2" t="s">
        <v>280</v>
      </c>
      <c r="C72" t="s">
        <v>78</v>
      </c>
    </row>
    <row r="74" spans="2:10">
      <c r="B74" s="2" t="s">
        <v>77</v>
      </c>
    </row>
    <row r="75" spans="2:10">
      <c r="B75" s="2" t="s">
        <v>281</v>
      </c>
      <c r="C75" s="2" t="s">
        <v>278</v>
      </c>
      <c r="D75" t="s">
        <v>102</v>
      </c>
    </row>
    <row r="76" spans="2:10">
      <c r="B76" t="s">
        <v>77</v>
      </c>
      <c r="C76">
        <v>2010</v>
      </c>
      <c r="D76" s="3">
        <v>111662.7874575585</v>
      </c>
    </row>
    <row r="77" spans="2:10">
      <c r="C77">
        <v>2011</v>
      </c>
      <c r="D77" s="3">
        <v>115325.10295848997</v>
      </c>
      <c r="E77" s="3"/>
      <c r="F77" s="3"/>
      <c r="G77" s="3"/>
      <c r="H77" s="3"/>
      <c r="I77" s="3"/>
      <c r="J77" s="3"/>
    </row>
    <row r="78" spans="2:10">
      <c r="C78">
        <v>2012</v>
      </c>
      <c r="D78" s="3">
        <v>122590.21192608064</v>
      </c>
      <c r="E78" s="3"/>
      <c r="F78" s="3"/>
      <c r="G78" s="3"/>
      <c r="H78" s="3"/>
      <c r="I78" s="3"/>
      <c r="J78" s="3"/>
    </row>
    <row r="79" spans="2:10">
      <c r="C79">
        <v>2013</v>
      </c>
      <c r="D79" s="3">
        <v>135484.49203200836</v>
      </c>
      <c r="E79" s="3"/>
      <c r="F79" s="3"/>
      <c r="G79" s="3"/>
      <c r="H79" s="3"/>
      <c r="I79" s="3"/>
      <c r="J79" s="3"/>
    </row>
    <row r="80" spans="2:10">
      <c r="C80">
        <v>2014</v>
      </c>
      <c r="D80" s="3">
        <v>146005.02590541524</v>
      </c>
      <c r="E80" s="3"/>
      <c r="F80" s="3"/>
      <c r="G80" s="3"/>
      <c r="H80" s="3"/>
      <c r="I80" s="3"/>
      <c r="J80" s="3"/>
    </row>
    <row r="81" spans="2:10">
      <c r="C81">
        <v>2015</v>
      </c>
      <c r="D81" s="3">
        <v>154586.40575194525</v>
      </c>
      <c r="E81" s="3"/>
      <c r="F81" s="3"/>
      <c r="G81" s="3"/>
      <c r="H81" s="3"/>
      <c r="I81" s="3"/>
      <c r="J81" s="3"/>
    </row>
    <row r="82" spans="2:10">
      <c r="C82">
        <v>2016</v>
      </c>
      <c r="D82" s="3">
        <v>167509.62793338179</v>
      </c>
      <c r="E82" s="3"/>
      <c r="F82" s="3"/>
      <c r="G82" s="3"/>
      <c r="H82" s="3"/>
      <c r="I82" s="3"/>
      <c r="J82" s="3"/>
    </row>
    <row r="83" spans="2:10">
      <c r="C83">
        <v>2017</v>
      </c>
      <c r="D83" s="3">
        <v>178568.11870594762</v>
      </c>
      <c r="E83" s="3"/>
      <c r="F83" s="3"/>
      <c r="G83" s="3"/>
      <c r="H83" s="3"/>
      <c r="I83" s="3"/>
      <c r="J83" s="3"/>
    </row>
    <row r="84" spans="2:10">
      <c r="D84" s="3"/>
      <c r="E84" s="3"/>
      <c r="F84" s="3"/>
      <c r="G84" s="3"/>
      <c r="H84" s="3"/>
      <c r="I84" s="3"/>
      <c r="J84" s="3"/>
    </row>
    <row r="90" spans="2:10">
      <c r="B90" s="2" t="s">
        <v>101</v>
      </c>
      <c r="C90" s="2" t="s">
        <v>278</v>
      </c>
    </row>
    <row r="91" spans="2:10">
      <c r="B91" s="2" t="s">
        <v>281</v>
      </c>
      <c r="C91">
        <v>2010</v>
      </c>
      <c r="D91">
        <v>2011</v>
      </c>
      <c r="E91">
        <v>2012</v>
      </c>
      <c r="F91">
        <v>2013</v>
      </c>
      <c r="G91">
        <v>2014</v>
      </c>
      <c r="H91">
        <v>2015</v>
      </c>
      <c r="I91">
        <v>2016</v>
      </c>
      <c r="J91">
        <v>2017</v>
      </c>
    </row>
    <row r="92" spans="2:10">
      <c r="B92" t="s">
        <v>84</v>
      </c>
      <c r="C92" s="3">
        <v>43564.713537801559</v>
      </c>
      <c r="D92" s="3">
        <v>39131.649546857145</v>
      </c>
      <c r="E92" s="3">
        <v>41073.280842144821</v>
      </c>
      <c r="F92" s="3">
        <v>47565.124422325287</v>
      </c>
      <c r="G92" s="3">
        <v>54174.112335143756</v>
      </c>
      <c r="H92" s="3">
        <v>56469.910250559195</v>
      </c>
      <c r="I92" s="3">
        <v>63516.378822768995</v>
      </c>
      <c r="J92" s="3">
        <v>74898.524818629172</v>
      </c>
    </row>
    <row r="93" spans="2:10">
      <c r="B93" t="s">
        <v>85</v>
      </c>
      <c r="C93" s="3">
        <v>68098.073919756949</v>
      </c>
      <c r="D93" s="3">
        <v>76193.453411632829</v>
      </c>
      <c r="E93" s="3">
        <v>81516.931083935822</v>
      </c>
      <c r="F93" s="3">
        <v>87919.36760968306</v>
      </c>
      <c r="G93" s="3">
        <v>91830.913570271485</v>
      </c>
      <c r="H93" s="3">
        <v>98116.49550138606</v>
      </c>
      <c r="I93" s="3">
        <v>103993.2491106128</v>
      </c>
      <c r="J93" s="3">
        <v>103669.59388731845</v>
      </c>
    </row>
    <row r="94" spans="2:10">
      <c r="C94" s="3"/>
      <c r="D94" s="3"/>
      <c r="E94" s="3"/>
      <c r="F94" s="3"/>
      <c r="G94" s="3"/>
      <c r="H94" s="3"/>
      <c r="I94" s="3"/>
      <c r="J94" s="3"/>
    </row>
    <row r="95" spans="2:10">
      <c r="C95" s="3"/>
      <c r="D95" s="3"/>
      <c r="E95" s="3"/>
      <c r="F95" s="3"/>
      <c r="G95" s="3"/>
      <c r="H95" s="3"/>
      <c r="I95" s="3"/>
      <c r="J95" s="3"/>
    </row>
    <row r="96" spans="2:10">
      <c r="C96" s="3"/>
      <c r="D96" s="3"/>
      <c r="E96" s="3"/>
      <c r="F96" s="3"/>
      <c r="G96" s="3"/>
      <c r="H96" s="3"/>
      <c r="I96" s="3"/>
      <c r="J96" s="3"/>
    </row>
    <row r="97" spans="2:14">
      <c r="B97" s="2" t="s">
        <v>279</v>
      </c>
      <c r="C97" t="s">
        <v>81</v>
      </c>
      <c r="J97" s="2" t="s">
        <v>279</v>
      </c>
      <c r="K97" t="s">
        <v>81</v>
      </c>
    </row>
    <row r="98" spans="2:14">
      <c r="B98" s="2" t="s">
        <v>280</v>
      </c>
      <c r="C98" t="s">
        <v>75</v>
      </c>
      <c r="J98" s="2" t="s">
        <v>280</v>
      </c>
      <c r="K98" t="s">
        <v>75</v>
      </c>
    </row>
    <row r="99" spans="2:14">
      <c r="B99" s="2" t="s">
        <v>282</v>
      </c>
      <c r="C99" t="s">
        <v>71</v>
      </c>
      <c r="J99" s="2" t="s">
        <v>282</v>
      </c>
      <c r="K99" t="s">
        <v>57</v>
      </c>
    </row>
    <row r="101" spans="2:14">
      <c r="B101" s="2" t="s">
        <v>76</v>
      </c>
      <c r="J101" s="2" t="s">
        <v>76</v>
      </c>
      <c r="K101" s="2" t="s">
        <v>284</v>
      </c>
    </row>
    <row r="102" spans="2:14">
      <c r="B102" s="2" t="s">
        <v>281</v>
      </c>
      <c r="C102" s="2" t="s">
        <v>278</v>
      </c>
      <c r="D102" t="s">
        <v>102</v>
      </c>
      <c r="J102" s="2" t="s">
        <v>278</v>
      </c>
      <c r="K102" t="s">
        <v>7</v>
      </c>
      <c r="L102" t="s">
        <v>8</v>
      </c>
      <c r="M102" t="s">
        <v>9</v>
      </c>
      <c r="N102" t="s">
        <v>10</v>
      </c>
    </row>
    <row r="103" spans="2:14">
      <c r="B103" t="s">
        <v>76</v>
      </c>
      <c r="C103">
        <v>2000</v>
      </c>
      <c r="D103" s="169">
        <v>0.13500740945081577</v>
      </c>
      <c r="J103">
        <v>2012</v>
      </c>
      <c r="K103" s="3">
        <v>3441.1176146000007</v>
      </c>
      <c r="L103" s="3">
        <v>3548.1921985999998</v>
      </c>
      <c r="M103" s="3">
        <v>4108.2524791000014</v>
      </c>
      <c r="N103" s="3">
        <v>3282.4020805999999</v>
      </c>
    </row>
    <row r="104" spans="2:14">
      <c r="C104">
        <v>2001</v>
      </c>
      <c r="D104" s="169">
        <v>0.12185036476527605</v>
      </c>
      <c r="J104">
        <v>2013</v>
      </c>
      <c r="K104" s="3">
        <v>3148.5897608</v>
      </c>
      <c r="L104" s="3">
        <v>3200.9028424000003</v>
      </c>
      <c r="M104" s="3">
        <v>3972.0275077999991</v>
      </c>
      <c r="N104" s="3">
        <v>3457.8871715</v>
      </c>
    </row>
    <row r="105" spans="2:14">
      <c r="C105">
        <v>2002</v>
      </c>
      <c r="D105" s="169">
        <v>0.13267698433297703</v>
      </c>
      <c r="J105">
        <v>2014</v>
      </c>
      <c r="K105" s="3">
        <v>3464.7931777028625</v>
      </c>
      <c r="L105" s="3">
        <v>3752.2811279185526</v>
      </c>
      <c r="M105" s="3">
        <v>4133.9698896528989</v>
      </c>
      <c r="N105" s="3">
        <v>4134.1785048907195</v>
      </c>
    </row>
    <row r="106" spans="2:14">
      <c r="C106">
        <v>2003</v>
      </c>
      <c r="D106" s="169">
        <v>0.11448403295208159</v>
      </c>
      <c r="J106">
        <v>2015</v>
      </c>
      <c r="K106" s="3">
        <v>4403.7860186128046</v>
      </c>
      <c r="L106" s="3">
        <v>4255.9362786254915</v>
      </c>
      <c r="M106" s="3">
        <v>5220.0874467390013</v>
      </c>
      <c r="N106" s="3">
        <v>4713.4960284653271</v>
      </c>
    </row>
    <row r="107" spans="2:14">
      <c r="C107">
        <v>2004</v>
      </c>
      <c r="D107" s="169">
        <v>0.10519301020899655</v>
      </c>
      <c r="J107">
        <v>2016</v>
      </c>
      <c r="K107" s="3">
        <v>3803.5074336050357</v>
      </c>
      <c r="L107" s="3">
        <v>3884.8681085619473</v>
      </c>
      <c r="M107" s="3">
        <v>4851.097266523986</v>
      </c>
      <c r="N107" s="3">
        <v>3892.9848962958695</v>
      </c>
    </row>
    <row r="108" spans="2:14">
      <c r="C108">
        <v>2005</v>
      </c>
      <c r="D108" s="169">
        <v>0.12212782062355405</v>
      </c>
      <c r="J108">
        <v>2017</v>
      </c>
      <c r="K108" s="3">
        <v>3766.9749885068541</v>
      </c>
      <c r="L108" s="3">
        <v>3950.0191696974643</v>
      </c>
      <c r="M108" s="3">
        <v>4635.4688307892138</v>
      </c>
      <c r="N108" s="3">
        <v>4324.8663337509824</v>
      </c>
    </row>
    <row r="109" spans="2:14">
      <c r="C109">
        <v>2006</v>
      </c>
      <c r="D109" s="169">
        <v>0.10750536892786293</v>
      </c>
      <c r="J109">
        <v>2018</v>
      </c>
      <c r="K109" s="3">
        <v>3815.9655870485026</v>
      </c>
      <c r="L109" s="3">
        <v>4590.2143698526161</v>
      </c>
      <c r="M109" s="3">
        <v>4970.9261016139917</v>
      </c>
      <c r="N109" s="3"/>
    </row>
    <row r="110" spans="2:14">
      <c r="C110">
        <v>2007</v>
      </c>
      <c r="D110" s="169">
        <v>9.1291223509184866E-2</v>
      </c>
    </row>
    <row r="111" spans="2:14">
      <c r="C111">
        <v>2008</v>
      </c>
      <c r="D111" s="169">
        <v>8.9922991826222751E-2</v>
      </c>
    </row>
    <row r="112" spans="2:14">
      <c r="C112">
        <v>2009</v>
      </c>
      <c r="D112" s="169">
        <v>8.4321864166280458E-2</v>
      </c>
    </row>
    <row r="113" spans="3:4">
      <c r="C113">
        <v>2010</v>
      </c>
      <c r="D113" s="169">
        <v>8.462424170870203E-2</v>
      </c>
    </row>
    <row r="114" spans="3:4">
      <c r="C114">
        <v>2011</v>
      </c>
      <c r="D114" s="169">
        <v>0.10091796693114131</v>
      </c>
    </row>
    <row r="115" spans="3:4">
      <c r="C115">
        <v>2012</v>
      </c>
      <c r="D115" s="169">
        <v>0.10071673421792841</v>
      </c>
    </row>
    <row r="116" spans="3:4">
      <c r="C116">
        <v>2013</v>
      </c>
      <c r="D116" s="169">
        <v>9.4406001086847505E-2</v>
      </c>
    </row>
    <row r="117" spans="3:4">
      <c r="C117">
        <v>2014</v>
      </c>
      <c r="D117" s="169">
        <v>0.10532205611299052</v>
      </c>
    </row>
    <row r="118" spans="3:4">
      <c r="C118">
        <v>2015</v>
      </c>
      <c r="D118" s="169">
        <v>0.12488469197301326</v>
      </c>
    </row>
    <row r="119" spans="3:4">
      <c r="C119">
        <v>2016</v>
      </c>
      <c r="D119" s="169">
        <v>0.11434468057765698</v>
      </c>
    </row>
    <row r="120" spans="3:4">
      <c r="C120">
        <v>2017</v>
      </c>
      <c r="D120" s="169">
        <v>0.11957607871806453</v>
      </c>
    </row>
    <row r="121" spans="3:4">
      <c r="C121">
        <v>2018</v>
      </c>
      <c r="D121" s="169">
        <v>0.11984728192425913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B36"/>
  <sheetViews>
    <sheetView showGridLines="0" topLeftCell="A22" zoomScale="85" zoomScaleNormal="85" workbookViewId="0">
      <selection activeCell="R29" sqref="R29"/>
    </sheetView>
  </sheetViews>
  <sheetFormatPr defaultRowHeight="15"/>
  <cols>
    <col min="3" max="3" width="31.42578125" customWidth="1"/>
    <col min="4" max="4" width="18.5703125" customWidth="1"/>
    <col min="5" max="5" width="8.7109375" customWidth="1"/>
    <col min="6" max="11" width="6.7109375" customWidth="1"/>
    <col min="12" max="20" width="7.7109375" customWidth="1"/>
    <col min="21" max="21" width="6.7109375" customWidth="1"/>
    <col min="22" max="22" width="18.5703125" bestFit="1" customWidth="1"/>
    <col min="23" max="23" width="18.5703125" customWidth="1"/>
    <col min="24" max="63" width="18.5703125" bestFit="1" customWidth="1"/>
    <col min="64" max="82" width="18.28515625" bestFit="1" customWidth="1"/>
  </cols>
  <sheetData>
    <row r="1" spans="3:28">
      <c r="C1" s="2" t="s">
        <v>279</v>
      </c>
      <c r="D1" t="s">
        <v>80</v>
      </c>
    </row>
    <row r="3" spans="3:28">
      <c r="C3" s="2" t="s">
        <v>72</v>
      </c>
      <c r="E3" s="2" t="s">
        <v>278</v>
      </c>
    </row>
    <row r="4" spans="3:28">
      <c r="C4" s="2" t="s">
        <v>281</v>
      </c>
      <c r="D4" s="2" t="s">
        <v>280</v>
      </c>
      <c r="E4">
        <v>2003</v>
      </c>
      <c r="F4">
        <v>2004</v>
      </c>
      <c r="G4">
        <v>2005</v>
      </c>
      <c r="H4">
        <v>2006</v>
      </c>
      <c r="I4">
        <v>2007</v>
      </c>
      <c r="J4">
        <v>2008</v>
      </c>
      <c r="K4">
        <v>2009</v>
      </c>
      <c r="L4">
        <v>2010</v>
      </c>
      <c r="M4">
        <v>2011</v>
      </c>
      <c r="N4">
        <v>2012</v>
      </c>
      <c r="O4">
        <v>2013</v>
      </c>
      <c r="P4">
        <v>2014</v>
      </c>
      <c r="Q4">
        <v>2015</v>
      </c>
      <c r="R4">
        <v>2016</v>
      </c>
      <c r="S4">
        <v>2017</v>
      </c>
      <c r="T4">
        <v>2018</v>
      </c>
      <c r="U4">
        <v>2019</v>
      </c>
    </row>
    <row r="5" spans="3:28">
      <c r="C5" t="s">
        <v>93</v>
      </c>
      <c r="D5" t="s">
        <v>72</v>
      </c>
      <c r="E5" s="3">
        <v>2998.2004688623701</v>
      </c>
      <c r="F5" s="3">
        <v>2371</v>
      </c>
      <c r="G5" s="3">
        <v>4314</v>
      </c>
      <c r="H5" s="3">
        <v>3688.9248693253003</v>
      </c>
      <c r="I5" s="3">
        <v>4146.2445725351999</v>
      </c>
      <c r="J5" s="3">
        <v>5122.3912398938801</v>
      </c>
      <c r="K5" s="3">
        <v>8247.6113872189107</v>
      </c>
      <c r="L5" s="3">
        <v>16520.41165658032</v>
      </c>
      <c r="M5" s="3">
        <v>16051.915337142498</v>
      </c>
      <c r="N5" s="3">
        <v>19473.782034710006</v>
      </c>
      <c r="O5" s="3">
        <v>19391.384260447787</v>
      </c>
      <c r="P5" s="3">
        <v>18911.400463864004</v>
      </c>
      <c r="Q5" s="3">
        <v>13075.584304450153</v>
      </c>
      <c r="R5" s="3">
        <v>6243.5560212340297</v>
      </c>
      <c r="S5" s="3">
        <v>10141.163715869019</v>
      </c>
      <c r="T5" s="3"/>
      <c r="U5" s="3"/>
    </row>
    <row r="6" spans="3:28">
      <c r="C6" t="s">
        <v>74</v>
      </c>
      <c r="D6" t="s">
        <v>72</v>
      </c>
      <c r="E6" s="3"/>
      <c r="F6" s="3">
        <v>58827.334434777571</v>
      </c>
      <c r="G6" s="3">
        <v>73319.24869274869</v>
      </c>
      <c r="H6" s="3">
        <v>82691.690127988186</v>
      </c>
      <c r="I6" s="3">
        <v>86032.630709695513</v>
      </c>
      <c r="J6" s="3">
        <v>93331.756641958928</v>
      </c>
      <c r="K6" s="3">
        <v>99953.701702481863</v>
      </c>
      <c r="L6" s="3">
        <v>120015.66582609365</v>
      </c>
      <c r="M6" s="3">
        <v>114197.71419636902</v>
      </c>
      <c r="N6" s="3">
        <v>123169.93262531754</v>
      </c>
      <c r="O6" s="3">
        <v>116015.40561871228</v>
      </c>
      <c r="P6" s="3">
        <v>110424.1689211746</v>
      </c>
      <c r="Q6" s="3">
        <v>113674.96206348324</v>
      </c>
      <c r="R6" s="3">
        <v>115647.97250678582</v>
      </c>
      <c r="S6" s="3">
        <v>121814.62746369001</v>
      </c>
      <c r="T6" s="3">
        <v>121690.88299094133</v>
      </c>
      <c r="U6" s="3">
        <v>36891.199999999997</v>
      </c>
      <c r="AB6" s="149"/>
    </row>
    <row r="7" spans="3:28">
      <c r="C7" t="s">
        <v>94</v>
      </c>
      <c r="D7" t="s">
        <v>72</v>
      </c>
      <c r="E7" s="3"/>
      <c r="F7" s="3"/>
      <c r="G7" s="3"/>
      <c r="H7" s="3"/>
      <c r="I7" s="3"/>
      <c r="J7" s="3"/>
      <c r="K7" s="3"/>
      <c r="L7" s="3"/>
      <c r="M7" s="3"/>
      <c r="N7" s="3">
        <v>46234.172529280004</v>
      </c>
      <c r="O7" s="3">
        <v>48560.168454279999</v>
      </c>
      <c r="P7" s="3">
        <v>52978.537432279991</v>
      </c>
      <c r="Q7" s="3">
        <v>57386.619592279996</v>
      </c>
      <c r="R7" s="3">
        <v>64361.171878130001</v>
      </c>
      <c r="S7" s="3">
        <v>67995.118722129992</v>
      </c>
      <c r="T7" s="3"/>
      <c r="U7" s="3"/>
    </row>
    <row r="8" spans="3:28">
      <c r="C8" t="s">
        <v>92</v>
      </c>
      <c r="D8" t="s">
        <v>72</v>
      </c>
      <c r="E8" s="3">
        <v>1545.87809212312</v>
      </c>
      <c r="F8" s="3">
        <v>1853.4999999999998</v>
      </c>
      <c r="G8" s="3">
        <v>2674.3999999999996</v>
      </c>
      <c r="H8" s="3">
        <v>1974.3704150064</v>
      </c>
      <c r="I8" s="3">
        <v>1820.2190955889498</v>
      </c>
      <c r="J8" s="3">
        <v>1906.32901008409</v>
      </c>
      <c r="K8" s="3">
        <v>1945.2344401189198</v>
      </c>
      <c r="L8" s="3">
        <v>1984.8398298910515</v>
      </c>
      <c r="M8" s="3">
        <v>1815.153782760543</v>
      </c>
      <c r="N8" s="3">
        <v>1723.2218394376289</v>
      </c>
      <c r="O8" s="3">
        <v>1823.384972561269</v>
      </c>
      <c r="P8" s="3">
        <v>2131.273218126104</v>
      </c>
      <c r="Q8" s="3">
        <v>2668.7403215684262</v>
      </c>
      <c r="R8" s="3">
        <v>2552.7933811427051</v>
      </c>
      <c r="S8" s="3">
        <v>0</v>
      </c>
      <c r="T8" s="3"/>
      <c r="U8" s="3"/>
    </row>
    <row r="9" spans="3:28">
      <c r="C9" t="s">
        <v>73</v>
      </c>
      <c r="D9" t="s">
        <v>72</v>
      </c>
      <c r="E9" s="3"/>
      <c r="F9" s="3">
        <v>55745.326133120005</v>
      </c>
      <c r="G9" s="3">
        <v>62903.673302224997</v>
      </c>
      <c r="H9" s="3">
        <v>74475.864321028508</v>
      </c>
      <c r="I9" s="3">
        <v>79627.742426430996</v>
      </c>
      <c r="J9" s="3">
        <v>91949.407783000002</v>
      </c>
      <c r="K9" s="3">
        <v>88938.55077182535</v>
      </c>
      <c r="L9" s="3">
        <v>90673.613223445514</v>
      </c>
      <c r="M9" s="3">
        <v>91659.913700099991</v>
      </c>
      <c r="N9" s="3">
        <v>86258.933520999999</v>
      </c>
      <c r="O9" s="3">
        <v>89017.980042445954</v>
      </c>
      <c r="P9" s="3">
        <v>84909.815059</v>
      </c>
      <c r="Q9" s="3">
        <v>99012.303850501659</v>
      </c>
      <c r="R9" s="3">
        <v>102562.51286263485</v>
      </c>
      <c r="S9" s="3">
        <v>118538.25416776713</v>
      </c>
      <c r="T9" s="3">
        <v>123406.2</v>
      </c>
      <c r="U9" s="3">
        <v>36985.4</v>
      </c>
    </row>
    <row r="10" spans="3:28"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2" spans="3:28">
      <c r="C12" s="2" t="s">
        <v>279</v>
      </c>
      <c r="D12" t="s">
        <v>80</v>
      </c>
    </row>
    <row r="14" spans="3:28">
      <c r="C14" s="2" t="s">
        <v>72</v>
      </c>
    </row>
    <row r="15" spans="3:28">
      <c r="C15" s="2" t="s">
        <v>281</v>
      </c>
      <c r="D15" s="2" t="s">
        <v>278</v>
      </c>
      <c r="E15" s="2" t="s">
        <v>280</v>
      </c>
      <c r="F15" t="s">
        <v>102</v>
      </c>
    </row>
    <row r="16" spans="3:28">
      <c r="C16" t="s">
        <v>94</v>
      </c>
      <c r="D16">
        <v>2012</v>
      </c>
      <c r="F16" s="3">
        <v>46234.172529280004</v>
      </c>
    </row>
    <row r="17" spans="3:19">
      <c r="D17">
        <v>2013</v>
      </c>
      <c r="F17" s="3">
        <v>48560.168454279999</v>
      </c>
    </row>
    <row r="18" spans="3:19">
      <c r="D18">
        <v>2014</v>
      </c>
      <c r="F18" s="3">
        <v>52978.537432279991</v>
      </c>
    </row>
    <row r="19" spans="3:19">
      <c r="D19">
        <v>2015</v>
      </c>
      <c r="F19" s="3">
        <v>57386.619592279996</v>
      </c>
    </row>
    <row r="20" spans="3:19">
      <c r="D20">
        <v>2016</v>
      </c>
      <c r="F20" s="3">
        <v>64361.171878130001</v>
      </c>
    </row>
    <row r="21" spans="3:19">
      <c r="D21">
        <v>2017</v>
      </c>
      <c r="F21" s="3">
        <v>67995.118722129992</v>
      </c>
    </row>
    <row r="24" spans="3:19">
      <c r="C24" s="2" t="s">
        <v>279</v>
      </c>
      <c r="D24" t="s">
        <v>80</v>
      </c>
    </row>
    <row r="26" spans="3:19">
      <c r="C26" s="2" t="s">
        <v>72</v>
      </c>
      <c r="D26" s="2" t="s">
        <v>278</v>
      </c>
    </row>
    <row r="27" spans="3:19">
      <c r="C27" s="2" t="s">
        <v>281</v>
      </c>
      <c r="D27">
        <v>2004</v>
      </c>
      <c r="E27">
        <v>2005</v>
      </c>
      <c r="F27">
        <v>2006</v>
      </c>
      <c r="G27">
        <v>2007</v>
      </c>
      <c r="H27">
        <v>2008</v>
      </c>
      <c r="I27">
        <v>2009</v>
      </c>
      <c r="J27">
        <v>2010</v>
      </c>
      <c r="K27">
        <v>2011</v>
      </c>
      <c r="L27">
        <v>2012</v>
      </c>
      <c r="M27">
        <v>2013</v>
      </c>
      <c r="N27">
        <v>2014</v>
      </c>
      <c r="O27">
        <v>2015</v>
      </c>
      <c r="P27">
        <v>2016</v>
      </c>
      <c r="Q27">
        <v>2017</v>
      </c>
      <c r="R27">
        <v>2018</v>
      </c>
      <c r="S27">
        <v>2019</v>
      </c>
    </row>
    <row r="28" spans="3:19">
      <c r="C28" t="s">
        <v>74</v>
      </c>
      <c r="D28" s="3">
        <v>58827.334434777571</v>
      </c>
      <c r="E28" s="3">
        <v>73319.24869274869</v>
      </c>
      <c r="F28" s="3">
        <v>82691.690127988186</v>
      </c>
      <c r="G28" s="3">
        <v>86032.630709695513</v>
      </c>
      <c r="H28" s="3">
        <v>93331.756641958928</v>
      </c>
      <c r="I28" s="3">
        <v>99953.701702481863</v>
      </c>
      <c r="J28" s="3">
        <v>120015.66582609365</v>
      </c>
      <c r="K28" s="3">
        <v>114197.71419636902</v>
      </c>
      <c r="L28" s="3">
        <v>123169.93262531754</v>
      </c>
      <c r="M28" s="3">
        <v>116015.40561871228</v>
      </c>
      <c r="N28" s="3">
        <v>110424.1689211746</v>
      </c>
      <c r="O28" s="3">
        <v>113674.96206348324</v>
      </c>
      <c r="P28" s="3">
        <v>115647.97250678582</v>
      </c>
      <c r="Q28" s="3">
        <v>121814.62746369001</v>
      </c>
      <c r="R28" s="3">
        <v>121690.88299094133</v>
      </c>
      <c r="S28" s="3">
        <v>36891.199999999997</v>
      </c>
    </row>
    <row r="29" spans="3:19">
      <c r="C29" t="s">
        <v>73</v>
      </c>
      <c r="D29" s="3">
        <v>55745.326133120005</v>
      </c>
      <c r="E29" s="3">
        <v>62903.673302224997</v>
      </c>
      <c r="F29" s="3">
        <v>74475.864321028508</v>
      </c>
      <c r="G29" s="3">
        <v>79627.742426430996</v>
      </c>
      <c r="H29" s="3">
        <v>91949.407783000002</v>
      </c>
      <c r="I29" s="3">
        <v>88938.55077182535</v>
      </c>
      <c r="J29" s="3">
        <v>90673.613223445514</v>
      </c>
      <c r="K29" s="3">
        <v>91659.913700099991</v>
      </c>
      <c r="L29" s="3">
        <v>86258.933520999999</v>
      </c>
      <c r="M29" s="3">
        <v>89017.980042445954</v>
      </c>
      <c r="N29" s="3">
        <v>84909.815059</v>
      </c>
      <c r="O29" s="3">
        <v>99012.303850501659</v>
      </c>
      <c r="P29" s="3">
        <v>102562.51286263485</v>
      </c>
      <c r="Q29" s="3">
        <v>118538.25416776713</v>
      </c>
      <c r="R29" s="3">
        <v>123406.2</v>
      </c>
      <c r="S29" s="3">
        <v>36985.4</v>
      </c>
    </row>
    <row r="31" spans="3:19">
      <c r="C31" s="2" t="s">
        <v>279</v>
      </c>
      <c r="D31" t="s">
        <v>80</v>
      </c>
    </row>
    <row r="33" spans="3:18">
      <c r="C33" s="2" t="s">
        <v>72</v>
      </c>
      <c r="D33" s="2" t="s">
        <v>278</v>
      </c>
    </row>
    <row r="34" spans="3:18">
      <c r="C34" s="2" t="s">
        <v>281</v>
      </c>
      <c r="D34">
        <v>2003</v>
      </c>
      <c r="E34">
        <v>2004</v>
      </c>
      <c r="F34">
        <v>2005</v>
      </c>
      <c r="G34">
        <v>2006</v>
      </c>
      <c r="H34">
        <v>2007</v>
      </c>
      <c r="I34">
        <v>2008</v>
      </c>
      <c r="J34">
        <v>2009</v>
      </c>
      <c r="K34">
        <v>2010</v>
      </c>
      <c r="L34">
        <v>2011</v>
      </c>
      <c r="M34">
        <v>2012</v>
      </c>
      <c r="N34">
        <v>2013</v>
      </c>
      <c r="O34">
        <v>2014</v>
      </c>
      <c r="P34">
        <v>2015</v>
      </c>
      <c r="Q34">
        <v>2016</v>
      </c>
      <c r="R34">
        <v>2017</v>
      </c>
    </row>
    <row r="35" spans="3:18">
      <c r="C35" t="s">
        <v>93</v>
      </c>
      <c r="D35" s="3">
        <v>2998.2004688623701</v>
      </c>
      <c r="E35" s="3">
        <v>2371</v>
      </c>
      <c r="F35" s="3">
        <v>4314</v>
      </c>
      <c r="G35" s="3">
        <v>3688.9248693253003</v>
      </c>
      <c r="H35" s="3">
        <v>4146.2445725351999</v>
      </c>
      <c r="I35" s="3">
        <v>5122.3912398938801</v>
      </c>
      <c r="J35" s="3">
        <v>8247.6113872189107</v>
      </c>
      <c r="K35" s="3">
        <v>16520.41165658032</v>
      </c>
      <c r="L35" s="3">
        <v>16051.915337142498</v>
      </c>
      <c r="M35" s="3">
        <v>19473.782034710006</v>
      </c>
      <c r="N35" s="3">
        <v>19391.384260447787</v>
      </c>
      <c r="O35" s="3">
        <v>18911.400463864004</v>
      </c>
      <c r="P35" s="3">
        <v>13075.584304450153</v>
      </c>
      <c r="Q35" s="3">
        <v>6243.5560212340297</v>
      </c>
      <c r="R35" s="3">
        <v>10141.163715869019</v>
      </c>
    </row>
    <row r="36" spans="3:18">
      <c r="C36" t="s">
        <v>92</v>
      </c>
      <c r="D36" s="3">
        <v>1545.87809212312</v>
      </c>
      <c r="E36" s="3">
        <v>1853.4999999999998</v>
      </c>
      <c r="F36" s="3">
        <v>2674.3999999999996</v>
      </c>
      <c r="G36" s="3">
        <v>1974.3704150064</v>
      </c>
      <c r="H36" s="3">
        <v>1820.2190955889498</v>
      </c>
      <c r="I36" s="3">
        <v>1906.32901008409</v>
      </c>
      <c r="J36" s="3">
        <v>1945.2344401189198</v>
      </c>
      <c r="K36" s="3">
        <v>1984.8398298910515</v>
      </c>
      <c r="L36" s="3">
        <v>1815.153782760543</v>
      </c>
      <c r="M36" s="3">
        <v>1723.2218394376289</v>
      </c>
      <c r="N36" s="3">
        <v>1823.384972561269</v>
      </c>
      <c r="O36" s="3">
        <v>2131.273218126104</v>
      </c>
      <c r="P36" s="3">
        <v>2668.7403215684262</v>
      </c>
      <c r="Q36" s="3">
        <v>2552.7933811427051</v>
      </c>
      <c r="R36" s="3">
        <v>0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17</vt:i4>
      </vt:variant>
    </vt:vector>
  </HeadingPairs>
  <TitlesOfParts>
    <vt:vector size="17" baseType="lpstr">
      <vt:lpstr>SIE - Capa</vt:lpstr>
      <vt:lpstr>Enquadramento</vt:lpstr>
      <vt:lpstr>INDICE</vt:lpstr>
      <vt:lpstr>BASEDADOS</vt:lpstr>
      <vt:lpstr>BASEDADOS2</vt:lpstr>
      <vt:lpstr>Macroagregados</vt:lpstr>
      <vt:lpstr>Microagragados</vt:lpstr>
      <vt:lpstr>Monet&amp;Fin</vt:lpstr>
      <vt:lpstr>FinPUB</vt:lpstr>
      <vt:lpstr>Conj.Inter</vt:lpstr>
      <vt:lpstr>Tabelas</vt:lpstr>
      <vt:lpstr>CONJ. INTER.</vt:lpstr>
      <vt:lpstr>IND.LP</vt:lpstr>
      <vt:lpstr>IND.CP</vt:lpstr>
      <vt:lpstr>MONET.&amp;FIN</vt:lpstr>
      <vt:lpstr>FIN.PUB</vt:lpstr>
      <vt:lpstr>Anexos&amp;Observações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INECV - Janecas Marcos Morais Fortes</dc:creator>
  <cp:lastModifiedBy>INECV - Janecas Marcos Morais Fortes</cp:lastModifiedBy>
  <dcterms:created xsi:type="dcterms:W3CDTF">2019-02-14T10:50:39Z</dcterms:created>
  <dcterms:modified xsi:type="dcterms:W3CDTF">2019-11-18T11:12:04Z</dcterms:modified>
</cp:coreProperties>
</file>