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DIFUSÃO DE INFORMAÇÃO\Pedido Dados\DEMOGRAFIA, CONDIÇÕES DE VIDA\MERCADO DE TRABALHO\mercado de trabalho 2019\"/>
    </mc:Choice>
  </mc:AlternateContent>
  <bookViews>
    <workbookView xWindow="12420" yWindow="45" windowWidth="16395" windowHeight="12765"/>
  </bookViews>
  <sheets>
    <sheet name="ÍNDICE" sheetId="1" r:id="rId1"/>
    <sheet name="NOTA TECNICA" sheetId="2" r:id="rId2"/>
    <sheet name="CONCEITOS" sheetId="3" r:id="rId3"/>
    <sheet name="TAB_1" sheetId="4" r:id="rId4"/>
    <sheet name="TAB_2" sheetId="5" r:id="rId5"/>
    <sheet name="TAB_3" sheetId="6" r:id="rId6"/>
    <sheet name="TAB_4" sheetId="7" r:id="rId7"/>
    <sheet name="TAB_5" sheetId="8" r:id="rId8"/>
    <sheet name="TAB_6" sheetId="9" r:id="rId9"/>
    <sheet name="TAB_7" sheetId="10" r:id="rId10"/>
    <sheet name="TAB_8" sheetId="11" r:id="rId11"/>
    <sheet name="TAB_9" sheetId="12" r:id="rId12"/>
    <sheet name="TAB_10" sheetId="13" r:id="rId13"/>
    <sheet name="TAB_11" sheetId="156" r:id="rId14"/>
    <sheet name="TAB_12" sheetId="153" r:id="rId15"/>
    <sheet name="TAB_13" sheetId="154" r:id="rId16"/>
    <sheet name="TAB_14" sheetId="155" r:id="rId17"/>
    <sheet name="TAB_15" sheetId="159" r:id="rId18"/>
    <sheet name="TAB_16" sheetId="160" r:id="rId19"/>
    <sheet name="TAB_17" sheetId="14" r:id="rId20"/>
    <sheet name="TAB_18" sheetId="79" r:id="rId21"/>
    <sheet name="TAB_19" sheetId="80" r:id="rId22"/>
    <sheet name="TAB_20" sheetId="81" r:id="rId23"/>
    <sheet name="TAB_21" sheetId="82" r:id="rId24"/>
    <sheet name="TAB_22" sheetId="19" r:id="rId25"/>
    <sheet name="TAB_23" sheetId="20" r:id="rId26"/>
    <sheet name="TAB_24" sheetId="21" r:id="rId27"/>
    <sheet name="TAB_25" sheetId="22" r:id="rId28"/>
    <sheet name="TAB_26" sheetId="72" r:id="rId29"/>
    <sheet name="TAB_27" sheetId="83" r:id="rId30"/>
    <sheet name="TAB_28" sheetId="84" r:id="rId31"/>
    <sheet name="TAB_29" sheetId="158" r:id="rId32"/>
    <sheet name="TAB_30" sheetId="157" r:id="rId33"/>
    <sheet name="TAB_31" sheetId="138" r:id="rId34"/>
    <sheet name="TAB_32" sheetId="140" r:id="rId35"/>
    <sheet name="TAB_33" sheetId="162" r:id="rId36"/>
    <sheet name="TAB_34" sheetId="161" r:id="rId37"/>
    <sheet name="TAB_35" sheetId="64" r:id="rId38"/>
    <sheet name="TAB_36" sheetId="66" r:id="rId39"/>
    <sheet name="TAB_37" sheetId="68" r:id="rId40"/>
    <sheet name="TAB_38" sheetId="69" r:id="rId41"/>
    <sheet name="TAB_39" sheetId="65" r:id="rId42"/>
    <sheet name="TAB_40" sheetId="139" r:id="rId43"/>
    <sheet name="TAB_41" sheetId="168" r:id="rId44"/>
    <sheet name="TAB_42" sheetId="141" r:id="rId45"/>
    <sheet name="TAB_43" sheetId="169" r:id="rId46"/>
    <sheet name="TAB_44" sheetId="142" r:id="rId47"/>
    <sheet name="TAB_45" sheetId="92" r:id="rId48"/>
    <sheet name="TAB_46" sheetId="143" r:id="rId49"/>
    <sheet name="TAB_47" sheetId="144" r:id="rId50"/>
    <sheet name="TAB_48" sheetId="95" r:id="rId51"/>
    <sheet name="TAB_49" sheetId="105" r:id="rId52"/>
    <sheet name="TAB_50" sheetId="99" r:id="rId53"/>
    <sheet name="TAB_51" sheetId="100" r:id="rId54"/>
    <sheet name="TAB_52" sheetId="101" r:id="rId55"/>
    <sheet name="TAB_53" sheetId="106" r:id="rId56"/>
    <sheet name="TAB_54" sheetId="109" r:id="rId57"/>
    <sheet name="TAB_55" sheetId="107" r:id="rId58"/>
    <sheet name="TAB_56" sheetId="108" r:id="rId59"/>
    <sheet name="TAB_57" sheetId="145" r:id="rId60"/>
    <sheet name="TAB_58" sheetId="167" r:id="rId61"/>
    <sheet name="TAB_59" sheetId="146" r:id="rId62"/>
    <sheet name="TAB_60" sheetId="163" r:id="rId63"/>
    <sheet name="TAB_61" sheetId="147" r:id="rId64"/>
    <sheet name="TAB_62" sheetId="120" r:id="rId65"/>
    <sheet name="TAB_63" sheetId="121" r:id="rId66"/>
    <sheet name="TAB_64" sheetId="148" r:id="rId67"/>
    <sheet name="TAB_65" sheetId="123" r:id="rId68"/>
    <sheet name="TAB_66" sheetId="124" r:id="rId69"/>
    <sheet name="TAB_67" sheetId="149" r:id="rId70"/>
    <sheet name="TAB_68" sheetId="164" r:id="rId71"/>
    <sheet name="TAB_69" sheetId="127" r:id="rId72"/>
    <sheet name="TAB_70" sheetId="56" r:id="rId73"/>
    <sheet name="TAB_71" sheetId="129" r:id="rId74"/>
    <sheet name="TAB_72" sheetId="130" r:id="rId75"/>
    <sheet name="TAB_73" sheetId="131" r:id="rId76"/>
    <sheet name="TAB_74" sheetId="150" r:id="rId77"/>
    <sheet name="TAB_75" sheetId="151" r:id="rId78"/>
    <sheet name="TAB_76" sheetId="165" r:id="rId79"/>
    <sheet name="TAB_77" sheetId="152" r:id="rId80"/>
    <sheet name="TAB_78" sheetId="166" r:id="rId81"/>
    <sheet name="TAB_79 RESUMO 2º SEM 2019" sheetId="63" r:id="rId82"/>
  </sheets>
  <definedNames>
    <definedName name="_Toc489274355" localSheetId="2">CONCEITOS!$A$36</definedName>
    <definedName name="_xlnm.Print_Area" localSheetId="52">TAB_50!$A$1:$Q$21</definedName>
    <definedName name="_xlnm.Print_Area" localSheetId="53">TAB_51!$A$1:$F$17</definedName>
    <definedName name="_xlnm.Print_Area" localSheetId="74">TAB_72!$A$1:$J$15</definedName>
  </definedNames>
  <calcPr calcId="162913"/>
</workbook>
</file>

<file path=xl/calcChain.xml><?xml version="1.0" encoding="utf-8"?>
<calcChain xmlns="http://schemas.openxmlformats.org/spreadsheetml/2006/main">
  <c r="J44" i="153" l="1"/>
  <c r="I44" i="153"/>
  <c r="J43" i="153"/>
  <c r="I43" i="153"/>
  <c r="J42" i="153"/>
  <c r="I42" i="153"/>
  <c r="J41" i="153"/>
  <c r="I41" i="153"/>
  <c r="J40" i="153"/>
  <c r="I40" i="153"/>
  <c r="J37" i="153"/>
  <c r="I37" i="153"/>
  <c r="J36" i="153"/>
  <c r="I36" i="153"/>
  <c r="J33" i="153"/>
  <c r="J32" i="153"/>
  <c r="J31" i="153"/>
  <c r="J30" i="153"/>
  <c r="J29" i="153"/>
  <c r="J28" i="153"/>
  <c r="J27" i="153"/>
  <c r="J26" i="153"/>
  <c r="J25" i="153"/>
  <c r="J24" i="153"/>
  <c r="J23" i="153"/>
  <c r="J22" i="153"/>
  <c r="J21" i="153"/>
  <c r="J20" i="153"/>
  <c r="J19" i="153"/>
  <c r="J18" i="153"/>
  <c r="J17" i="153"/>
  <c r="J16" i="153"/>
  <c r="J15" i="153"/>
  <c r="J14" i="153"/>
  <c r="J13" i="153"/>
  <c r="J12" i="153"/>
  <c r="J9" i="153"/>
  <c r="I9" i="153"/>
  <c r="J8" i="153"/>
  <c r="I8" i="153"/>
  <c r="J5" i="153"/>
  <c r="I5" i="153"/>
  <c r="J44" i="158" l="1"/>
  <c r="I44" i="158"/>
  <c r="J43" i="158"/>
  <c r="I43" i="158"/>
  <c r="J42" i="158"/>
  <c r="I42" i="158"/>
  <c r="J41" i="158"/>
  <c r="I41" i="158"/>
  <c r="J40" i="158"/>
  <c r="I40" i="158"/>
  <c r="J37" i="158"/>
  <c r="I37" i="158"/>
  <c r="J36" i="158"/>
  <c r="I36" i="158"/>
  <c r="J33" i="158"/>
  <c r="J32" i="158"/>
  <c r="J31" i="158"/>
  <c r="J30" i="158"/>
  <c r="J29" i="158"/>
  <c r="J28" i="158"/>
  <c r="J27" i="158"/>
  <c r="J26" i="158"/>
  <c r="J25" i="158"/>
  <c r="J24" i="158"/>
  <c r="J23" i="158"/>
  <c r="J22" i="158"/>
  <c r="J21" i="158"/>
  <c r="J20" i="158"/>
  <c r="J19" i="158"/>
  <c r="J18" i="158"/>
  <c r="J17" i="158"/>
  <c r="J16" i="158"/>
  <c r="J15" i="158"/>
  <c r="J14" i="158"/>
  <c r="J13" i="158"/>
  <c r="J12" i="158"/>
  <c r="J9" i="158"/>
  <c r="I9" i="158"/>
  <c r="J8" i="158"/>
  <c r="I8" i="158"/>
  <c r="J5" i="158"/>
  <c r="I5" i="158"/>
  <c r="G5" i="68" l="1"/>
  <c r="G9" i="68"/>
  <c r="G8" i="68"/>
  <c r="N44" i="65"/>
  <c r="M44" i="65"/>
  <c r="N43" i="65"/>
  <c r="M43" i="65"/>
  <c r="N42" i="65"/>
  <c r="M42" i="65"/>
  <c r="N41" i="65"/>
  <c r="M41" i="65"/>
  <c r="N40" i="65"/>
  <c r="M40" i="65"/>
  <c r="N37" i="65"/>
  <c r="M37" i="65"/>
  <c r="N36" i="65"/>
  <c r="M36" i="65"/>
  <c r="N33" i="65"/>
  <c r="N32" i="65"/>
  <c r="N31" i="65"/>
  <c r="N30" i="65"/>
  <c r="N29" i="65"/>
  <c r="N28" i="65"/>
  <c r="N27" i="65"/>
  <c r="N26" i="65"/>
  <c r="N25" i="65"/>
  <c r="N24" i="65"/>
  <c r="N23" i="65"/>
  <c r="N22" i="65"/>
  <c r="N21" i="65"/>
  <c r="N20" i="65"/>
  <c r="N19" i="65"/>
  <c r="N18" i="65"/>
  <c r="N17" i="65"/>
  <c r="N16" i="65"/>
  <c r="N15" i="65"/>
  <c r="N14" i="65"/>
  <c r="N13" i="65"/>
  <c r="N12" i="65"/>
  <c r="N37" i="69"/>
  <c r="M37" i="69"/>
  <c r="N36" i="69"/>
  <c r="M36" i="69"/>
  <c r="N44" i="69"/>
  <c r="M44" i="69"/>
  <c r="N43" i="69"/>
  <c r="M43" i="69"/>
  <c r="N42" i="69"/>
  <c r="M42" i="69"/>
  <c r="N41" i="69"/>
  <c r="M41" i="69"/>
  <c r="N40" i="69"/>
  <c r="M40" i="69"/>
  <c r="N33" i="69"/>
  <c r="N32" i="69"/>
  <c r="N31" i="69"/>
  <c r="N30" i="69"/>
  <c r="N29" i="69"/>
  <c r="N28" i="69"/>
  <c r="N27" i="69"/>
  <c r="N26" i="69"/>
  <c r="N25" i="69"/>
  <c r="N24" i="69"/>
  <c r="N23" i="69"/>
  <c r="N22" i="69"/>
  <c r="N21" i="69"/>
  <c r="N20" i="69"/>
  <c r="N19" i="69"/>
  <c r="N18" i="69"/>
  <c r="N17" i="69"/>
  <c r="N16" i="69"/>
  <c r="N15" i="69"/>
  <c r="N14" i="69"/>
  <c r="N13" i="69"/>
  <c r="N12" i="69"/>
  <c r="N9" i="69"/>
  <c r="M9" i="69"/>
  <c r="N8" i="69"/>
  <c r="M8" i="69"/>
  <c r="N5" i="69"/>
  <c r="M5" i="69"/>
  <c r="F44" i="68"/>
  <c r="F43" i="68"/>
  <c r="F42" i="68"/>
  <c r="F41" i="68"/>
  <c r="F40" i="68"/>
  <c r="F37" i="68"/>
  <c r="F36" i="68"/>
  <c r="G44" i="68"/>
  <c r="G43" i="68"/>
  <c r="G42" i="68"/>
  <c r="G41" i="68"/>
  <c r="G40" i="68"/>
  <c r="G37" i="68"/>
  <c r="G36" i="68"/>
  <c r="G33" i="68"/>
  <c r="G32" i="68"/>
  <c r="G31" i="68"/>
  <c r="G30" i="68"/>
  <c r="G29" i="68"/>
  <c r="G28" i="68"/>
  <c r="G27" i="68"/>
  <c r="G26" i="68"/>
  <c r="G25" i="68"/>
  <c r="G24" i="68"/>
  <c r="G23" i="68"/>
  <c r="G22" i="68"/>
  <c r="G21" i="68"/>
  <c r="G20" i="68"/>
  <c r="G19" i="68"/>
  <c r="G18" i="68"/>
  <c r="G17" i="68"/>
  <c r="G16" i="68"/>
  <c r="G15" i="68"/>
  <c r="G14" i="68"/>
  <c r="G13" i="68"/>
  <c r="G12" i="68"/>
  <c r="F9" i="68"/>
  <c r="F8" i="68"/>
  <c r="F5" i="68"/>
  <c r="M44" i="66"/>
  <c r="L44" i="66"/>
  <c r="M43" i="66"/>
  <c r="L43" i="66"/>
  <c r="M42" i="66"/>
  <c r="L42" i="66"/>
  <c r="M41" i="66"/>
  <c r="L41" i="66"/>
  <c r="M40" i="66"/>
  <c r="L40" i="66"/>
  <c r="M33" i="66"/>
  <c r="M32" i="66"/>
  <c r="M31" i="66"/>
  <c r="M30" i="66"/>
  <c r="M29" i="66"/>
  <c r="M28" i="66"/>
  <c r="M27" i="66"/>
  <c r="M26" i="66"/>
  <c r="M25" i="66"/>
  <c r="M24" i="66"/>
  <c r="M23" i="66"/>
  <c r="M22" i="66"/>
  <c r="M21" i="66"/>
  <c r="M20" i="66"/>
  <c r="M19" i="66"/>
  <c r="M18" i="66"/>
  <c r="M17" i="66"/>
  <c r="M16" i="66"/>
  <c r="M15" i="66"/>
  <c r="M14" i="66"/>
  <c r="M13" i="66"/>
  <c r="M12" i="66"/>
  <c r="N33" i="64"/>
  <c r="N32" i="64"/>
  <c r="N31" i="64"/>
  <c r="N30" i="64"/>
  <c r="N29" i="64"/>
  <c r="N28" i="64"/>
  <c r="N27" i="64"/>
  <c r="N26" i="64"/>
  <c r="N25" i="64"/>
  <c r="N24" i="64"/>
  <c r="N23" i="64"/>
  <c r="N22" i="64"/>
  <c r="N21" i="64"/>
  <c r="N20" i="64"/>
  <c r="N19" i="64"/>
  <c r="N18" i="64"/>
  <c r="N17" i="64"/>
  <c r="N16" i="64"/>
  <c r="N15" i="64"/>
  <c r="N14" i="64"/>
  <c r="N13" i="64"/>
  <c r="N12" i="64"/>
  <c r="N44" i="64"/>
  <c r="M44" i="64"/>
  <c r="N43" i="64"/>
  <c r="M43" i="64"/>
  <c r="N42" i="64"/>
  <c r="M42" i="64"/>
  <c r="N41" i="64"/>
  <c r="M41" i="64"/>
  <c r="N40" i="64"/>
  <c r="M40" i="64"/>
  <c r="N9" i="65" l="1"/>
  <c r="M9" i="65"/>
  <c r="N8" i="65"/>
  <c r="M8" i="65"/>
  <c r="N5" i="65"/>
  <c r="M5" i="65"/>
  <c r="M37" i="66"/>
  <c r="L37" i="66"/>
  <c r="M36" i="66"/>
  <c r="L36" i="66"/>
  <c r="M9" i="66"/>
  <c r="L9" i="66"/>
  <c r="M8" i="66"/>
  <c r="L8" i="66"/>
  <c r="M5" i="66"/>
  <c r="L5" i="66"/>
  <c r="N37" i="64"/>
  <c r="M37" i="64"/>
  <c r="N36" i="64"/>
  <c r="M36" i="64"/>
  <c r="N9" i="64"/>
  <c r="M9" i="64"/>
  <c r="N8" i="64"/>
  <c r="M8" i="64"/>
  <c r="N5" i="64"/>
  <c r="M5" i="64"/>
  <c r="M37" i="4"/>
  <c r="M50" i="4"/>
  <c r="M49" i="4"/>
  <c r="M48" i="4"/>
  <c r="M47" i="4"/>
  <c r="M44" i="4"/>
  <c r="M43" i="4"/>
  <c r="M42" i="4"/>
  <c r="M41" i="4"/>
  <c r="M40" i="4"/>
  <c r="M36" i="4"/>
  <c r="N50" i="4"/>
  <c r="N49" i="4"/>
  <c r="N48" i="4"/>
  <c r="N47" i="4"/>
  <c r="N44" i="4"/>
  <c r="N43" i="4"/>
  <c r="N42" i="4"/>
  <c r="N41" i="4"/>
  <c r="N40" i="4"/>
  <c r="N37" i="4"/>
  <c r="N36" i="4"/>
  <c r="N33" i="4"/>
  <c r="N32" i="4"/>
  <c r="N31" i="4"/>
  <c r="N30" i="4"/>
  <c r="N29" i="4"/>
  <c r="N28" i="4"/>
  <c r="N27" i="4"/>
  <c r="N26" i="4"/>
  <c r="N25" i="4"/>
  <c r="N24" i="4"/>
  <c r="N23" i="4"/>
  <c r="N22" i="4"/>
  <c r="N21" i="4"/>
  <c r="N20" i="4"/>
  <c r="N19" i="4"/>
  <c r="N18" i="4"/>
  <c r="N17" i="4"/>
  <c r="N16" i="4"/>
  <c r="N15" i="4"/>
  <c r="N14" i="4"/>
  <c r="N13" i="4"/>
  <c r="N12" i="4"/>
  <c r="J37" i="161" l="1"/>
  <c r="I37" i="161"/>
  <c r="J36" i="161"/>
  <c r="I36" i="161"/>
  <c r="J33" i="161"/>
  <c r="J32" i="161"/>
  <c r="J31" i="161"/>
  <c r="J30" i="161"/>
  <c r="J29" i="161"/>
  <c r="J28" i="161"/>
  <c r="J27" i="161"/>
  <c r="J26" i="161"/>
  <c r="J25" i="161"/>
  <c r="J24" i="161"/>
  <c r="J23" i="161"/>
  <c r="J22" i="161"/>
  <c r="J21" i="161"/>
  <c r="J20" i="161"/>
  <c r="J19" i="161"/>
  <c r="J18" i="161"/>
  <c r="J17" i="161"/>
  <c r="J16" i="161"/>
  <c r="J15" i="161"/>
  <c r="J14" i="161"/>
  <c r="J13" i="161"/>
  <c r="J12" i="161"/>
  <c r="J9" i="161"/>
  <c r="I9" i="161"/>
  <c r="J8" i="161"/>
  <c r="I8" i="161"/>
  <c r="J5" i="161"/>
  <c r="I5" i="161"/>
  <c r="J37" i="162"/>
  <c r="I37" i="162"/>
  <c r="J36" i="162"/>
  <c r="I36" i="162"/>
  <c r="J33" i="162"/>
  <c r="J32" i="162"/>
  <c r="J31" i="162"/>
  <c r="J30" i="162"/>
  <c r="J29" i="162"/>
  <c r="J28" i="162"/>
  <c r="J27" i="162"/>
  <c r="J26" i="162"/>
  <c r="J25" i="162"/>
  <c r="J24" i="162"/>
  <c r="J23" i="162"/>
  <c r="J22" i="162"/>
  <c r="J21" i="162"/>
  <c r="J20" i="162"/>
  <c r="J19" i="162"/>
  <c r="J18" i="162"/>
  <c r="J17" i="162"/>
  <c r="J16" i="162"/>
  <c r="J15" i="162"/>
  <c r="J14" i="162"/>
  <c r="J13" i="162"/>
  <c r="J12" i="162"/>
  <c r="J9" i="162"/>
  <c r="I9" i="162"/>
  <c r="J8" i="162"/>
  <c r="I8" i="162"/>
  <c r="J5" i="162"/>
  <c r="I5" i="162"/>
  <c r="J44" i="140"/>
  <c r="I44" i="140"/>
  <c r="J43" i="140"/>
  <c r="I43" i="140"/>
  <c r="J42" i="140"/>
  <c r="I42" i="140"/>
  <c r="J41" i="140"/>
  <c r="I41" i="140"/>
  <c r="J40" i="140"/>
  <c r="I40" i="140"/>
  <c r="J37" i="140"/>
  <c r="I37" i="140"/>
  <c r="J36" i="140"/>
  <c r="I36" i="140"/>
  <c r="J33" i="140"/>
  <c r="J32" i="140"/>
  <c r="J31" i="140"/>
  <c r="J30" i="140"/>
  <c r="J29" i="140"/>
  <c r="J28" i="140"/>
  <c r="J27" i="140"/>
  <c r="J26" i="140"/>
  <c r="J25" i="140"/>
  <c r="J24" i="140"/>
  <c r="J23" i="140"/>
  <c r="J22" i="140"/>
  <c r="J21" i="140"/>
  <c r="J20" i="140"/>
  <c r="J19" i="140"/>
  <c r="J18" i="140"/>
  <c r="J17" i="140"/>
  <c r="J16" i="140"/>
  <c r="J15" i="140"/>
  <c r="J14" i="140"/>
  <c r="J13" i="140"/>
  <c r="J12" i="140"/>
  <c r="J9" i="140"/>
  <c r="I9" i="140"/>
  <c r="J8" i="140"/>
  <c r="I8" i="140"/>
  <c r="J5" i="140"/>
  <c r="I5" i="140"/>
  <c r="J44" i="138"/>
  <c r="I44" i="138"/>
  <c r="J43" i="138"/>
  <c r="I43" i="138"/>
  <c r="J42" i="138"/>
  <c r="I42" i="138"/>
  <c r="J41" i="138"/>
  <c r="I41" i="138"/>
  <c r="J40" i="138"/>
  <c r="I40" i="138"/>
  <c r="J37" i="138"/>
  <c r="I37" i="138"/>
  <c r="J36" i="138"/>
  <c r="I36" i="138"/>
  <c r="J33" i="138"/>
  <c r="J32" i="138"/>
  <c r="J31" i="138"/>
  <c r="J30" i="138"/>
  <c r="J29" i="138"/>
  <c r="J28" i="138"/>
  <c r="J27" i="138"/>
  <c r="J26" i="138"/>
  <c r="J25" i="138"/>
  <c r="J24" i="138"/>
  <c r="J23" i="138"/>
  <c r="J22" i="138"/>
  <c r="J21" i="138"/>
  <c r="J20" i="138"/>
  <c r="J19" i="138"/>
  <c r="J18" i="138"/>
  <c r="J17" i="138"/>
  <c r="J16" i="138"/>
  <c r="J15" i="138"/>
  <c r="J14" i="138"/>
  <c r="J13" i="138"/>
  <c r="J12" i="138"/>
  <c r="J9" i="138"/>
  <c r="I9" i="138"/>
  <c r="J8" i="138"/>
  <c r="I8" i="138"/>
  <c r="J5" i="138"/>
  <c r="I5" i="138"/>
  <c r="J44" i="157"/>
  <c r="I44" i="157"/>
  <c r="J43" i="157"/>
  <c r="I43" i="157"/>
  <c r="J42" i="157"/>
  <c r="I42" i="157"/>
  <c r="J41" i="157"/>
  <c r="I41" i="157"/>
  <c r="J40" i="157"/>
  <c r="I40" i="157"/>
  <c r="J37" i="157"/>
  <c r="I37" i="157"/>
  <c r="J36" i="157"/>
  <c r="I36" i="157"/>
  <c r="J33" i="157"/>
  <c r="J32" i="157"/>
  <c r="J31" i="157"/>
  <c r="J30" i="157"/>
  <c r="J29" i="157"/>
  <c r="J28" i="157"/>
  <c r="J27" i="157"/>
  <c r="J26" i="157"/>
  <c r="J25" i="157"/>
  <c r="J24" i="157"/>
  <c r="J23" i="157"/>
  <c r="J22" i="157"/>
  <c r="J21" i="157"/>
  <c r="J20" i="157"/>
  <c r="J19" i="157"/>
  <c r="J18" i="157"/>
  <c r="J17" i="157"/>
  <c r="J16" i="157"/>
  <c r="J15" i="157"/>
  <c r="J14" i="157"/>
  <c r="J13" i="157"/>
  <c r="J12" i="157"/>
  <c r="J9" i="157"/>
  <c r="I9" i="157"/>
  <c r="J8" i="157"/>
  <c r="I8" i="157"/>
  <c r="J5" i="157"/>
  <c r="I5" i="157"/>
  <c r="L37" i="84"/>
  <c r="K37" i="84"/>
  <c r="L36" i="84"/>
  <c r="K36" i="84"/>
  <c r="L33" i="84"/>
  <c r="L32" i="84"/>
  <c r="L31" i="84"/>
  <c r="L30" i="84"/>
  <c r="L29" i="84"/>
  <c r="L28" i="84"/>
  <c r="L27" i="84"/>
  <c r="L26" i="84"/>
  <c r="L25" i="84"/>
  <c r="L24" i="84"/>
  <c r="L23" i="84"/>
  <c r="L22" i="84"/>
  <c r="L21" i="84"/>
  <c r="L20" i="84"/>
  <c r="L19" i="84"/>
  <c r="L18" i="84"/>
  <c r="L17" i="84"/>
  <c r="L16" i="84"/>
  <c r="L15" i="84"/>
  <c r="L14" i="84"/>
  <c r="L13" i="84"/>
  <c r="L12" i="84"/>
  <c r="L9" i="84"/>
  <c r="K9" i="84"/>
  <c r="L8" i="84"/>
  <c r="K8" i="84"/>
  <c r="L5" i="84"/>
  <c r="K5" i="84"/>
  <c r="M49" i="83"/>
  <c r="L49" i="83"/>
  <c r="M48" i="83"/>
  <c r="L48" i="83"/>
  <c r="M47" i="83"/>
  <c r="L47" i="83"/>
  <c r="M44" i="83"/>
  <c r="L44" i="83"/>
  <c r="M43" i="83"/>
  <c r="L43" i="83"/>
  <c r="M42" i="83"/>
  <c r="L42" i="83"/>
  <c r="M41" i="83"/>
  <c r="L41" i="83"/>
  <c r="M40" i="83"/>
  <c r="L40" i="83"/>
  <c r="M37" i="83"/>
  <c r="L37" i="83"/>
  <c r="M36" i="83"/>
  <c r="L36" i="83"/>
  <c r="M33" i="83"/>
  <c r="M32" i="83"/>
  <c r="M31" i="83"/>
  <c r="M30" i="83"/>
  <c r="M29" i="83"/>
  <c r="M28" i="83"/>
  <c r="M27" i="83"/>
  <c r="M26" i="83"/>
  <c r="M25" i="83"/>
  <c r="M24" i="83"/>
  <c r="M23" i="83"/>
  <c r="M22" i="83"/>
  <c r="M21" i="83"/>
  <c r="M20" i="83"/>
  <c r="M19" i="83"/>
  <c r="M18" i="83"/>
  <c r="M17" i="83"/>
  <c r="M16" i="83"/>
  <c r="M15" i="83"/>
  <c r="M14" i="83"/>
  <c r="M13" i="83"/>
  <c r="M12" i="83"/>
  <c r="M9" i="83"/>
  <c r="L9" i="83"/>
  <c r="M8" i="83"/>
  <c r="L8" i="83"/>
  <c r="M5" i="83"/>
  <c r="L5" i="83"/>
  <c r="N29" i="72"/>
  <c r="M29" i="72"/>
  <c r="N28" i="72"/>
  <c r="M28" i="72"/>
  <c r="N27" i="72"/>
  <c r="M27" i="72"/>
  <c r="N26" i="72"/>
  <c r="M26" i="72"/>
  <c r="N25" i="72"/>
  <c r="M25" i="72"/>
  <c r="N20" i="72"/>
  <c r="M20" i="72"/>
  <c r="N19" i="72"/>
  <c r="M19" i="72"/>
  <c r="N18" i="72"/>
  <c r="M18" i="72"/>
  <c r="N17" i="72"/>
  <c r="M17" i="72"/>
  <c r="N16" i="72"/>
  <c r="M16" i="72"/>
  <c r="N10" i="72"/>
  <c r="M10" i="72"/>
  <c r="N9" i="72"/>
  <c r="M9" i="72"/>
  <c r="N8" i="72"/>
  <c r="M8" i="72"/>
  <c r="N7" i="72"/>
  <c r="M7" i="72"/>
  <c r="N6" i="72"/>
  <c r="M6" i="72"/>
  <c r="N38" i="22"/>
  <c r="M38" i="22"/>
  <c r="N37" i="22"/>
  <c r="M37" i="22"/>
  <c r="N36" i="22"/>
  <c r="M36" i="22"/>
  <c r="N35" i="22"/>
  <c r="M35" i="22"/>
  <c r="N34" i="22"/>
  <c r="M34" i="22"/>
  <c r="N33" i="22"/>
  <c r="M33" i="22"/>
  <c r="N32" i="22"/>
  <c r="M32" i="22"/>
  <c r="N31" i="22"/>
  <c r="M31" i="22"/>
  <c r="N26" i="22"/>
  <c r="M26" i="22"/>
  <c r="N25" i="22"/>
  <c r="M25" i="22"/>
  <c r="N24" i="22"/>
  <c r="M24" i="22"/>
  <c r="N23" i="22"/>
  <c r="M23" i="22"/>
  <c r="N22" i="22"/>
  <c r="M22" i="22"/>
  <c r="N21" i="22"/>
  <c r="M21" i="22"/>
  <c r="N20" i="22"/>
  <c r="M20" i="22"/>
  <c r="N19" i="22"/>
  <c r="M19" i="22"/>
  <c r="N13" i="22"/>
  <c r="M13" i="22"/>
  <c r="N12" i="22"/>
  <c r="M12" i="22"/>
  <c r="N11" i="22"/>
  <c r="M11" i="22"/>
  <c r="N10" i="22"/>
  <c r="M10" i="22"/>
  <c r="N9" i="22"/>
  <c r="M9" i="22"/>
  <c r="N8" i="22"/>
  <c r="M8" i="22"/>
  <c r="N7" i="22"/>
  <c r="M7" i="22"/>
  <c r="N6" i="22"/>
  <c r="M6" i="22"/>
  <c r="N44" i="21"/>
  <c r="M44" i="21"/>
  <c r="N43" i="21"/>
  <c r="M43" i="21"/>
  <c r="N42" i="21"/>
  <c r="M42" i="21"/>
  <c r="N41" i="21"/>
  <c r="M41" i="21"/>
  <c r="N40" i="21"/>
  <c r="M40" i="21"/>
  <c r="N39" i="21"/>
  <c r="M39" i="21"/>
  <c r="N38" i="21"/>
  <c r="M38" i="21"/>
  <c r="N37" i="21"/>
  <c r="M37" i="21"/>
  <c r="N36" i="21"/>
  <c r="M36" i="21"/>
  <c r="N30" i="21"/>
  <c r="M30" i="21"/>
  <c r="N29" i="21"/>
  <c r="M29" i="21"/>
  <c r="N28" i="21"/>
  <c r="M28" i="21"/>
  <c r="N27" i="21"/>
  <c r="M27" i="21"/>
  <c r="N26" i="21"/>
  <c r="M26" i="21"/>
  <c r="N25" i="21"/>
  <c r="M25" i="21"/>
  <c r="N24" i="21"/>
  <c r="M24" i="21"/>
  <c r="N23" i="21"/>
  <c r="M23" i="21"/>
  <c r="N22" i="21"/>
  <c r="M22" i="21"/>
  <c r="N15" i="21"/>
  <c r="M15" i="21"/>
  <c r="N14" i="21"/>
  <c r="M14" i="21"/>
  <c r="N13" i="21"/>
  <c r="M13" i="21"/>
  <c r="N12" i="21"/>
  <c r="M12" i="21"/>
  <c r="N11" i="21"/>
  <c r="M11" i="21"/>
  <c r="N10" i="21"/>
  <c r="M10" i="21"/>
  <c r="N9" i="21"/>
  <c r="M9" i="21"/>
  <c r="N8" i="21"/>
  <c r="M8" i="21"/>
  <c r="N7" i="21"/>
  <c r="M7" i="21"/>
  <c r="N77" i="20"/>
  <c r="M77" i="20"/>
  <c r="N76" i="20"/>
  <c r="M76" i="20"/>
  <c r="N75" i="20"/>
  <c r="M75" i="20"/>
  <c r="N74" i="20"/>
  <c r="M74" i="20"/>
  <c r="N73" i="20"/>
  <c r="M73" i="20"/>
  <c r="N72" i="20"/>
  <c r="M72" i="20"/>
  <c r="N71" i="20"/>
  <c r="M71" i="20"/>
  <c r="N70" i="20"/>
  <c r="M70" i="20"/>
  <c r="N69" i="20"/>
  <c r="M69" i="20"/>
  <c r="N68" i="20"/>
  <c r="M68" i="20"/>
  <c r="N67" i="20"/>
  <c r="M67" i="20"/>
  <c r="N66" i="20"/>
  <c r="M66" i="20"/>
  <c r="N65" i="20"/>
  <c r="M65" i="20"/>
  <c r="N64" i="20"/>
  <c r="M64" i="20"/>
  <c r="N63" i="20"/>
  <c r="M63" i="20"/>
  <c r="N62" i="20"/>
  <c r="M62" i="20"/>
  <c r="N61" i="20"/>
  <c r="M61" i="20"/>
  <c r="N60" i="20"/>
  <c r="M60" i="20"/>
  <c r="N59" i="20"/>
  <c r="M59" i="20"/>
  <c r="N58" i="20"/>
  <c r="M58" i="20"/>
  <c r="N57" i="20"/>
  <c r="M57" i="20"/>
  <c r="N52" i="20"/>
  <c r="M52" i="20"/>
  <c r="N51" i="20"/>
  <c r="M51" i="20"/>
  <c r="N50" i="20"/>
  <c r="M50" i="20"/>
  <c r="N49" i="20"/>
  <c r="M49" i="20"/>
  <c r="N48" i="20"/>
  <c r="M48" i="20"/>
  <c r="N47" i="20"/>
  <c r="M47" i="20"/>
  <c r="N46" i="20"/>
  <c r="M46" i="20"/>
  <c r="N45" i="20"/>
  <c r="M45" i="20"/>
  <c r="N44" i="20"/>
  <c r="M44" i="20"/>
  <c r="N43" i="20"/>
  <c r="M43" i="20"/>
  <c r="N42" i="20"/>
  <c r="M42" i="20"/>
  <c r="N41" i="20"/>
  <c r="M41" i="20"/>
  <c r="N40" i="20"/>
  <c r="M40" i="20"/>
  <c r="N39" i="20"/>
  <c r="M39" i="20"/>
  <c r="N38" i="20"/>
  <c r="M38" i="20"/>
  <c r="N37" i="20"/>
  <c r="M37" i="20"/>
  <c r="N36" i="20"/>
  <c r="M36" i="20"/>
  <c r="N35" i="20"/>
  <c r="M35" i="20"/>
  <c r="N34" i="20"/>
  <c r="M34" i="20"/>
  <c r="N33" i="20"/>
  <c r="M33" i="20"/>
  <c r="N32" i="20"/>
  <c r="M32" i="20"/>
  <c r="N26" i="20"/>
  <c r="M26" i="20"/>
  <c r="N25" i="20"/>
  <c r="M25" i="20"/>
  <c r="N24" i="20"/>
  <c r="M24" i="20"/>
  <c r="N23" i="20"/>
  <c r="M23" i="20"/>
  <c r="N22" i="20"/>
  <c r="M22" i="20"/>
  <c r="N21" i="20"/>
  <c r="M21" i="20"/>
  <c r="N20" i="20"/>
  <c r="M20" i="20"/>
  <c r="N19" i="20"/>
  <c r="M19" i="20"/>
  <c r="N18" i="20"/>
  <c r="M18" i="20"/>
  <c r="N17" i="20"/>
  <c r="M17" i="20"/>
  <c r="N16" i="20"/>
  <c r="M16" i="20"/>
  <c r="N15" i="20"/>
  <c r="M15" i="20"/>
  <c r="N14" i="20"/>
  <c r="M14" i="20"/>
  <c r="N13" i="20"/>
  <c r="M13" i="20"/>
  <c r="N12" i="20"/>
  <c r="M12" i="20"/>
  <c r="N11" i="20"/>
  <c r="M11" i="20"/>
  <c r="N10" i="20"/>
  <c r="M10" i="20"/>
  <c r="N9" i="20"/>
  <c r="M9" i="20"/>
  <c r="N8" i="20"/>
  <c r="M8" i="20"/>
  <c r="N7" i="20"/>
  <c r="M7" i="20"/>
  <c r="N6" i="20"/>
  <c r="M6" i="20"/>
  <c r="N24" i="19"/>
  <c r="M24" i="19"/>
  <c r="N23" i="19"/>
  <c r="M23" i="19"/>
  <c r="N22" i="19"/>
  <c r="M22" i="19"/>
  <c r="N21" i="19"/>
  <c r="M21" i="19"/>
  <c r="N17" i="19"/>
  <c r="M17" i="19"/>
  <c r="N16" i="19"/>
  <c r="M16" i="19"/>
  <c r="N15" i="19"/>
  <c r="M15" i="19"/>
  <c r="N14" i="19"/>
  <c r="M14" i="19"/>
  <c r="M7" i="19"/>
  <c r="N7" i="19"/>
  <c r="M8" i="19"/>
  <c r="N8" i="19"/>
  <c r="M9" i="19"/>
  <c r="N9" i="19"/>
  <c r="N6" i="19"/>
  <c r="M6" i="19"/>
  <c r="N50" i="82"/>
  <c r="M50" i="82"/>
  <c r="N49" i="82"/>
  <c r="M49" i="82"/>
  <c r="N48" i="82"/>
  <c r="M48" i="82"/>
  <c r="N47" i="82"/>
  <c r="M47" i="82"/>
  <c r="N44" i="82"/>
  <c r="M44" i="82"/>
  <c r="N43" i="82"/>
  <c r="M43" i="82"/>
  <c r="N42" i="82"/>
  <c r="M42" i="82"/>
  <c r="N41" i="82"/>
  <c r="M41" i="82"/>
  <c r="N40" i="82"/>
  <c r="M40" i="82"/>
  <c r="N37" i="82"/>
  <c r="M37" i="82"/>
  <c r="N36" i="82"/>
  <c r="M36" i="82"/>
  <c r="N33" i="82"/>
  <c r="N32" i="82"/>
  <c r="N31" i="82"/>
  <c r="N30" i="82"/>
  <c r="N29" i="82"/>
  <c r="N28" i="82"/>
  <c r="N27" i="82"/>
  <c r="N26" i="82"/>
  <c r="N25" i="82"/>
  <c r="N24" i="82"/>
  <c r="N23" i="82"/>
  <c r="N22" i="82"/>
  <c r="N21" i="82"/>
  <c r="N20" i="82"/>
  <c r="N19" i="82"/>
  <c r="N18" i="82"/>
  <c r="N17" i="82"/>
  <c r="N16" i="82"/>
  <c r="N15" i="82"/>
  <c r="N14" i="82"/>
  <c r="N13" i="82"/>
  <c r="N12" i="82"/>
  <c r="N9" i="82"/>
  <c r="M9" i="82"/>
  <c r="N8" i="82"/>
  <c r="M8" i="82"/>
  <c r="N5" i="82"/>
  <c r="M5" i="82"/>
  <c r="N50" i="81"/>
  <c r="M50" i="81"/>
  <c r="N49" i="81"/>
  <c r="M49" i="81"/>
  <c r="N48" i="81"/>
  <c r="M48" i="81"/>
  <c r="N47" i="81"/>
  <c r="M47" i="81"/>
  <c r="N43" i="81"/>
  <c r="M43" i="81"/>
  <c r="N42" i="81"/>
  <c r="M42" i="81"/>
  <c r="N41" i="81"/>
  <c r="M41" i="81"/>
  <c r="N40" i="81"/>
  <c r="M40" i="81"/>
  <c r="N37" i="81"/>
  <c r="M37" i="81"/>
  <c r="N36" i="81"/>
  <c r="M36" i="81"/>
  <c r="N33" i="81"/>
  <c r="N32" i="81"/>
  <c r="N31" i="81"/>
  <c r="N30" i="81"/>
  <c r="N29" i="81"/>
  <c r="N28" i="81"/>
  <c r="N27" i="81"/>
  <c r="N26" i="81"/>
  <c r="N25" i="81"/>
  <c r="N24" i="81"/>
  <c r="N23" i="81"/>
  <c r="N22" i="81"/>
  <c r="N21" i="81"/>
  <c r="N20" i="81"/>
  <c r="N19" i="81"/>
  <c r="N18" i="81"/>
  <c r="N17" i="81"/>
  <c r="N16" i="81"/>
  <c r="N15" i="81"/>
  <c r="N14" i="81"/>
  <c r="N13" i="81"/>
  <c r="N12" i="81"/>
  <c r="N9" i="81"/>
  <c r="M9" i="81"/>
  <c r="N8" i="81"/>
  <c r="M8" i="81"/>
  <c r="N5" i="81"/>
  <c r="M5" i="81"/>
  <c r="L55" i="80"/>
  <c r="K55" i="80"/>
  <c r="L54" i="80"/>
  <c r="K54" i="80"/>
  <c r="L53" i="80"/>
  <c r="K53" i="80"/>
  <c r="L50" i="80"/>
  <c r="K50" i="80"/>
  <c r="L49" i="80"/>
  <c r="K49" i="80"/>
  <c r="L48" i="80"/>
  <c r="K48" i="80"/>
  <c r="L47" i="80"/>
  <c r="K47" i="80"/>
  <c r="L44" i="80"/>
  <c r="K44" i="80"/>
  <c r="L43" i="80"/>
  <c r="K43" i="80"/>
  <c r="L42" i="80"/>
  <c r="K42" i="80"/>
  <c r="L41" i="80"/>
  <c r="K41" i="80"/>
  <c r="L40" i="80"/>
  <c r="K40" i="80"/>
  <c r="L37" i="80"/>
  <c r="K37" i="80"/>
  <c r="L36" i="80"/>
  <c r="K36" i="80"/>
  <c r="L33" i="80"/>
  <c r="L32" i="80"/>
  <c r="L31" i="80"/>
  <c r="L30" i="80"/>
  <c r="L29" i="80"/>
  <c r="L28" i="80"/>
  <c r="L27" i="80"/>
  <c r="L26" i="80"/>
  <c r="L25" i="80"/>
  <c r="L24" i="80"/>
  <c r="L23" i="80"/>
  <c r="L22" i="80"/>
  <c r="L21" i="80"/>
  <c r="L20" i="80"/>
  <c r="L19" i="80"/>
  <c r="L18" i="80"/>
  <c r="L17" i="80"/>
  <c r="L16" i="80"/>
  <c r="L15" i="80"/>
  <c r="L14" i="80"/>
  <c r="L13" i="80"/>
  <c r="L12" i="80"/>
  <c r="L9" i="80"/>
  <c r="K9" i="80"/>
  <c r="L8" i="80"/>
  <c r="K8" i="80"/>
  <c r="L5" i="80"/>
  <c r="K5" i="80"/>
  <c r="N50" i="79"/>
  <c r="M50" i="79"/>
  <c r="N49" i="79"/>
  <c r="M49" i="79"/>
  <c r="N48" i="79"/>
  <c r="M48" i="79"/>
  <c r="N47" i="79"/>
  <c r="M47" i="79"/>
  <c r="N44" i="79"/>
  <c r="M44" i="79"/>
  <c r="N43" i="79"/>
  <c r="M43" i="79"/>
  <c r="N42" i="79"/>
  <c r="M42" i="79"/>
  <c r="N41" i="79"/>
  <c r="M41" i="79"/>
  <c r="N40" i="79"/>
  <c r="M40" i="79"/>
  <c r="N37" i="79"/>
  <c r="M37" i="79"/>
  <c r="N36" i="79"/>
  <c r="M36" i="79"/>
  <c r="N33" i="79"/>
  <c r="N32" i="79"/>
  <c r="N31" i="79"/>
  <c r="N30" i="79"/>
  <c r="N29" i="79"/>
  <c r="N28" i="79"/>
  <c r="N27" i="79"/>
  <c r="N26" i="79"/>
  <c r="N25" i="79"/>
  <c r="N24" i="79"/>
  <c r="N23" i="79"/>
  <c r="N22" i="79"/>
  <c r="N21" i="79"/>
  <c r="N20" i="79"/>
  <c r="N19" i="79"/>
  <c r="N18" i="79"/>
  <c r="N17" i="79"/>
  <c r="N16" i="79"/>
  <c r="N15" i="79"/>
  <c r="N14" i="79"/>
  <c r="N13" i="79"/>
  <c r="N12" i="79"/>
  <c r="N9" i="79"/>
  <c r="M9" i="79"/>
  <c r="N8" i="79"/>
  <c r="M8" i="79"/>
  <c r="N5" i="79"/>
  <c r="M5" i="79"/>
  <c r="N49" i="14"/>
  <c r="M49" i="14"/>
  <c r="N48" i="14"/>
  <c r="M48" i="14"/>
  <c r="N47" i="14"/>
  <c r="M47" i="14"/>
  <c r="N46" i="14"/>
  <c r="M46" i="14"/>
  <c r="N44" i="14"/>
  <c r="M44" i="14"/>
  <c r="N43" i="14"/>
  <c r="M43" i="14"/>
  <c r="N42" i="14"/>
  <c r="M42" i="14"/>
  <c r="N41" i="14"/>
  <c r="M41" i="14"/>
  <c r="N40" i="14"/>
  <c r="M40" i="14"/>
  <c r="N37" i="14"/>
  <c r="M37" i="14"/>
  <c r="N36" i="14"/>
  <c r="M36" i="14"/>
  <c r="N33" i="14"/>
  <c r="N32" i="14"/>
  <c r="N31" i="14"/>
  <c r="N30" i="14"/>
  <c r="N29" i="14"/>
  <c r="N28" i="14"/>
  <c r="N27" i="14"/>
  <c r="N26" i="14"/>
  <c r="N25" i="14"/>
  <c r="N24" i="14"/>
  <c r="N23" i="14"/>
  <c r="N22" i="14"/>
  <c r="N21" i="14"/>
  <c r="N20" i="14"/>
  <c r="N19" i="14"/>
  <c r="N18" i="14"/>
  <c r="N17" i="14"/>
  <c r="N16" i="14"/>
  <c r="N15" i="14"/>
  <c r="N14" i="14"/>
  <c r="N13" i="14"/>
  <c r="N12" i="14"/>
  <c r="N9" i="14"/>
  <c r="M9" i="14"/>
  <c r="N8" i="14"/>
  <c r="M8" i="14"/>
  <c r="N5" i="14"/>
  <c r="M5" i="14"/>
  <c r="J37" i="160"/>
  <c r="I37" i="160"/>
  <c r="J36" i="160"/>
  <c r="I36" i="160"/>
  <c r="I9" i="160"/>
  <c r="I8" i="160"/>
  <c r="J5" i="160"/>
  <c r="I5" i="160"/>
  <c r="J37" i="159"/>
  <c r="I37" i="159"/>
  <c r="J36" i="159"/>
  <c r="I36" i="159"/>
  <c r="J33" i="159"/>
  <c r="J32" i="159"/>
  <c r="J31" i="159"/>
  <c r="J30" i="159"/>
  <c r="J29" i="159"/>
  <c r="J28" i="159"/>
  <c r="J27" i="159"/>
  <c r="J26" i="159"/>
  <c r="J25" i="159"/>
  <c r="J24" i="159"/>
  <c r="J23" i="159"/>
  <c r="J22" i="159"/>
  <c r="J21" i="159"/>
  <c r="J20" i="159"/>
  <c r="J19" i="159"/>
  <c r="J18" i="159"/>
  <c r="J17" i="159"/>
  <c r="J16" i="159"/>
  <c r="J15" i="159"/>
  <c r="J14" i="159"/>
  <c r="J13" i="159"/>
  <c r="J12" i="159"/>
  <c r="J9" i="159"/>
  <c r="I9" i="159"/>
  <c r="J8" i="159"/>
  <c r="I8" i="159"/>
  <c r="J5" i="159"/>
  <c r="I5" i="159"/>
  <c r="J44" i="155"/>
  <c r="I44" i="155"/>
  <c r="J43" i="155"/>
  <c r="I43" i="155"/>
  <c r="J42" i="155"/>
  <c r="I42" i="155"/>
  <c r="J41" i="155"/>
  <c r="I41" i="155"/>
  <c r="J40" i="155"/>
  <c r="I40" i="155"/>
  <c r="J37" i="155"/>
  <c r="I37" i="155"/>
  <c r="J36" i="155"/>
  <c r="I36" i="155"/>
  <c r="J33" i="155"/>
  <c r="J32" i="155"/>
  <c r="J31" i="155"/>
  <c r="J30" i="155"/>
  <c r="J29" i="155"/>
  <c r="J28" i="155"/>
  <c r="J27" i="155"/>
  <c r="J26" i="155"/>
  <c r="J25" i="155"/>
  <c r="J24" i="155"/>
  <c r="J23" i="155"/>
  <c r="J22" i="155"/>
  <c r="J21" i="155"/>
  <c r="J20" i="155"/>
  <c r="J19" i="155"/>
  <c r="J18" i="155"/>
  <c r="J17" i="155"/>
  <c r="J16" i="155"/>
  <c r="J15" i="155"/>
  <c r="J14" i="155"/>
  <c r="J13" i="155"/>
  <c r="J12" i="155"/>
  <c r="J9" i="155"/>
  <c r="I9" i="155"/>
  <c r="J8" i="155"/>
  <c r="I8" i="155"/>
  <c r="J5" i="155"/>
  <c r="I5" i="155"/>
  <c r="J44" i="154"/>
  <c r="I44" i="154"/>
  <c r="J43" i="154"/>
  <c r="I43" i="154"/>
  <c r="J42" i="154"/>
  <c r="I42" i="154"/>
  <c r="J41" i="154"/>
  <c r="I41" i="154"/>
  <c r="J40" i="154"/>
  <c r="I40" i="154"/>
  <c r="J37" i="154"/>
  <c r="I37" i="154"/>
  <c r="J36" i="154"/>
  <c r="I36" i="154"/>
  <c r="J33" i="154"/>
  <c r="J32" i="154"/>
  <c r="J31" i="154"/>
  <c r="J30" i="154"/>
  <c r="J29" i="154"/>
  <c r="J28" i="154"/>
  <c r="J27" i="154"/>
  <c r="J26" i="154"/>
  <c r="J25" i="154"/>
  <c r="J24" i="154"/>
  <c r="J23" i="154"/>
  <c r="J22" i="154"/>
  <c r="J21" i="154"/>
  <c r="J20" i="154"/>
  <c r="J19" i="154"/>
  <c r="J18" i="154"/>
  <c r="J17" i="154"/>
  <c r="J16" i="154"/>
  <c r="J15" i="154"/>
  <c r="J14" i="154"/>
  <c r="J13" i="154"/>
  <c r="J12" i="154"/>
  <c r="J9" i="154"/>
  <c r="I9" i="154"/>
  <c r="J8" i="154"/>
  <c r="I8" i="154"/>
  <c r="J5" i="154"/>
  <c r="I5" i="154"/>
  <c r="J44" i="156"/>
  <c r="I44" i="156"/>
  <c r="J43" i="156"/>
  <c r="I43" i="156"/>
  <c r="J42" i="156"/>
  <c r="I42" i="156"/>
  <c r="J41" i="156"/>
  <c r="I41" i="156"/>
  <c r="J40" i="156"/>
  <c r="I40" i="156"/>
  <c r="J37" i="156"/>
  <c r="I37" i="156"/>
  <c r="J36" i="156"/>
  <c r="I36" i="156"/>
  <c r="J33" i="156"/>
  <c r="J32" i="156"/>
  <c r="J31" i="156"/>
  <c r="J30" i="156"/>
  <c r="J29" i="156"/>
  <c r="J28" i="156"/>
  <c r="J27" i="156"/>
  <c r="J26" i="156"/>
  <c r="J25" i="156"/>
  <c r="J24" i="156"/>
  <c r="J23" i="156"/>
  <c r="J22" i="156"/>
  <c r="J21" i="156"/>
  <c r="J20" i="156"/>
  <c r="J19" i="156"/>
  <c r="J18" i="156"/>
  <c r="J17" i="156"/>
  <c r="J16" i="156"/>
  <c r="J15" i="156"/>
  <c r="J14" i="156"/>
  <c r="J13" i="156"/>
  <c r="J12" i="156"/>
  <c r="J9" i="156"/>
  <c r="I9" i="156"/>
  <c r="J8" i="156"/>
  <c r="I8" i="156"/>
  <c r="J5" i="156"/>
  <c r="I5" i="156"/>
  <c r="N5" i="13"/>
  <c r="M5" i="13"/>
  <c r="N38" i="13"/>
  <c r="M38" i="13"/>
  <c r="N37" i="13"/>
  <c r="M37" i="13"/>
  <c r="N36" i="13"/>
  <c r="M36" i="13"/>
  <c r="N35" i="13"/>
  <c r="M35" i="13"/>
  <c r="N34" i="13"/>
  <c r="M34" i="13"/>
  <c r="N33" i="13"/>
  <c r="M33" i="13"/>
  <c r="N32" i="13"/>
  <c r="M32" i="13"/>
  <c r="N31" i="13"/>
  <c r="M31" i="13"/>
  <c r="N30" i="13"/>
  <c r="M30" i="13"/>
  <c r="N26" i="13"/>
  <c r="M26" i="13"/>
  <c r="N25" i="13"/>
  <c r="M25" i="13"/>
  <c r="N24" i="13"/>
  <c r="M24" i="13"/>
  <c r="N23" i="13"/>
  <c r="M23" i="13"/>
  <c r="N22" i="13"/>
  <c r="M22" i="13"/>
  <c r="N21" i="13"/>
  <c r="M21" i="13"/>
  <c r="N20" i="13"/>
  <c r="M20" i="13"/>
  <c r="N19" i="13"/>
  <c r="M19" i="13"/>
  <c r="N18" i="13"/>
  <c r="M18" i="13"/>
  <c r="N13" i="13"/>
  <c r="M13" i="13"/>
  <c r="N12" i="13"/>
  <c r="M12" i="13"/>
  <c r="N11" i="13"/>
  <c r="M11" i="13"/>
  <c r="N10" i="13"/>
  <c r="M10" i="13"/>
  <c r="N9" i="13"/>
  <c r="M9" i="13"/>
  <c r="N8" i="13"/>
  <c r="M8" i="13"/>
  <c r="N7" i="13"/>
  <c r="M7" i="13"/>
  <c r="N6" i="13"/>
  <c r="M6" i="13"/>
  <c r="N21" i="12"/>
  <c r="M21" i="12"/>
  <c r="N20" i="12"/>
  <c r="M20" i="12"/>
  <c r="N19" i="12"/>
  <c r="M19" i="12"/>
  <c r="N18" i="12"/>
  <c r="M18" i="12"/>
  <c r="N15" i="12"/>
  <c r="M15" i="12"/>
  <c r="N14" i="12"/>
  <c r="M14" i="12"/>
  <c r="N13" i="12"/>
  <c r="M13" i="12"/>
  <c r="N12" i="12"/>
  <c r="M12" i="12"/>
  <c r="M6" i="12"/>
  <c r="N6" i="12"/>
  <c r="M7" i="12"/>
  <c r="N7" i="12"/>
  <c r="M8" i="12"/>
  <c r="N8" i="12"/>
  <c r="N5" i="12"/>
  <c r="M5" i="12"/>
  <c r="N42" i="11"/>
  <c r="M42" i="11"/>
  <c r="N41" i="11"/>
  <c r="M41" i="11"/>
  <c r="N40" i="11"/>
  <c r="M40" i="11"/>
  <c r="N39" i="11"/>
  <c r="M39" i="11"/>
  <c r="N38" i="11"/>
  <c r="M38" i="11"/>
  <c r="N37" i="11"/>
  <c r="M37" i="11"/>
  <c r="N36" i="11"/>
  <c r="M36" i="11"/>
  <c r="N35" i="11"/>
  <c r="M35" i="11"/>
  <c r="N34" i="11"/>
  <c r="M34" i="11"/>
  <c r="N32" i="11"/>
  <c r="M32" i="11"/>
  <c r="N29" i="11"/>
  <c r="M29" i="11"/>
  <c r="N28" i="11"/>
  <c r="M28" i="11"/>
  <c r="N27" i="11"/>
  <c r="M27" i="11"/>
  <c r="N26" i="11"/>
  <c r="M26" i="11"/>
  <c r="N25" i="11"/>
  <c r="M25" i="11"/>
  <c r="N24" i="11"/>
  <c r="M24" i="11"/>
  <c r="N23" i="11"/>
  <c r="M23" i="11"/>
  <c r="N22" i="11"/>
  <c r="M22" i="11"/>
  <c r="N21" i="11"/>
  <c r="M21" i="11"/>
  <c r="N19" i="11"/>
  <c r="M19" i="11"/>
  <c r="N15" i="11"/>
  <c r="M15" i="11"/>
  <c r="N14" i="11"/>
  <c r="M14" i="11"/>
  <c r="N13" i="11"/>
  <c r="M13" i="11"/>
  <c r="N12" i="11"/>
  <c r="M12" i="11"/>
  <c r="N11" i="11"/>
  <c r="M11" i="11"/>
  <c r="N10" i="11"/>
  <c r="M10" i="11"/>
  <c r="N9" i="11"/>
  <c r="M9" i="11"/>
  <c r="N8" i="11"/>
  <c r="M8" i="11"/>
  <c r="N7" i="11"/>
  <c r="M7" i="11"/>
  <c r="N5" i="11"/>
  <c r="M5" i="11"/>
  <c r="N75" i="10"/>
  <c r="M75" i="10"/>
  <c r="N74" i="10"/>
  <c r="M74" i="10"/>
  <c r="N73" i="10"/>
  <c r="M73" i="10"/>
  <c r="N72" i="10"/>
  <c r="M72" i="10"/>
  <c r="N71" i="10"/>
  <c r="M71" i="10"/>
  <c r="N70" i="10"/>
  <c r="M70" i="10"/>
  <c r="N69" i="10"/>
  <c r="M69" i="10"/>
  <c r="N68" i="10"/>
  <c r="M68" i="10"/>
  <c r="N67" i="10"/>
  <c r="M67" i="10"/>
  <c r="N66" i="10"/>
  <c r="N65" i="10"/>
  <c r="M65" i="10"/>
  <c r="N64" i="10"/>
  <c r="M64" i="10"/>
  <c r="N63" i="10"/>
  <c r="M63" i="10"/>
  <c r="N62" i="10"/>
  <c r="M62" i="10"/>
  <c r="N61" i="10"/>
  <c r="M61" i="10"/>
  <c r="N60" i="10"/>
  <c r="M60" i="10"/>
  <c r="N59" i="10"/>
  <c r="M59" i="10"/>
  <c r="N58" i="10"/>
  <c r="M58" i="10"/>
  <c r="N57" i="10"/>
  <c r="M57" i="10"/>
  <c r="N56" i="10"/>
  <c r="M56" i="10"/>
  <c r="N55" i="10"/>
  <c r="M55" i="10"/>
  <c r="N54" i="10"/>
  <c r="M54" i="10"/>
  <c r="N51" i="10"/>
  <c r="M51" i="10"/>
  <c r="N50" i="10"/>
  <c r="M50" i="10"/>
  <c r="N49" i="10"/>
  <c r="M49" i="10"/>
  <c r="N48" i="10"/>
  <c r="M48" i="10"/>
  <c r="N47" i="10"/>
  <c r="M47" i="10"/>
  <c r="N46" i="10"/>
  <c r="M46" i="10"/>
  <c r="N45" i="10"/>
  <c r="M45" i="10"/>
  <c r="N44" i="10"/>
  <c r="M44" i="10"/>
  <c r="N43" i="10"/>
  <c r="M43" i="10"/>
  <c r="N42" i="10"/>
  <c r="M42" i="10"/>
  <c r="N41" i="10"/>
  <c r="M41" i="10"/>
  <c r="N40" i="10"/>
  <c r="M40" i="10"/>
  <c r="N39" i="10"/>
  <c r="M39" i="10"/>
  <c r="N38" i="10"/>
  <c r="M38" i="10"/>
  <c r="N37" i="10"/>
  <c r="M37" i="10"/>
  <c r="N36" i="10"/>
  <c r="M36" i="10"/>
  <c r="N35" i="10"/>
  <c r="M35" i="10"/>
  <c r="N34" i="10"/>
  <c r="M34" i="10"/>
  <c r="N33" i="10"/>
  <c r="M33" i="10"/>
  <c r="N32" i="10"/>
  <c r="M32" i="10"/>
  <c r="N31" i="10"/>
  <c r="M31" i="10"/>
  <c r="N30" i="10"/>
  <c r="M30" i="10"/>
  <c r="N26" i="10"/>
  <c r="M26" i="10"/>
  <c r="N25" i="10"/>
  <c r="M25" i="10"/>
  <c r="N24" i="10"/>
  <c r="M24" i="10"/>
  <c r="N23" i="10"/>
  <c r="M23" i="10"/>
  <c r="N22" i="10"/>
  <c r="M22" i="10"/>
  <c r="N21" i="10"/>
  <c r="M21" i="10"/>
  <c r="N20" i="10"/>
  <c r="M20" i="10"/>
  <c r="N19" i="10"/>
  <c r="M19" i="10"/>
  <c r="N18" i="10"/>
  <c r="M18" i="10"/>
  <c r="N17" i="10"/>
  <c r="M17" i="10"/>
  <c r="N16" i="10"/>
  <c r="M16" i="10"/>
  <c r="N15" i="10"/>
  <c r="M15" i="10"/>
  <c r="N14" i="10"/>
  <c r="M14" i="10"/>
  <c r="N13" i="10"/>
  <c r="M13" i="10"/>
  <c r="N12" i="10"/>
  <c r="M12" i="10"/>
  <c r="N11" i="10"/>
  <c r="M11" i="10"/>
  <c r="N10" i="10"/>
  <c r="M10" i="10"/>
  <c r="N9" i="10"/>
  <c r="M9" i="10"/>
  <c r="N8" i="10"/>
  <c r="M8" i="10"/>
  <c r="N7" i="10"/>
  <c r="M7" i="10"/>
  <c r="N6" i="10"/>
  <c r="M6" i="10"/>
  <c r="N5" i="10"/>
  <c r="M5" i="10"/>
  <c r="N50" i="9"/>
  <c r="M50" i="9"/>
  <c r="N49" i="9"/>
  <c r="M49" i="9"/>
  <c r="N48" i="9"/>
  <c r="M48" i="9"/>
  <c r="N47" i="9"/>
  <c r="M47" i="9"/>
  <c r="N44" i="9"/>
  <c r="M44" i="9"/>
  <c r="N43" i="9"/>
  <c r="M43" i="9"/>
  <c r="N42" i="9"/>
  <c r="M42" i="9"/>
  <c r="N41" i="9"/>
  <c r="M41" i="9"/>
  <c r="N40" i="9"/>
  <c r="M40" i="9"/>
  <c r="N37" i="9"/>
  <c r="M37" i="9"/>
  <c r="N36" i="9"/>
  <c r="M36" i="9"/>
  <c r="N33" i="9"/>
  <c r="N32" i="9"/>
  <c r="N31" i="9"/>
  <c r="N30" i="9"/>
  <c r="N29" i="9"/>
  <c r="N28" i="9"/>
  <c r="N27" i="9"/>
  <c r="N26" i="9"/>
  <c r="N25" i="9"/>
  <c r="N24" i="9"/>
  <c r="N23" i="9"/>
  <c r="N22" i="9"/>
  <c r="N21" i="9"/>
  <c r="N20" i="9"/>
  <c r="N19" i="9"/>
  <c r="N18" i="9"/>
  <c r="N17" i="9"/>
  <c r="N16" i="9"/>
  <c r="N15" i="9"/>
  <c r="N14" i="9"/>
  <c r="N13" i="9"/>
  <c r="N12" i="9"/>
  <c r="N9" i="9"/>
  <c r="M9" i="9"/>
  <c r="N8" i="9"/>
  <c r="M8" i="9"/>
  <c r="N5" i="9"/>
  <c r="M5" i="9"/>
  <c r="N50" i="8"/>
  <c r="M50" i="8"/>
  <c r="N49" i="8"/>
  <c r="M49" i="8"/>
  <c r="N48" i="8"/>
  <c r="M48" i="8"/>
  <c r="N47" i="8"/>
  <c r="M47" i="8"/>
  <c r="N43" i="8"/>
  <c r="M43" i="8"/>
  <c r="N42" i="8"/>
  <c r="M42" i="8"/>
  <c r="N41" i="8"/>
  <c r="M41" i="8"/>
  <c r="N40" i="8"/>
  <c r="M40" i="8"/>
  <c r="N37" i="8"/>
  <c r="M37" i="8"/>
  <c r="N36" i="8"/>
  <c r="M36" i="8"/>
  <c r="N33" i="8"/>
  <c r="N32" i="8"/>
  <c r="N31" i="8"/>
  <c r="N30" i="8"/>
  <c r="N29" i="8"/>
  <c r="N28" i="8"/>
  <c r="N27" i="8"/>
  <c r="N26" i="8"/>
  <c r="N25" i="8"/>
  <c r="N24" i="8"/>
  <c r="N23" i="8"/>
  <c r="N22" i="8"/>
  <c r="N21" i="8"/>
  <c r="N20" i="8"/>
  <c r="N19" i="8"/>
  <c r="N18" i="8"/>
  <c r="N17" i="8"/>
  <c r="N16" i="8"/>
  <c r="N15" i="8"/>
  <c r="N14" i="8"/>
  <c r="N13" i="8"/>
  <c r="N12" i="8"/>
  <c r="N9" i="8"/>
  <c r="M9" i="8"/>
  <c r="N8" i="8"/>
  <c r="M8" i="8"/>
  <c r="N5" i="8"/>
  <c r="M5" i="8"/>
  <c r="L56" i="7"/>
  <c r="K56" i="7"/>
  <c r="L55" i="7"/>
  <c r="K55" i="7"/>
  <c r="L54" i="7"/>
  <c r="K54" i="7"/>
  <c r="L50" i="7"/>
  <c r="K50" i="7"/>
  <c r="L49" i="7"/>
  <c r="K49" i="7"/>
  <c r="L48" i="7"/>
  <c r="K48" i="7"/>
  <c r="L47" i="7"/>
  <c r="K47" i="7"/>
  <c r="L44" i="7"/>
  <c r="K44" i="7"/>
  <c r="L43" i="7"/>
  <c r="K43" i="7"/>
  <c r="L42" i="7"/>
  <c r="K42" i="7"/>
  <c r="L41" i="7"/>
  <c r="K41" i="7"/>
  <c r="L40" i="7"/>
  <c r="K40" i="7"/>
  <c r="L37" i="7"/>
  <c r="K37" i="7"/>
  <c r="L36" i="7"/>
  <c r="K36" i="7"/>
  <c r="L33" i="7"/>
  <c r="L32" i="7"/>
  <c r="L31" i="7"/>
  <c r="L30" i="7"/>
  <c r="L29" i="7"/>
  <c r="L28" i="7"/>
  <c r="L27" i="7"/>
  <c r="L26" i="7"/>
  <c r="L25" i="7"/>
  <c r="L24" i="7"/>
  <c r="L23" i="7"/>
  <c r="L22" i="7"/>
  <c r="L21" i="7"/>
  <c r="L20" i="7"/>
  <c r="L19" i="7"/>
  <c r="L18" i="7"/>
  <c r="L17" i="7"/>
  <c r="L16" i="7"/>
  <c r="L15" i="7"/>
  <c r="L14" i="7"/>
  <c r="L13" i="7"/>
  <c r="L12" i="7"/>
  <c r="L9" i="7"/>
  <c r="K9" i="7"/>
  <c r="L8" i="7"/>
  <c r="K8" i="7"/>
  <c r="L5" i="7"/>
  <c r="K5" i="7"/>
  <c r="N56" i="6"/>
  <c r="M56" i="6"/>
  <c r="N55" i="6"/>
  <c r="M55" i="6"/>
  <c r="N54" i="6"/>
  <c r="M54" i="6"/>
  <c r="N50" i="6"/>
  <c r="M50" i="6"/>
  <c r="N49" i="6"/>
  <c r="M49" i="6"/>
  <c r="N48" i="6"/>
  <c r="M48" i="6"/>
  <c r="N47" i="6"/>
  <c r="M47" i="6"/>
  <c r="N44" i="6"/>
  <c r="M44" i="6"/>
  <c r="N43" i="6"/>
  <c r="M43" i="6"/>
  <c r="N42" i="6"/>
  <c r="M42" i="6"/>
  <c r="N41" i="6"/>
  <c r="M41" i="6"/>
  <c r="N40" i="6"/>
  <c r="M40" i="6"/>
  <c r="N37" i="6"/>
  <c r="M37" i="6"/>
  <c r="N36" i="6"/>
  <c r="M36" i="6"/>
  <c r="N33" i="6"/>
  <c r="N32" i="6"/>
  <c r="N31" i="6"/>
  <c r="N30" i="6"/>
  <c r="N29" i="6"/>
  <c r="N28" i="6"/>
  <c r="N27" i="6"/>
  <c r="N26" i="6"/>
  <c r="N25" i="6"/>
  <c r="N24" i="6"/>
  <c r="N23" i="6"/>
  <c r="N22" i="6"/>
  <c r="N21" i="6"/>
  <c r="N20" i="6"/>
  <c r="N19" i="6"/>
  <c r="N18" i="6"/>
  <c r="N17" i="6"/>
  <c r="N16" i="6"/>
  <c r="N15" i="6"/>
  <c r="N14" i="6"/>
  <c r="N13" i="6"/>
  <c r="N12" i="6"/>
  <c r="N9" i="6"/>
  <c r="M9" i="6"/>
  <c r="N8" i="6"/>
  <c r="M8" i="6"/>
  <c r="N5" i="6"/>
  <c r="M5" i="6"/>
  <c r="M50" i="5"/>
  <c r="M49" i="5"/>
  <c r="M48" i="5"/>
  <c r="M47" i="5"/>
  <c r="M44" i="5"/>
  <c r="M43" i="5"/>
  <c r="M42" i="5"/>
  <c r="M41" i="5"/>
  <c r="M40" i="5"/>
  <c r="M37" i="5"/>
  <c r="M36" i="5"/>
  <c r="N50" i="5"/>
  <c r="N49" i="5"/>
  <c r="N48" i="5"/>
  <c r="N47" i="5"/>
  <c r="N44" i="5"/>
  <c r="N43" i="5"/>
  <c r="N42" i="5"/>
  <c r="N41" i="5"/>
  <c r="N40" i="5"/>
  <c r="N37" i="5"/>
  <c r="N36" i="5"/>
  <c r="N33" i="5"/>
  <c r="N32" i="5"/>
  <c r="N31" i="5"/>
  <c r="N30" i="5"/>
  <c r="N29" i="5"/>
  <c r="N28" i="5"/>
  <c r="N27" i="5"/>
  <c r="N26" i="5"/>
  <c r="N25" i="5"/>
  <c r="N24" i="5"/>
  <c r="N23" i="5"/>
  <c r="N22" i="5"/>
  <c r="N21" i="5"/>
  <c r="N20" i="5"/>
  <c r="N19" i="5"/>
  <c r="N18" i="5"/>
  <c r="N17" i="5"/>
  <c r="N16" i="5"/>
  <c r="N15" i="5"/>
  <c r="N14" i="5"/>
  <c r="N13" i="5"/>
  <c r="N12" i="5"/>
  <c r="N9" i="5"/>
  <c r="M9" i="5"/>
  <c r="N8" i="5"/>
  <c r="M8" i="5"/>
  <c r="N5" i="5"/>
  <c r="M5" i="5"/>
  <c r="N9" i="4"/>
  <c r="M9" i="4"/>
  <c r="N8" i="4"/>
  <c r="M8" i="4"/>
  <c r="N5" i="4"/>
  <c r="M5" i="4"/>
  <c r="J8" i="160"/>
  <c r="J9" i="160"/>
  <c r="J12" i="160"/>
  <c r="J13" i="160"/>
  <c r="J14" i="160"/>
  <c r="J15" i="160"/>
  <c r="J16" i="160"/>
  <c r="J17" i="160"/>
  <c r="J18" i="160"/>
  <c r="J19" i="160"/>
  <c r="J20" i="160"/>
  <c r="J21" i="160"/>
  <c r="J22" i="160"/>
  <c r="J23" i="160"/>
  <c r="J24" i="160"/>
  <c r="J25" i="160"/>
  <c r="J26" i="160"/>
  <c r="J27" i="160"/>
  <c r="J28" i="160"/>
  <c r="J29" i="160"/>
  <c r="J30" i="160"/>
  <c r="J31" i="160"/>
  <c r="J32" i="160"/>
  <c r="J33" i="160"/>
  <c r="B51" i="4" l="1"/>
  <c r="C51" i="4"/>
  <c r="H51" i="4"/>
  <c r="B40" i="7" l="1"/>
</calcChain>
</file>

<file path=xl/sharedStrings.xml><?xml version="1.0" encoding="utf-8"?>
<sst xmlns="http://schemas.openxmlformats.org/spreadsheetml/2006/main" count="5121" uniqueCount="485">
  <si>
    <t>CONCEITOS</t>
  </si>
  <si>
    <t>NOTA TÉCNICA</t>
  </si>
  <si>
    <t>DEPARTAMENTO ESTATÍSTICAS DEMOGRÁFICAS E SOCIAIS</t>
  </si>
  <si>
    <t>Aspectos metodológicos</t>
  </si>
  <si>
    <t>O módulo sobre mercado de trabalho tem como principal objectivo a caracterização da população face ao mercado de trabalho (empregada, desempregada e inactiva) e a recolha de um conjunto de indicadores chaves sobre as alterações anuais do emprego e do desemprego a nível nacional e a nível dos 22 concelhos do país, indicadores de seguimento e a avaliação de políticas e programas, particularmente os referentes à Programa Estratégico de Desenvolvimento Sustentável (PEDS) e aos Objectivos de Desenvolvimento Sustentável (ODS).</t>
  </si>
  <si>
    <t>Módulo Mercado Trabalho</t>
  </si>
  <si>
    <t xml:space="preserve">O Inquérito Multi-objectivo Contínuo (IMC), é um inquérito integrado e modular, com periodicidade anual (desde 2011), que tem por principais objectivos recolher informações demográficas, sociais e económicas da população, assim como, sobre as condições de vida dos agregados familiares por forma a disponibilizar aos utilizadores em geral e, em particular às instituições governamentais, a nível central como concelhio, informações necessárias para o planeamento, seguimento e económico e social do país. 
</t>
  </si>
  <si>
    <t xml:space="preserve">É o número total de empregados que trabalharam menos de 35 horas por semana e que declararam estar disponíveis a trabalhar mais horas em outra actividade em relação à população empregada, expresso em percentagem. </t>
  </si>
  <si>
    <t>Taxa de subemprego</t>
  </si>
  <si>
    <t>Este indicador refere-se a pessoas entre os 15 e 24 anos que estão desempregados, disponível para o trabalho e activamente à procura de trabalho.</t>
  </si>
  <si>
    <t xml:space="preserve">É o número total de desempregados em relação á população activa correspondente (soma de empregados e desempregados). Os desempregados reflectem o grau de incapacidade da economia para dar emprego a sua mão-de-obra. Ele inclui todas as pessoas que, sem um trabalho, ainda estão disponíveis e à procura de trabalho. A fórmula de cálculo é a seguinte: </t>
  </si>
  <si>
    <t>Taxa de desemprego – (ICMT 8) (ODS 8.5.2)</t>
  </si>
  <si>
    <t>A taxa de inactividade é a percentagem da população que não faz parte da mão-de-obra. A população inactiva é uma categoria residual de pessoas que não têm um emprego ou que estão no desemprego. Inclui todas as pessoas que, por causa de uma incapacidade física, não são capazes de trabalhar e todos aqueles que, por razões pessoais, como de estudo, responsabilidades familiares ou de idade, não querem trabalhar. A fórmula de cálculo é a seguinte:</t>
  </si>
  <si>
    <t>Taxa de inactividade (ICMT 13)</t>
  </si>
  <si>
    <t>Representa a relação entre a população empregada e a população em idade de trabalhar (15 anos ou mais). É a capacidade da economia para criar empregos. A fórmula de cálculo é a seguinte:</t>
  </si>
  <si>
    <t>Taxa de emprego (rácio emprego/população) (ICMT 2)</t>
  </si>
  <si>
    <t>É a relação entre a população de empregados e de desempregados e a população em idade de trabalhar (15 anos ou mais). A taxa de actividade indica para um determinado país, o nível geral de participação da população em idade activa no mercado do trabalho e da importância relativa de mão-de-obra disponível para a produção de bens e serviços na economia. A fórmula de cálculo é a seguinte:</t>
  </si>
  <si>
    <t>Taxa de actividade (ICMT 1)</t>
  </si>
  <si>
    <t>Indicadores chaves do Mercado do Trabalho (ICMT)</t>
  </si>
  <si>
    <t>A população inactiva é o conjunto da população de 15 anos ou mais que, no período de referência, não podia ser considerada economicamente activa, isto é, não estava empregada, nem desempregada, ou seja não estava disponível para trabalhar.</t>
  </si>
  <si>
    <t>População inactiva</t>
  </si>
  <si>
    <t>A população activa é o conjunto da população empregada e da população desempregada de 15 anos ou mais.</t>
  </si>
  <si>
    <t xml:space="preserve">População activa </t>
  </si>
  <si>
    <t>Ainda, inclui-se no efectivo dos desempregados, os indivíduos que embora não obedeçam os dois primeiros critérios, não procuraram trabalho, pelo motivo seguinte: “início brevemente de um trabalho/negócio”, mas estejam disponíveis para trabalhar.</t>
  </si>
  <si>
    <r>
      <t>3)</t>
    </r>
    <r>
      <rPr>
        <sz val="7"/>
        <color theme="1"/>
        <rFont val="Times New Roman"/>
        <family val="1"/>
      </rPr>
      <t xml:space="preserve">            </t>
    </r>
    <r>
      <rPr>
        <sz val="11"/>
        <color theme="1"/>
        <rFont val="Arial"/>
        <family val="2"/>
      </rPr>
      <t>Estar disponível para trabalhar na semana que precedeu o inquérito ou nas duas semanas depois e;</t>
    </r>
  </si>
  <si>
    <r>
      <t>2)</t>
    </r>
    <r>
      <rPr>
        <sz val="7"/>
        <color theme="1"/>
        <rFont val="Times New Roman"/>
        <family val="1"/>
      </rPr>
      <t xml:space="preserve">            </t>
    </r>
    <r>
      <rPr>
        <sz val="11"/>
        <color theme="1"/>
        <rFont val="Arial"/>
        <family val="2"/>
      </rPr>
      <t>Ter procurado activamente um emprego, nas últimas 4 semanas que precederam o inquérito.</t>
    </r>
  </si>
  <si>
    <r>
      <t>1)</t>
    </r>
    <r>
      <rPr>
        <sz val="7"/>
        <color theme="1"/>
        <rFont val="Times New Roman"/>
        <family val="1"/>
      </rPr>
      <t xml:space="preserve">            </t>
    </r>
    <r>
      <rPr>
        <sz val="11"/>
        <color theme="1"/>
        <rFont val="Arial"/>
        <family val="2"/>
      </rPr>
      <t xml:space="preserve">Não ter trabalhado pelo menos </t>
    </r>
    <r>
      <rPr>
        <b/>
        <sz val="11"/>
        <color theme="1"/>
        <rFont val="Arial"/>
        <family val="2"/>
      </rPr>
      <t>1 hora na semana</t>
    </r>
    <r>
      <rPr>
        <sz val="11"/>
        <color theme="1"/>
        <rFont val="Arial"/>
        <family val="2"/>
      </rPr>
      <t xml:space="preserve"> </t>
    </r>
    <r>
      <rPr>
        <b/>
        <sz val="11"/>
        <color theme="1"/>
        <rFont val="Arial"/>
        <family val="2"/>
      </rPr>
      <t>de referência,</t>
    </r>
    <r>
      <rPr>
        <sz val="11"/>
        <color theme="1"/>
        <rFont val="Arial"/>
        <family val="2"/>
      </rPr>
      <t xml:space="preserve"> e não ter um trabalho de que esteve ausente, no mesmo período de referência e;</t>
    </r>
  </si>
  <si>
    <t xml:space="preserve">É considerado desempregado, a pessoa de 15 anos ou mais que durante o período de referência estava simultaneamente nas 3 seguintes condições: </t>
  </si>
  <si>
    <t>Desempregado</t>
  </si>
  <si>
    <t>Empregado</t>
  </si>
  <si>
    <t>65 ou +</t>
  </si>
  <si>
    <t>35-64</t>
  </si>
  <si>
    <t>25-34</t>
  </si>
  <si>
    <t>15-24</t>
  </si>
  <si>
    <t>GRUPO ETÁRIO</t>
  </si>
  <si>
    <t>Feminino</t>
  </si>
  <si>
    <t>Masculino</t>
  </si>
  <si>
    <t>SEXO</t>
  </si>
  <si>
    <t>Rural</t>
  </si>
  <si>
    <t>Urbano</t>
  </si>
  <si>
    <t>MEIO DE RESIDÊNCIA</t>
  </si>
  <si>
    <t>CABO VERDE</t>
  </si>
  <si>
    <t>…</t>
  </si>
  <si>
    <t>… Dados confidenciais</t>
  </si>
  <si>
    <r>
      <rPr>
        <b/>
        <sz val="9"/>
        <color theme="1"/>
        <rFont val="Arial"/>
        <family val="2"/>
      </rPr>
      <t>ND</t>
    </r>
    <r>
      <rPr>
        <sz val="9"/>
        <color theme="1"/>
        <rFont val="Arial"/>
        <family val="2"/>
      </rPr>
      <t xml:space="preserve"> - Não declarado</t>
    </r>
  </si>
  <si>
    <t>ND</t>
  </si>
  <si>
    <t>Familias Empregadores de Domésticos</t>
  </si>
  <si>
    <t>Outras Actividades e Serviços</t>
  </si>
  <si>
    <t>Saúde Humana e Acção Social</t>
  </si>
  <si>
    <t>Educação</t>
  </si>
  <si>
    <t>Administração Pública e Defesa Segurança Social</t>
  </si>
  <si>
    <t>Actividades Administrativas e dos Serviços de Apoio</t>
  </si>
  <si>
    <t>Alojamento e Restauração</t>
  </si>
  <si>
    <t>Transporte e Armazenagem</t>
  </si>
  <si>
    <t>Comércio, Reparação de Automóveis e Motociclos</t>
  </si>
  <si>
    <t>Construção</t>
  </si>
  <si>
    <t>Indústria Transformadora</t>
  </si>
  <si>
    <t>Agricultura Produção Animal, Caça, Floresta e Pesca</t>
  </si>
  <si>
    <t>Total</t>
  </si>
  <si>
    <t>Profissões Elementares</t>
  </si>
  <si>
    <t>Operadores de Instalação e Máquinas e trabalhadores da Montagem</t>
  </si>
  <si>
    <t>Operarios, Artífices e Trabalhadores Similares</t>
  </si>
  <si>
    <t>Agricultores e Trabalhadores Qualificados da Agricultura Pesca e da Floresta</t>
  </si>
  <si>
    <t>Pessoal dos Serviços Pessoais, de Proteção e Seguros e Vendas</t>
  </si>
  <si>
    <t>Pessoal Administrativo</t>
  </si>
  <si>
    <t>Tecnicos e Profissionais de Nível Intermédio</t>
  </si>
  <si>
    <t>Especialistas de Atividades inteletuais e Ciêntificas</t>
  </si>
  <si>
    <t>Representantes Poderes Legislativos e Executivos, Diretores e Gestores Executivos</t>
  </si>
  <si>
    <t>Militar</t>
  </si>
  <si>
    <t>...</t>
  </si>
  <si>
    <t>Terciário</t>
  </si>
  <si>
    <t>Secundário</t>
  </si>
  <si>
    <t>Primário</t>
  </si>
  <si>
    <t>Outra Situação</t>
  </si>
  <si>
    <t>Trabalhador em casa de família (trabalhador doméstico)</t>
  </si>
  <si>
    <t>Trabalhador familiar sem remuneração</t>
  </si>
  <si>
    <t>Conta própria</t>
  </si>
  <si>
    <t>Empregador</t>
  </si>
  <si>
    <t>Trabalhador do sector empresarial do Estado</t>
  </si>
  <si>
    <t>Trabalhador do sector empresarial privado</t>
  </si>
  <si>
    <t>Trabalhador de administração pública</t>
  </si>
  <si>
    <t xml:space="preserve">Fonte: INE, IMC 2011-2019_1ºSem. </t>
  </si>
  <si>
    <t>Idade média (anos)</t>
  </si>
  <si>
    <t>Masc.</t>
  </si>
  <si>
    <t>Fem.</t>
  </si>
  <si>
    <t>Desempregados à procura do primeiro emprego (%)</t>
  </si>
  <si>
    <t>&lt; 35</t>
  </si>
  <si>
    <t>35-39</t>
  </si>
  <si>
    <t>45-48</t>
  </si>
  <si>
    <t>49 &amp; +</t>
  </si>
  <si>
    <t>40-44</t>
  </si>
  <si>
    <t>SECTOR ACTIVIDADE</t>
  </si>
  <si>
    <t xml:space="preserve">ND </t>
  </si>
  <si>
    <t>NIVEL DE INSTRUÇÃO FREQUENTADO</t>
  </si>
  <si>
    <t>Sem nível</t>
  </si>
  <si>
    <t>Básico</t>
  </si>
  <si>
    <t>Médio/Superior</t>
  </si>
  <si>
    <t>Inquérito Multi-objectivo Contínuo (IMC)</t>
  </si>
  <si>
    <t>TOTAL</t>
  </si>
  <si>
    <t>15-34</t>
  </si>
  <si>
    <t>Básico / Alfabetização</t>
  </si>
  <si>
    <t>Superior</t>
  </si>
  <si>
    <t>Sexo</t>
  </si>
  <si>
    <t>Meio de residência</t>
  </si>
  <si>
    <t>Captação, Tratamento e Distribuição de Água, Saneamento, Gestão de Resíduos e despoluição</t>
  </si>
  <si>
    <t>Actividades de Informação e Comunicação</t>
  </si>
  <si>
    <t>Actividades Financeiras e Seguros</t>
  </si>
  <si>
    <t>Actividades Imobiliárias</t>
  </si>
  <si>
    <t>Actividades de Consultoria Cientificas e Técnicas</t>
  </si>
  <si>
    <t>Actividades Artísticas, Desportivas e Recreativas</t>
  </si>
  <si>
    <t>Famílias Empregadores de Domésticos</t>
  </si>
  <si>
    <t>Organismos Internacionais e ONG's</t>
  </si>
  <si>
    <t>Uma cooperativa de produtores</t>
  </si>
  <si>
    <t>Grupo etário</t>
  </si>
  <si>
    <t>Cabo Verde</t>
  </si>
  <si>
    <t>Idade média (em anos)</t>
  </si>
  <si>
    <t>Média de anos de estudos</t>
  </si>
  <si>
    <t>Desempregados que alguma vez trabalhou (%)</t>
  </si>
  <si>
    <t>Duração média no desemprego (em meses)</t>
  </si>
  <si>
    <t>RAZÃO DE INACTIVIDADE </t>
  </si>
  <si>
    <t>Invalidez, doença, acidente ou gravidez</t>
  </si>
  <si>
    <t>Reformado</t>
  </si>
  <si>
    <t>São Estudantes</t>
  </si>
  <si>
    <t>Estão disponíveis para trabalharem</t>
  </si>
  <si>
    <t>INDICADOR</t>
  </si>
  <si>
    <t>HOMENS</t>
  </si>
  <si>
    <t>MULHERES</t>
  </si>
  <si>
    <t>EFECTIVOS DA POPULAÇÃO</t>
  </si>
  <si>
    <t>População total</t>
  </si>
  <si>
    <t>População de 15 anos e mais</t>
  </si>
  <si>
    <t>População activa</t>
  </si>
  <si>
    <t>População empregada</t>
  </si>
  <si>
    <t>População subempregada</t>
  </si>
  <si>
    <t>População desempregada</t>
  </si>
  <si>
    <t>População 15-34 anos sem emprego  fora de sistema de ensino ou formação</t>
  </si>
  <si>
    <t>População 15-24 anos sem emprego  fora de sistema de ensino ou formação</t>
  </si>
  <si>
    <t>População 25-34 anos sem emprego  fora de sistema de ensino ou formação</t>
  </si>
  <si>
    <t>População 15-35 anos sem emprego  fora de sistema de ensino ou formação</t>
  </si>
  <si>
    <t>População 25-35 anos sem emprego  fora de sistema de ensino ou formação</t>
  </si>
  <si>
    <t>Taxa de actividade (%)</t>
  </si>
  <si>
    <t>Taxa de emprego (%)</t>
  </si>
  <si>
    <r>
      <t>Taxa de desemprego (%)</t>
    </r>
    <r>
      <rPr>
        <b/>
        <sz val="10"/>
        <color rgb="FF000000"/>
        <rFont val="Arial"/>
        <family val="2"/>
      </rPr>
      <t xml:space="preserve"> (ODS 8.5.2)</t>
    </r>
  </si>
  <si>
    <t>18-24</t>
  </si>
  <si>
    <t>35 ou +</t>
  </si>
  <si>
    <t>Nível de instrução frequentado (%)</t>
  </si>
  <si>
    <t xml:space="preserve">Secundário </t>
  </si>
  <si>
    <t>Taxa de inactividade</t>
  </si>
  <si>
    <r>
      <t>Percentagem de jovens (15-24 anos) sem emprego e que não estão a frequentar um estabelecimento de ensino ou de formação</t>
    </r>
    <r>
      <rPr>
        <b/>
        <sz val="10"/>
        <color rgb="FF000000"/>
        <rFont val="Arial"/>
        <family val="2"/>
      </rPr>
      <t xml:space="preserve"> (%) (ODS 8.6.1)</t>
    </r>
  </si>
  <si>
    <r>
      <t>Percentagem de jovens (25-34 anos) sem emprego e que não estão a frequentar um estabelecimento de ensino ou de formação</t>
    </r>
    <r>
      <rPr>
        <b/>
        <sz val="10"/>
        <color rgb="FF000000"/>
        <rFont val="Arial"/>
        <family val="2"/>
      </rPr>
      <t xml:space="preserve"> (%)</t>
    </r>
  </si>
  <si>
    <r>
      <t>Percentagem de jovens (15-34 anos) sem emprego e que não estão a frequentar um estabelecimento de ensino ou de formação</t>
    </r>
    <r>
      <rPr>
        <b/>
        <sz val="10"/>
        <color rgb="FF000000"/>
        <rFont val="Arial"/>
        <family val="2"/>
      </rPr>
      <t xml:space="preserve"> (%)</t>
    </r>
  </si>
  <si>
    <t>Grupo Etário (%)</t>
  </si>
  <si>
    <t>15-34 anos</t>
  </si>
  <si>
    <t>15-24 anos</t>
  </si>
  <si>
    <t>25-34 anos</t>
  </si>
  <si>
    <t>35-64 anos</t>
  </si>
  <si>
    <t>65 anos ou mais</t>
  </si>
  <si>
    <t>Número médio de anos de estudo (anos)</t>
  </si>
  <si>
    <t>Empregados 15 anos ou mais</t>
  </si>
  <si>
    <t>Empregados 15-24 anos</t>
  </si>
  <si>
    <t>Nível de instrução frequentada(%)</t>
  </si>
  <si>
    <t>Horas médias trabalhadas por semana pela população empregada (hora)</t>
  </si>
  <si>
    <t>Duração no emprego (em meses)</t>
  </si>
  <si>
    <t xml:space="preserve">Trabalhador do sector privado </t>
  </si>
  <si>
    <t xml:space="preserve">Trabalhador por conta própria </t>
  </si>
  <si>
    <t>Trabalhador da Administração Pública</t>
  </si>
  <si>
    <t>Trabalhador em casa de família</t>
  </si>
  <si>
    <t>Ajuda familiar sem remuneração</t>
  </si>
  <si>
    <t>Trabalhador do sector público</t>
  </si>
  <si>
    <t>Outra situação</t>
  </si>
  <si>
    <t>População empregada segundo sector de actividade (%)</t>
  </si>
  <si>
    <t>População empregada segundo ramo de actividade (%)</t>
  </si>
  <si>
    <t>Indústrias Extractivas</t>
  </si>
  <si>
    <t>Electricidade Gás, Vapor, Água quente e fria e ar frio</t>
  </si>
  <si>
    <t>Saúde Humana e Acão Social</t>
  </si>
  <si>
    <t>População empregada que beneficia de INPS (%)</t>
  </si>
  <si>
    <t>TAXA DE SUBEMPREGO (%)</t>
  </si>
  <si>
    <t>Pessoas que trabalharam menos de 35 horas por semana e estariam disponíveis para trabalharem mais horas, caso tivessem encontrado uma outra actividade</t>
  </si>
  <si>
    <t>Meio de residência (%)</t>
  </si>
  <si>
    <t>CARACTERÍSTICAS DOS DESEMPREGADOS</t>
  </si>
  <si>
    <t>Distribuição por sexo (%)</t>
  </si>
  <si>
    <t xml:space="preserve">Idade média (anos)  </t>
  </si>
  <si>
    <t>18-24 anos</t>
  </si>
  <si>
    <t>Número médio anos de estudo (anos)</t>
  </si>
  <si>
    <t>Desempregados 15 anos ou mais</t>
  </si>
  <si>
    <t>Desempregados 15-24 anos</t>
  </si>
  <si>
    <t>Desempregados à procura de primeiro emprego (%)</t>
  </si>
  <si>
    <t>CARACTERÍSTICAS DOS INACTIVOS</t>
  </si>
  <si>
    <t>Grupo etário (%)</t>
  </si>
  <si>
    <t>Inactivos 15 anos ou mais</t>
  </si>
  <si>
    <t>Inactivos 15-24 anos</t>
  </si>
  <si>
    <t>Nível de instrução frequentado(%)</t>
  </si>
  <si>
    <t>Distribuição dos inactivos segundo a razão para a não procura de trabalho nas últimas 4 semanas anteriores ao inquérito (%)</t>
  </si>
  <si>
    <t>ND – Não declarado</t>
  </si>
  <si>
    <t>É considerado empregado a pessoa de 15 anos ou mais de idade, que exerceu uma actividade económica de pelo menos 1 hora, na semana de referência, mediante o pagamento de uma remuneração ou com vista a um benefício ou ganho familiar, em dinheiro, em bens ou em géneros.</t>
  </si>
  <si>
    <t>Desemprego dos jovens – (ICMT 9) (ODS 8.6.1)</t>
  </si>
  <si>
    <r>
      <t xml:space="preserve">
O IMC 2019-2ºSemestre, foi realizado junto a uma amostra de 9.918 agregados familiares durante os meses de Junho e Julho de 2019, a nível nacional e com cobertura em todos os concelhos. A amostra apresenta um nível de confiança de 90%, para uma precisão relativa de 10%, para a estimativa da taxa de desemprego na população de 15 anos e mais. A amostra final de análise foi de</t>
    </r>
    <r>
      <rPr>
        <sz val="11"/>
        <rFont val="Arial"/>
        <family val="2"/>
      </rPr>
      <t xml:space="preserve"> 6.517</t>
    </r>
    <r>
      <rPr>
        <sz val="11"/>
        <color theme="1"/>
        <rFont val="Arial"/>
        <family val="2"/>
      </rPr>
      <t xml:space="preserve"> agreagdaos familiares, que representa uma taxa de resposta de </t>
    </r>
    <r>
      <rPr>
        <sz val="11"/>
        <rFont val="Arial"/>
        <family val="2"/>
      </rPr>
      <t>65,7</t>
    </r>
    <r>
      <rPr>
        <sz val="11"/>
        <color theme="1"/>
        <rFont val="Arial"/>
        <family val="2"/>
      </rPr>
      <t xml:space="preserve">%. Foram inquiridos </t>
    </r>
    <r>
      <rPr>
        <sz val="11"/>
        <rFont val="Arial"/>
        <family val="2"/>
      </rPr>
      <t>23.447</t>
    </r>
    <r>
      <rPr>
        <sz val="11"/>
        <color theme="1"/>
        <rFont val="Arial"/>
        <family val="2"/>
      </rPr>
      <t xml:space="preserve"> individuos sendo que </t>
    </r>
    <r>
      <rPr>
        <sz val="11"/>
        <rFont val="Arial"/>
        <family val="2"/>
      </rPr>
      <t>16.871</t>
    </r>
    <r>
      <rPr>
        <sz val="11"/>
        <color theme="1"/>
        <rFont val="Arial"/>
        <family val="2"/>
      </rPr>
      <t xml:space="preserve"> com 15 anos ou mais. 
</t>
    </r>
  </si>
  <si>
    <t xml:space="preserve">O presente documento tem por objetivo colocar à disposição dos utilizadores os principais resultados relativos ao mercado de trabalho, para a população de 15 anos ou mais, relativos ao segundo semestre de 2019. </t>
  </si>
  <si>
    <t>CONCELHO</t>
  </si>
  <si>
    <t>Ribeira Grande</t>
  </si>
  <si>
    <t>Paul</t>
  </si>
  <si>
    <t>Porto Novo</t>
  </si>
  <si>
    <t>São Vicente</t>
  </si>
  <si>
    <t>Ribeira Brava</t>
  </si>
  <si>
    <t>Tarrafal São Nicolau</t>
  </si>
  <si>
    <t>Sal</t>
  </si>
  <si>
    <t>Boavista</t>
  </si>
  <si>
    <t>Maio</t>
  </si>
  <si>
    <t>Tarrafal</t>
  </si>
  <si>
    <t>Santa Catarina</t>
  </si>
  <si>
    <t>Santa Cruz</t>
  </si>
  <si>
    <t>Praia</t>
  </si>
  <si>
    <t>São Domingos</t>
  </si>
  <si>
    <t>São Miguel</t>
  </si>
  <si>
    <t>São Salvador do Mundo</t>
  </si>
  <si>
    <t>São Lourenço dos Órgãos</t>
  </si>
  <si>
    <t>Ribeira Grande Santiago</t>
  </si>
  <si>
    <t>Mosteiros</t>
  </si>
  <si>
    <t>São Filipe</t>
  </si>
  <si>
    <t>Santa Catarina Fogo</t>
  </si>
  <si>
    <t>Brava</t>
  </si>
  <si>
    <r>
      <rPr>
        <b/>
        <sz val="9"/>
        <color indexed="8"/>
        <rFont val="Arial"/>
        <family val="2"/>
      </rPr>
      <t>ND</t>
    </r>
    <r>
      <rPr>
        <sz val="9"/>
        <color indexed="8"/>
        <rFont val="Arial"/>
        <family val="2"/>
      </rPr>
      <t xml:space="preserve"> - Não declarado</t>
    </r>
  </si>
  <si>
    <t>Indústrias Extrativas</t>
  </si>
  <si>
    <t>Electricidade, Gás, Vapor, Água quente e fria e ar frio</t>
  </si>
  <si>
    <t>Actividades Imobiliarias</t>
  </si>
  <si>
    <t>Actividades de Consultória Cientificas e Tecnicas</t>
  </si>
  <si>
    <t>Actividades Artisticas, Desportivas e Recreativas</t>
  </si>
  <si>
    <r>
      <rPr>
        <b/>
        <sz val="9"/>
        <color theme="1"/>
        <rFont val="Arial"/>
        <family val="2"/>
      </rPr>
      <t>…</t>
    </r>
    <r>
      <rPr>
        <sz val="9"/>
        <color theme="1"/>
        <rFont val="Arial"/>
        <family val="2"/>
      </rPr>
      <t xml:space="preserve"> Dados confidências</t>
    </r>
  </si>
  <si>
    <t>* Inclui somente os últimos 12 meses que antecederam o inquérito</t>
  </si>
  <si>
    <t>NÍVEL DE INSTRUÇÃO</t>
  </si>
  <si>
    <t>Distribuição (%)</t>
  </si>
  <si>
    <t>Média de anos de estudo</t>
  </si>
  <si>
    <t>Duração média no emprego (meses)</t>
  </si>
  <si>
    <t>MASCULINO</t>
  </si>
  <si>
    <t>FEMININO</t>
  </si>
  <si>
    <t>GRUPO ETÁRIO (em anos)</t>
  </si>
  <si>
    <t>ND - Não declarado</t>
  </si>
  <si>
    <t>Administração pública</t>
  </si>
  <si>
    <t>Setor empresarial privado</t>
  </si>
  <si>
    <t>Setor empresarial do Estado</t>
  </si>
  <si>
    <t>Ajuda familiar</t>
  </si>
  <si>
    <t>Em casa de família</t>
  </si>
  <si>
    <t>Outro situação</t>
  </si>
  <si>
    <r>
      <rPr>
        <b/>
        <sz val="9"/>
        <color theme="1"/>
        <rFont val="Arial"/>
        <family val="2"/>
      </rPr>
      <t xml:space="preserve">ND </t>
    </r>
    <r>
      <rPr>
        <sz val="9"/>
        <color theme="1"/>
        <rFont val="Arial"/>
        <family val="2"/>
      </rPr>
      <t>- não declarado</t>
    </r>
  </si>
  <si>
    <t>Representantes Poderes Legislativos e Executivos, Directores e Gestores Executivos</t>
  </si>
  <si>
    <t>Especialistas de Actividades intelectuais e Ciêntificas</t>
  </si>
  <si>
    <t>Técnicos e Profissionais de Nível Intermédio</t>
  </si>
  <si>
    <t>Pessoal dos Serviços Pessoais, de Protecção e Seguros e Vendas</t>
  </si>
  <si>
    <t>Operadores de Instalações e Máquinas e trabalhadores da Montagem</t>
  </si>
  <si>
    <t>… Dados confidênciais</t>
  </si>
  <si>
    <t xml:space="preserve">ODS 5.5.2 </t>
  </si>
  <si>
    <t>25-44</t>
  </si>
  <si>
    <t>45-64</t>
  </si>
  <si>
    <t>65+</t>
  </si>
  <si>
    <t>35 -64</t>
  </si>
  <si>
    <t>À procura do 1º emprego</t>
  </si>
  <si>
    <t>RAZÃO DE INACTIVIDADE</t>
  </si>
  <si>
    <t>Disponível para trabalhar</t>
  </si>
  <si>
    <t>Alguma vez trabalhou</t>
  </si>
  <si>
    <t>Desempregados com um ano ou mais no desemprego (%)</t>
  </si>
  <si>
    <t>Com um ano ou mais no desemprego</t>
  </si>
  <si>
    <r>
      <t>Fonte:</t>
    </r>
    <r>
      <rPr>
        <sz val="9"/>
        <color theme="1"/>
        <rFont val="Arial"/>
        <family val="2"/>
      </rPr>
      <t xml:space="preserve"> INE, IMC 2019 (2º Semestre)</t>
    </r>
  </si>
  <si>
    <r>
      <t>Fonte:</t>
    </r>
    <r>
      <rPr>
        <sz val="9"/>
        <color theme="1"/>
        <rFont val="Arial"/>
        <family val="2"/>
      </rPr>
      <t xml:space="preserve"> INE, IMC 2019 (2º Semestre) </t>
    </r>
  </si>
  <si>
    <r>
      <rPr>
        <b/>
        <sz val="9"/>
        <color theme="1"/>
        <rFont val="Arial"/>
        <family val="2"/>
      </rPr>
      <t>Fonte:</t>
    </r>
    <r>
      <rPr>
        <sz val="9"/>
        <color theme="1"/>
        <rFont val="Arial"/>
        <family val="2"/>
      </rPr>
      <t xml:space="preserve"> INE, IMC 2019 (2º Semestre)</t>
    </r>
  </si>
  <si>
    <r>
      <rPr>
        <b/>
        <sz val="9"/>
        <color theme="1"/>
        <rFont val="Arial"/>
        <family val="2"/>
      </rPr>
      <t>Fonte:</t>
    </r>
    <r>
      <rPr>
        <sz val="9"/>
        <color theme="1"/>
        <rFont val="Arial"/>
        <family val="2"/>
      </rPr>
      <t xml:space="preserve"> INE, IMC 2019 (2º Semestre) </t>
    </r>
  </si>
  <si>
    <r>
      <rPr>
        <b/>
        <sz val="9"/>
        <color theme="1"/>
        <rFont val="Arial"/>
        <family val="2"/>
      </rPr>
      <t>Fonte:</t>
    </r>
    <r>
      <rPr>
        <sz val="9"/>
        <color theme="1"/>
        <rFont val="Arial"/>
        <family val="2"/>
      </rPr>
      <t xml:space="preserve"> INE, IMC  2019 (2º Semestre)</t>
    </r>
  </si>
  <si>
    <r>
      <t>Fonte</t>
    </r>
    <r>
      <rPr>
        <sz val="9"/>
        <color theme="1"/>
        <rFont val="Arial"/>
        <family val="2"/>
      </rPr>
      <t>: INE, IMC 2019 (2º Semestre)</t>
    </r>
  </si>
  <si>
    <t>INDICADORES DE MERCADO DE TRABALHO - IMC 2019 (2º Semestre)</t>
  </si>
  <si>
    <t>CAPITULO 3 - EFECTIVOS DA POPULAÇÃO EMPREGADA E TAXA DE EMPREGO / OCUPAÇÃO, 2019 (2º Semestre)</t>
  </si>
  <si>
    <t>CAPITULO 4 - EFECTIVOS DA POPULAÇÃO SUBEMPREGADA E TAXA DE SUBEMPREGO, 2019 (2º Semestre)</t>
  </si>
  <si>
    <t>CAPITULO 5 - EFECTIVOS DA POPULAÇÃO DESEMPREGADA E TAXA DE DESEMPREGO, 2019 (2º Semestre)</t>
  </si>
  <si>
    <t>CAPITULO 7 - JOVENS SEM EMPREGO E FORA DE UM SISTEMA DE ENSINO OU FORMAÇÃO, 2019 (2º Semestre)</t>
  </si>
  <si>
    <t>CAPITULO 1 - SÉRIE 2011 - 2019 (1º e 2º Semestre) DOS PRINCIPAIS INDICADORES DO MERCADO TRABALHO</t>
  </si>
  <si>
    <t>1º Semestre</t>
  </si>
  <si>
    <t>2º Semestre</t>
  </si>
  <si>
    <r>
      <t xml:space="preserve">… </t>
    </r>
    <r>
      <rPr>
        <sz val="9"/>
        <color indexed="8"/>
        <rFont val="Arial"/>
        <family val="2"/>
      </rPr>
      <t>Dados confidênciais</t>
    </r>
  </si>
  <si>
    <r>
      <t>2º Semestre</t>
    </r>
    <r>
      <rPr>
        <b/>
        <vertAlign val="superscript"/>
        <sz val="9"/>
        <color theme="1"/>
        <rFont val="Arial"/>
        <family val="2"/>
      </rPr>
      <t>*</t>
    </r>
  </si>
  <si>
    <t xml:space="preserve">    15-24</t>
  </si>
  <si>
    <t xml:space="preserve">    25-34</t>
  </si>
  <si>
    <t xml:space="preserve">       15-24</t>
  </si>
  <si>
    <t xml:space="preserve">       25-34</t>
  </si>
  <si>
    <t>Pós-secundário</t>
  </si>
  <si>
    <t>... Dados confidênciais</t>
  </si>
  <si>
    <t>NÍVEL DE INSTRUÇÃO FREQUENTADO</t>
  </si>
  <si>
    <t xml:space="preserve">   15-24</t>
  </si>
  <si>
    <t xml:space="preserve">   25-34</t>
  </si>
  <si>
    <t>Estudantes</t>
  </si>
  <si>
    <t>Não há emprego</t>
  </si>
  <si>
    <t>Responsabilidades pessoais e familiares</t>
  </si>
  <si>
    <t>Não tem idade (IDOSO)</t>
  </si>
  <si>
    <t>Outras razões</t>
  </si>
  <si>
    <t>NS/NR</t>
  </si>
  <si>
    <r>
      <t>Percentagem de jovens (15-35 anos) sem emprego e que não estão a frequentar um estabelecimento de ensino ou de formação</t>
    </r>
    <r>
      <rPr>
        <b/>
        <sz val="10"/>
        <color rgb="FF000000"/>
        <rFont val="Arial"/>
        <family val="2"/>
      </rPr>
      <t xml:space="preserve"> (%)</t>
    </r>
  </si>
  <si>
    <r>
      <t>Percentagem de jovens (25-35 anos) sem emprego e que não estão a frequentar um estabelecimento de ensino ou de formação</t>
    </r>
    <r>
      <rPr>
        <b/>
        <sz val="10"/>
        <color rgb="FF000000"/>
        <rFont val="Arial"/>
        <family val="2"/>
      </rPr>
      <t xml:space="preserve"> (%)</t>
    </r>
  </si>
  <si>
    <t>ANUAL</t>
  </si>
  <si>
    <r>
      <rPr>
        <b/>
        <sz val="9"/>
        <color theme="1"/>
        <rFont val="Arial"/>
        <family val="2"/>
      </rPr>
      <t>Fonte:</t>
    </r>
    <r>
      <rPr>
        <sz val="9"/>
        <color theme="1"/>
        <rFont val="Arial"/>
        <family val="2"/>
      </rPr>
      <t xml:space="preserve"> INE, IMC 2011-2019 (1º e 2º Semestre e ANUAL)</t>
    </r>
  </si>
  <si>
    <r>
      <t xml:space="preserve">Fonte: </t>
    </r>
    <r>
      <rPr>
        <sz val="9"/>
        <color theme="1"/>
        <rFont val="Arial"/>
        <family val="2"/>
      </rPr>
      <t>INE, IMC 2011-2019 (1º e 2º Semestre e ANUAL)</t>
    </r>
  </si>
  <si>
    <r>
      <t xml:space="preserve">Fonte: </t>
    </r>
    <r>
      <rPr>
        <sz val="9"/>
        <color theme="1"/>
        <rFont val="Arial"/>
        <family val="2"/>
      </rPr>
      <t>INE, IMC 2015-2019 (1º e 2º Semestre e ANUAL)</t>
    </r>
  </si>
  <si>
    <r>
      <t>Fonte:</t>
    </r>
    <r>
      <rPr>
        <sz val="9"/>
        <color theme="1"/>
        <rFont val="Arial"/>
        <family val="2"/>
      </rPr>
      <t xml:space="preserve"> INE, IMC 2011 - 2019 (1º e 2º Semestre e ANUAL)</t>
    </r>
  </si>
  <si>
    <r>
      <t>Fonte:</t>
    </r>
    <r>
      <rPr>
        <sz val="9"/>
        <color theme="1"/>
        <rFont val="Arial"/>
        <family val="2"/>
      </rPr>
      <t xml:space="preserve"> INE, IMC 2013 - 2019 (1º e 2º Semestre e ANUAL)</t>
    </r>
  </si>
  <si>
    <r>
      <t>Fonte:</t>
    </r>
    <r>
      <rPr>
        <sz val="9"/>
        <color theme="1"/>
        <rFont val="Arial"/>
        <family val="2"/>
      </rPr>
      <t xml:space="preserve"> INE, IMC 2012 - 2019 (1º e 2º Semestre e ANUAL)</t>
    </r>
  </si>
  <si>
    <r>
      <t>Fonte:</t>
    </r>
    <r>
      <rPr>
        <sz val="9"/>
        <color theme="1"/>
        <rFont val="Arial"/>
        <family val="2"/>
      </rPr>
      <t xml:space="preserve"> INE, IMC 2018 - 2019 (1º e 2º Semestre e ANUAL)</t>
    </r>
  </si>
  <si>
    <t xml:space="preserve">Variação semestral </t>
  </si>
  <si>
    <t>%</t>
  </si>
  <si>
    <r>
      <t xml:space="preserve">Variação anual </t>
    </r>
    <r>
      <rPr>
        <b/>
        <sz val="8"/>
        <color theme="1"/>
        <rFont val="Arial"/>
        <family val="2"/>
      </rPr>
      <t>(2018 e 2019)</t>
    </r>
  </si>
  <si>
    <r>
      <t xml:space="preserve">Tabela 1 - Evolução da </t>
    </r>
    <r>
      <rPr>
        <b/>
        <u/>
        <sz val="10"/>
        <color theme="1"/>
        <rFont val="Arial"/>
        <family val="2"/>
      </rPr>
      <t xml:space="preserve">POPULAÇÃO DE 15 ANOS OU MAIS </t>
    </r>
    <r>
      <rPr>
        <b/>
        <sz val="10"/>
        <color theme="1"/>
        <rFont val="Arial"/>
        <family val="2"/>
      </rPr>
      <t>e a sua variação, por meio de residência, concelho, sexo, grupo etário e nível de instrução frequentado. Cabo Verde, 2011-2019 (1º e 2º Semestre e ANUAL)</t>
    </r>
  </si>
  <si>
    <r>
      <t xml:space="preserve">Tabela 2 - Evolução da população de 15 anos ou mais, </t>
    </r>
    <r>
      <rPr>
        <b/>
        <u/>
        <sz val="10"/>
        <color theme="1"/>
        <rFont val="Arial"/>
        <family val="2"/>
      </rPr>
      <t>ECONOMICAMENTE ATIVA</t>
    </r>
    <r>
      <rPr>
        <b/>
        <sz val="10"/>
        <color theme="1"/>
        <rFont val="Arial"/>
        <family val="2"/>
      </rPr>
      <t xml:space="preserve"> e a sua variação, por meio de residência, concelho, sexo, grupo etário e nível de instrução frequentado. Cabo Verde, 2011-2019 (1º e 2º Semestre e ANUAL)</t>
    </r>
  </si>
  <si>
    <r>
      <t xml:space="preserve">Tabela 3 - Evolução da população de 15 anos ou mais, </t>
    </r>
    <r>
      <rPr>
        <b/>
        <u/>
        <sz val="10"/>
        <color theme="1"/>
        <rFont val="Arial"/>
        <family val="2"/>
      </rPr>
      <t>EMPREGADA</t>
    </r>
    <r>
      <rPr>
        <b/>
        <sz val="10"/>
        <color theme="1"/>
        <rFont val="Arial"/>
        <family val="2"/>
      </rPr>
      <t xml:space="preserve"> e a sua variação, por meio de residência, concelho, sexo, grupo etário, nível de instrução frequentado e sector de actividade. Cabo Verde, 2011-2019 (1º e 2º Semestre e ANUAL)</t>
    </r>
  </si>
  <si>
    <r>
      <t xml:space="preserve">Tabela 4 - Evolução da população de 15 anos ou mais, em </t>
    </r>
    <r>
      <rPr>
        <b/>
        <u/>
        <sz val="10"/>
        <color theme="1"/>
        <rFont val="Arial"/>
        <family val="2"/>
      </rPr>
      <t>SUBEMPREGO</t>
    </r>
    <r>
      <rPr>
        <b/>
        <sz val="10"/>
        <color theme="1"/>
        <rFont val="Arial"/>
        <family val="2"/>
      </rPr>
      <t xml:space="preserve"> e a sua variação, por meio de residência, concelho, sexo, grupo etário, nível de instrução frequentado e sector de actividade. Cabo Verde, 2013 - 2019 (1º e 2º Semestre e ANUAL)</t>
    </r>
  </si>
  <si>
    <r>
      <t xml:space="preserve">Tabela 5 - Evolução da população de 15 anos ou mais, </t>
    </r>
    <r>
      <rPr>
        <b/>
        <u/>
        <sz val="10"/>
        <color theme="1"/>
        <rFont val="Arial"/>
        <family val="2"/>
      </rPr>
      <t>DESEMPREGADA</t>
    </r>
    <r>
      <rPr>
        <b/>
        <sz val="10"/>
        <color theme="1"/>
        <rFont val="Arial"/>
        <family val="2"/>
      </rPr>
      <t xml:space="preserve"> e a sua variação, por meio de residência, concelho, sexo, grupo etário e nível de instrução frequentado. Cabo Verde, 2011-2019 (1º e 2º Semestre e ANUAL) </t>
    </r>
  </si>
  <si>
    <r>
      <t xml:space="preserve">Tabela 6 - Evolução da população de 15 anos ou mais, </t>
    </r>
    <r>
      <rPr>
        <b/>
        <u/>
        <sz val="10"/>
        <color theme="1"/>
        <rFont val="Arial"/>
        <family val="2"/>
      </rPr>
      <t>ECONOMICAMENTE INATIVA</t>
    </r>
    <r>
      <rPr>
        <b/>
        <sz val="10"/>
        <color theme="1"/>
        <rFont val="Arial"/>
        <family val="2"/>
      </rPr>
      <t xml:space="preserve"> e a sua variação, por meio de residência, concelho, sexo, grupo etário e nível de instrução frequentado. Cabo Verde, 2011-2019 (1º e 2º Semestre e ANUAL)</t>
    </r>
  </si>
  <si>
    <r>
      <t xml:space="preserve">Tabela 8 - Evolução da população de 15 anos ou mais, </t>
    </r>
    <r>
      <rPr>
        <b/>
        <u/>
        <sz val="10"/>
        <color theme="1"/>
        <rFont val="Arial"/>
        <family val="2"/>
      </rPr>
      <t>EMPREGADA</t>
    </r>
    <r>
      <rPr>
        <b/>
        <sz val="10"/>
        <color theme="1"/>
        <rFont val="Arial"/>
        <family val="2"/>
      </rPr>
      <t xml:space="preserve"> e a sua variação, segundo a </t>
    </r>
    <r>
      <rPr>
        <b/>
        <u/>
        <sz val="10"/>
        <color theme="1"/>
        <rFont val="Arial"/>
        <family val="2"/>
      </rPr>
      <t>PROFISSÃO</t>
    </r>
    <r>
      <rPr>
        <b/>
        <sz val="10"/>
        <color theme="1"/>
        <rFont val="Arial"/>
        <family val="2"/>
      </rPr>
      <t xml:space="preserve"> por meio de residência. Cabo Verde, 2011-2019 (1º e 2º Semestre e ANUAL)</t>
    </r>
  </si>
  <si>
    <r>
      <t xml:space="preserve">Tabela 9 - Evolução da população de 15 anos ou mais, </t>
    </r>
    <r>
      <rPr>
        <b/>
        <u/>
        <sz val="10"/>
        <color theme="1"/>
        <rFont val="Arial"/>
        <family val="2"/>
      </rPr>
      <t>EMPREGADA</t>
    </r>
    <r>
      <rPr>
        <b/>
        <sz val="10"/>
        <color theme="1"/>
        <rFont val="Arial"/>
        <family val="2"/>
      </rPr>
      <t xml:space="preserve"> e a sua variação, segundo </t>
    </r>
    <r>
      <rPr>
        <b/>
        <u/>
        <sz val="10"/>
        <color theme="1"/>
        <rFont val="Arial"/>
        <family val="2"/>
      </rPr>
      <t>SETOR DE ATIVIDADE</t>
    </r>
    <r>
      <rPr>
        <b/>
        <sz val="10"/>
        <color theme="1"/>
        <rFont val="Arial"/>
        <family val="2"/>
      </rPr>
      <t xml:space="preserve"> por meio de residência. Cabo Verde, 2011-2019 (1º e 2º Semestre e ANUAL)</t>
    </r>
  </si>
  <si>
    <r>
      <t xml:space="preserve">Tabela 10 - Evolução da população de 15 anos ou mais, </t>
    </r>
    <r>
      <rPr>
        <b/>
        <u/>
        <sz val="10"/>
        <color theme="1"/>
        <rFont val="Arial"/>
        <family val="2"/>
      </rPr>
      <t>EMPREGADA</t>
    </r>
    <r>
      <rPr>
        <b/>
        <sz val="10"/>
        <color theme="1"/>
        <rFont val="Arial"/>
        <family val="2"/>
      </rPr>
      <t xml:space="preserve"> e a sua variação, segundo </t>
    </r>
    <r>
      <rPr>
        <b/>
        <u/>
        <sz val="10"/>
        <color theme="1"/>
        <rFont val="Arial"/>
        <family val="2"/>
      </rPr>
      <t>SITUAÇÃO NA PROFISSÃO</t>
    </r>
    <r>
      <rPr>
        <b/>
        <sz val="10"/>
        <color theme="1"/>
        <rFont val="Arial"/>
        <family val="2"/>
      </rPr>
      <t xml:space="preserve"> por meio de residência. Cabo Verde, 2011-2019 (1º e 2º Semestre e ANUAL)</t>
    </r>
  </si>
  <si>
    <r>
      <t xml:space="preserve">Tabela 13 - Evolução da população de 15 anos ou mais, no </t>
    </r>
    <r>
      <rPr>
        <b/>
        <u/>
        <sz val="10"/>
        <color theme="1"/>
        <rFont val="Arial"/>
        <family val="2"/>
      </rPr>
      <t>EMPREGO INFORMAL NÃO AGRICOLA</t>
    </r>
    <r>
      <rPr>
        <b/>
        <sz val="10"/>
        <color theme="1"/>
        <rFont val="Arial"/>
        <family val="2"/>
      </rPr>
      <t xml:space="preserve"> e sua variação, por meio de residência, concelho, sexo e grupo etário. Cabo Verde, 2015-2019 (1º e 2º Semestre e ANUAL)</t>
    </r>
  </si>
  <si>
    <r>
      <t xml:space="preserve">Tabela 12 - Evolução da população de 15 anos ou mais, no </t>
    </r>
    <r>
      <rPr>
        <b/>
        <u/>
        <sz val="10"/>
        <color theme="1"/>
        <rFont val="Arial"/>
        <family val="2"/>
      </rPr>
      <t>EMPREGO INFORMAL</t>
    </r>
    <r>
      <rPr>
        <b/>
        <sz val="10"/>
        <color theme="1"/>
        <rFont val="Arial"/>
        <family val="2"/>
      </rPr>
      <t xml:space="preserve"> e a sua variação,  por meio de residência, concelho, sexo e grupo etário. Cabo Verde, 2015-2019 (1º e 2º Semestre e ANUAL)</t>
    </r>
  </si>
  <si>
    <r>
      <t xml:space="preserve">Tabela 11 - Evolução da população de 15 anos ou mais, no </t>
    </r>
    <r>
      <rPr>
        <b/>
        <u/>
        <sz val="10"/>
        <color theme="1"/>
        <rFont val="Arial"/>
        <family val="2"/>
      </rPr>
      <t>EMPREGO NÃO AGRICOLA</t>
    </r>
    <r>
      <rPr>
        <b/>
        <sz val="10"/>
        <color theme="1"/>
        <rFont val="Arial"/>
        <family val="2"/>
      </rPr>
      <t xml:space="preserve"> e a sua variação,  por meio de residência, concelho, sexo e grupo etário. Cabo Verde, 2015-2019 (1º e 2º Semestre e ANUAL)</t>
    </r>
  </si>
  <si>
    <r>
      <t xml:space="preserve">Tabela 14 - Evolução da população de 15 anos ou mais, </t>
    </r>
    <r>
      <rPr>
        <b/>
        <u/>
        <sz val="10"/>
        <color theme="1"/>
        <rFont val="Arial"/>
        <family val="2"/>
      </rPr>
      <t>EMPREGADOS NA INDÚSTRIA TRANSFORMADORA</t>
    </r>
    <r>
      <rPr>
        <b/>
        <sz val="10"/>
        <color theme="1"/>
        <rFont val="Arial"/>
        <family val="2"/>
      </rPr>
      <t xml:space="preserve"> e sua variação,  por meio de residência, concelho, sexo e grupo etário. Cabo Verde, 2015-2019 (1º e 2º Semestre e ANUAL)</t>
    </r>
  </si>
  <si>
    <t>p.p</t>
  </si>
  <si>
    <r>
      <t xml:space="preserve">Tabela 16 - Evolução da população de 15-35 anos (%), </t>
    </r>
    <r>
      <rPr>
        <b/>
        <u/>
        <sz val="10"/>
        <color theme="1"/>
        <rFont val="Arial"/>
        <family val="2"/>
      </rPr>
      <t xml:space="preserve">SEM EMPREGO E QUE NÃO ESTÃO A FREQUENTAR UM ESTABELECIMENTO DE ENSINO OU DE FORMAÇÃO </t>
    </r>
    <r>
      <rPr>
        <b/>
        <sz val="10"/>
        <color theme="1"/>
        <rFont val="Arial"/>
        <family val="2"/>
      </rPr>
      <t>e a sua variação, por meio de residência, concelho e sexo. Cabo Verde, 2015-2019 (1º e 2º Semestre e ANUAL)</t>
    </r>
  </si>
  <si>
    <r>
      <t xml:space="preserve">Tabela 15 - Evolução da população de 15-24 anos (%), </t>
    </r>
    <r>
      <rPr>
        <b/>
        <u/>
        <sz val="10"/>
        <color theme="1"/>
        <rFont val="Arial"/>
        <family val="2"/>
      </rPr>
      <t xml:space="preserve">SEM EMPREGO E QUE NÃO ESTÃO A FREQUENTAR UM ESTABELECIMENTO DE ENSINO OU DE FORMAÇÃO </t>
    </r>
    <r>
      <rPr>
        <b/>
        <sz val="10"/>
        <color theme="1"/>
        <rFont val="Arial"/>
        <family val="2"/>
      </rPr>
      <t>e a sua variação, por meio de residência, concelho e sexo. Cabo Verde, 2015-2019 (1º e 2º Semestre e ANUAL)</t>
    </r>
  </si>
  <si>
    <r>
      <t xml:space="preserve">Tabela 19 - Evolução da </t>
    </r>
    <r>
      <rPr>
        <b/>
        <u/>
        <sz val="10"/>
        <color theme="1"/>
        <rFont val="Arial"/>
        <family val="2"/>
      </rPr>
      <t>TAXA DE SUBEMPREGO</t>
    </r>
    <r>
      <rPr>
        <b/>
        <sz val="10"/>
        <color theme="1"/>
        <rFont val="Arial"/>
        <family val="2"/>
      </rPr>
      <t xml:space="preserve"> da população de 15 anos ou mais (%), e sua variação, por meio de residência, concelho, sexo, grupo etário, nível de instrução frequentado e sector de actividade. Cabo Verde, 2013-2019 (1º e 2º Semestre e ANUAL)</t>
    </r>
  </si>
  <si>
    <r>
      <t xml:space="preserve">Tabela 1 - Evolução da </t>
    </r>
    <r>
      <rPr>
        <b/>
        <u/>
        <sz val="11"/>
        <rFont val="Arial"/>
        <family val="2"/>
      </rPr>
      <t>POPULAÇÃO DE 15 ANOS OU MAIS</t>
    </r>
    <r>
      <rPr>
        <u/>
        <sz val="11"/>
        <rFont val="Arial"/>
        <family val="2"/>
      </rPr>
      <t xml:space="preserve"> e a sua variação, por meio de residência, concelho, sexo, grupo etário e nível de instrução frequentado. Cabo Verde, 2011-2019 (1º e 2º Semestre e ANUAL)</t>
    </r>
  </si>
  <si>
    <r>
      <t>Tabela 2 - Evolução da população de 15 anos ou mais,</t>
    </r>
    <r>
      <rPr>
        <b/>
        <u/>
        <sz val="11"/>
        <rFont val="Arial"/>
        <family val="2"/>
      </rPr>
      <t xml:space="preserve"> ECONOMICAMENTE ATIVA</t>
    </r>
    <r>
      <rPr>
        <u/>
        <sz val="11"/>
        <rFont val="Arial"/>
        <family val="2"/>
      </rPr>
      <t xml:space="preserve"> e a sua variação, por meio de residência, concelho, sexo, grupo etário e nível de instrução frequentado. Cabo Verde, 2011-2019 (1º e 2º Semestre e ANUAL)</t>
    </r>
  </si>
  <si>
    <r>
      <t xml:space="preserve">Tabela 3 - Evolução da população de 15 anos ou mais, </t>
    </r>
    <r>
      <rPr>
        <b/>
        <u/>
        <sz val="11"/>
        <rFont val="Arial"/>
        <family val="2"/>
      </rPr>
      <t xml:space="preserve">EMPREGADA </t>
    </r>
    <r>
      <rPr>
        <u/>
        <sz val="11"/>
        <rFont val="Arial"/>
        <family val="2"/>
      </rPr>
      <t>e a sua variação, por meio de residência, concelho, sexo, grupo etário, nível de instrução frequentado e sector de actividade. Cabo Verde, 2011-2019 (1º e 2º Semestre e ANUAL)</t>
    </r>
  </si>
  <si>
    <r>
      <t xml:space="preserve">Tabela 4 - Evolução da população de 15 anos ou mais, em </t>
    </r>
    <r>
      <rPr>
        <b/>
        <u/>
        <sz val="11"/>
        <rFont val="Arial"/>
        <family val="2"/>
      </rPr>
      <t>SUBEMPREGO</t>
    </r>
    <r>
      <rPr>
        <u/>
        <sz val="11"/>
        <rFont val="Arial"/>
        <family val="2"/>
      </rPr>
      <t xml:space="preserve"> e a sua variação, por meio de residência, concelho, sexo, grupo etário, nível de instrução frequentado e sector de actividade. Cabo Verde, 2013 - 2019 (1º e 2º Semestre e ANUAL)</t>
    </r>
  </si>
  <si>
    <r>
      <t xml:space="preserve">Tabela 5 - Evolução da população de 15 anos ou mais, </t>
    </r>
    <r>
      <rPr>
        <b/>
        <u/>
        <sz val="11"/>
        <rFont val="Arial"/>
        <family val="2"/>
      </rPr>
      <t>DESEMPREGADA</t>
    </r>
    <r>
      <rPr>
        <u/>
        <sz val="11"/>
        <rFont val="Arial"/>
        <family val="2"/>
      </rPr>
      <t xml:space="preserve"> e a sua variação, por meio de residência, concelho, sexo, grupo etário e nível de instrução frequentado. Cabo Verde, 2011-2019 (1º e 2º Semestre e ANUAL) </t>
    </r>
  </si>
  <si>
    <r>
      <t xml:space="preserve">Tabela 8 - Evolução da população de 15 anos ou mais, </t>
    </r>
    <r>
      <rPr>
        <b/>
        <u/>
        <sz val="11"/>
        <rFont val="Arial"/>
        <family val="2"/>
      </rPr>
      <t>EMPREGADA</t>
    </r>
    <r>
      <rPr>
        <u/>
        <sz val="11"/>
        <rFont val="Arial"/>
        <family val="2"/>
      </rPr>
      <t xml:space="preserve"> e a sua variação, segundo a </t>
    </r>
    <r>
      <rPr>
        <b/>
        <u/>
        <sz val="11"/>
        <rFont val="Arial"/>
        <family val="2"/>
      </rPr>
      <t>PROFISSÃO</t>
    </r>
    <r>
      <rPr>
        <u/>
        <sz val="11"/>
        <rFont val="Arial"/>
        <family val="2"/>
      </rPr>
      <t xml:space="preserve"> por meio de residência. Cabo Verde, 2011-2019 (1º e 2º Semestre e ANUAL)</t>
    </r>
  </si>
  <si>
    <r>
      <t xml:space="preserve">Tabela 9 - Evolução da população de 15 anos ou mais, </t>
    </r>
    <r>
      <rPr>
        <b/>
        <u/>
        <sz val="11"/>
        <rFont val="Arial"/>
        <family val="2"/>
      </rPr>
      <t>EMPREGADA</t>
    </r>
    <r>
      <rPr>
        <u/>
        <sz val="11"/>
        <rFont val="Arial"/>
        <family val="2"/>
      </rPr>
      <t xml:space="preserve"> e a sua variação, segundo </t>
    </r>
    <r>
      <rPr>
        <b/>
        <u/>
        <sz val="11"/>
        <rFont val="Arial"/>
        <family val="2"/>
      </rPr>
      <t>SETOR DE ATIVIDADE</t>
    </r>
    <r>
      <rPr>
        <u/>
        <sz val="11"/>
        <rFont val="Arial"/>
        <family val="2"/>
      </rPr>
      <t xml:space="preserve"> por meio de residência. Cabo Verde, 2011-2019 (1º e 2º Semestre e ANUAL)</t>
    </r>
  </si>
  <si>
    <r>
      <t xml:space="preserve">Tabela 10 - Evolução da população de 15 anos ou mais, </t>
    </r>
    <r>
      <rPr>
        <b/>
        <u/>
        <sz val="11"/>
        <rFont val="Arial"/>
        <family val="2"/>
      </rPr>
      <t>EMPREGADA</t>
    </r>
    <r>
      <rPr>
        <u/>
        <sz val="11"/>
        <rFont val="Arial"/>
        <family val="2"/>
      </rPr>
      <t xml:space="preserve"> e a sua variação, segundo </t>
    </r>
    <r>
      <rPr>
        <b/>
        <u/>
        <sz val="11"/>
        <rFont val="Arial"/>
        <family val="2"/>
      </rPr>
      <t>SITUAÇÃO NA PROFISSÃO</t>
    </r>
    <r>
      <rPr>
        <u/>
        <sz val="11"/>
        <rFont val="Arial"/>
        <family val="2"/>
      </rPr>
      <t xml:space="preserve"> por meio de residência. Cabo Verde, 2011-2019 (1º e 2º Semestre e ANUAL)</t>
    </r>
  </si>
  <si>
    <r>
      <t xml:space="preserve">Tabela 11 - Evolução da população de 15 anos ou mais, no </t>
    </r>
    <r>
      <rPr>
        <b/>
        <u/>
        <sz val="11"/>
        <rFont val="Arial"/>
        <family val="2"/>
      </rPr>
      <t>EMPREGO NÃO AGRICOLA</t>
    </r>
    <r>
      <rPr>
        <u/>
        <sz val="11"/>
        <rFont val="Arial"/>
        <family val="2"/>
      </rPr>
      <t xml:space="preserve"> e a sua variação,  por meio de residência, concelho, sexo e grupo etário. Cabo Verde, 2015-2019 (1º e 2º Semestre e ANUAL)</t>
    </r>
  </si>
  <si>
    <r>
      <t xml:space="preserve">Tabela 12 - Evolução da população de 15 anos ou mais, no </t>
    </r>
    <r>
      <rPr>
        <b/>
        <u/>
        <sz val="11"/>
        <rFont val="Arial"/>
        <family val="2"/>
      </rPr>
      <t>EMPREGO INFORMAL</t>
    </r>
    <r>
      <rPr>
        <u/>
        <sz val="11"/>
        <rFont val="Arial"/>
        <family val="2"/>
      </rPr>
      <t xml:space="preserve"> e a sua variação,  por meio de residência, concelho, sexo e grupo etário. Cabo Verde, 2015-2019 (1º e 2º Semestre e ANUAL)</t>
    </r>
  </si>
  <si>
    <r>
      <t xml:space="preserve">Tabela 13 - Evolução da população de 15 anos ou mais, no </t>
    </r>
    <r>
      <rPr>
        <b/>
        <u/>
        <sz val="11"/>
        <rFont val="Arial"/>
        <family val="2"/>
      </rPr>
      <t>EMPREGO INFORMAL NÃO AGRICOLA</t>
    </r>
    <r>
      <rPr>
        <u/>
        <sz val="11"/>
        <rFont val="Arial"/>
        <family val="2"/>
      </rPr>
      <t xml:space="preserve"> e sua variação, por meio de residência, concelho, sexo e grupo etário. Cabo Verde, 2015-2019 (1º e 2º Semestre e ANUAL)</t>
    </r>
  </si>
  <si>
    <r>
      <t xml:space="preserve">Tabela 14 - Evolução da população de 15 anos ou mais, </t>
    </r>
    <r>
      <rPr>
        <b/>
        <u/>
        <sz val="11"/>
        <rFont val="Arial"/>
        <family val="2"/>
      </rPr>
      <t xml:space="preserve">EMPREGADOS NA INDÚSTRIA TRANSFORMADORA </t>
    </r>
    <r>
      <rPr>
        <u/>
        <sz val="11"/>
        <rFont val="Arial"/>
        <family val="2"/>
      </rPr>
      <t>e sua variação,  por meio de residência, concelho, sexo e grupo etário. Cabo Verde, 2015-2019 (1º e 2º Semestre e ANUAL)</t>
    </r>
  </si>
  <si>
    <r>
      <t>Tabela 15 - Evolução da população de 15-24 anos (%),</t>
    </r>
    <r>
      <rPr>
        <b/>
        <u/>
        <sz val="11"/>
        <rFont val="Arial"/>
        <family val="2"/>
      </rPr>
      <t xml:space="preserve"> SEM EMPREGO E QUE NÃO ESTÃO A FREQUENTAR UM ESTABELECIMENTO DE ENSINO OU DE FORMAÇÃO </t>
    </r>
    <r>
      <rPr>
        <u/>
        <sz val="11"/>
        <rFont val="Arial"/>
        <family val="2"/>
      </rPr>
      <t>e a sua variação, por meio de residência, concelho e sexo. Cabo Verde, 2015-2019 (1º e 2º Semestre e ANUAL)</t>
    </r>
  </si>
  <si>
    <r>
      <t xml:space="preserve">Tabela 16 - Evolução da população de 15-35 anos (%), </t>
    </r>
    <r>
      <rPr>
        <b/>
        <u/>
        <sz val="11"/>
        <rFont val="Arial"/>
        <family val="2"/>
      </rPr>
      <t>SEM EMPREGO E QUE NÃO ESTÃO A FREQUENTAR UM ESTABELECIMENTO DE ENSINO OU DE FORMAÇÃO</t>
    </r>
    <r>
      <rPr>
        <u/>
        <sz val="11"/>
        <rFont val="Arial"/>
        <family val="2"/>
      </rPr>
      <t xml:space="preserve"> e a sua variação, por meio de residência, concelho e sexo. Cabo Verde, 2015-2019 (1º e 2º Semestre e ANUAL)</t>
    </r>
  </si>
  <si>
    <r>
      <t xml:space="preserve">Tabela 18 - Evolução da </t>
    </r>
    <r>
      <rPr>
        <b/>
        <u/>
        <sz val="10"/>
        <color theme="1"/>
        <rFont val="Arial"/>
        <family val="2"/>
      </rPr>
      <t>TAXA DE EMPREGO</t>
    </r>
    <r>
      <rPr>
        <b/>
        <sz val="10"/>
        <color theme="1"/>
        <rFont val="Arial"/>
        <family val="2"/>
      </rPr>
      <t xml:space="preserve"> da população de 15 anos ou mais (%), e sua variação, por meio de residência, concelho, sexo, grupo etário, nível de instrução frequentado. Cabo Verde, 2011-2019 (1º e 2º Semestre e ANUAL)</t>
    </r>
  </si>
  <si>
    <r>
      <t xml:space="preserve">Tabela 18 - Evolução da </t>
    </r>
    <r>
      <rPr>
        <b/>
        <u/>
        <sz val="11"/>
        <rFont val="Arial"/>
        <family val="2"/>
      </rPr>
      <t>TAXA DE EMPREGO</t>
    </r>
    <r>
      <rPr>
        <u/>
        <sz val="11"/>
        <rFont val="Arial"/>
        <family val="2"/>
      </rPr>
      <t xml:space="preserve"> da população de 15 anos ou mais (%), e sua variação, por meio de residência, concelho, sexo, grupo etário, nível de instrução frequentado. Cabo Verde, 2011-2019 (1º e 2º Semestre e ANUAL)</t>
    </r>
  </si>
  <si>
    <r>
      <t xml:space="preserve">Tabela 19 - Evolução da </t>
    </r>
    <r>
      <rPr>
        <b/>
        <u/>
        <sz val="11"/>
        <rFont val="Arial"/>
        <family val="2"/>
      </rPr>
      <t>TAXA DE SUBEMPREGO</t>
    </r>
    <r>
      <rPr>
        <u/>
        <sz val="11"/>
        <rFont val="Arial"/>
        <family val="2"/>
      </rPr>
      <t xml:space="preserve"> da população de 15 anos ou mais (%), e sua variação, por meio de residência, concelho, sexo, grupo etário, nível de instrução frequentado e sector de actividade. Cabo Verde, 2013-2019 (1º e 2º Semestre e ANUAL)</t>
    </r>
  </si>
  <si>
    <r>
      <t xml:space="preserve">Tabela 20 - Evolução da </t>
    </r>
    <r>
      <rPr>
        <b/>
        <u/>
        <sz val="10"/>
        <color theme="1"/>
        <rFont val="Arial"/>
        <family val="2"/>
      </rPr>
      <t>TAXA DE DESEMPREGO</t>
    </r>
    <r>
      <rPr>
        <b/>
        <sz val="10"/>
        <color theme="1"/>
        <rFont val="Arial"/>
        <family val="2"/>
      </rPr>
      <t xml:space="preserve"> da população de 15 anos ou mais (%) e sua variação, por meio de residência, concelho, sexo, grupo etário e nível de instrução frequentado (ODS 8.5.2). Cabo Verde, 2011-2019 (1º e 2º Semestre e ANUAL)</t>
    </r>
  </si>
  <si>
    <r>
      <t xml:space="preserve">Tabela 20 - Evolução da </t>
    </r>
    <r>
      <rPr>
        <b/>
        <u/>
        <sz val="11"/>
        <rFont val="Arial"/>
        <family val="2"/>
      </rPr>
      <t>TAXA DE DESEMPREGO</t>
    </r>
    <r>
      <rPr>
        <u/>
        <sz val="11"/>
        <rFont val="Arial"/>
        <family val="2"/>
      </rPr>
      <t xml:space="preserve"> da população de 15 anos ou mais (%) e sua variação, por meio de residência, concelho, sexo, grupo etário e nível de instrução frequentado (ODS 8.5.2). Cabo Verde, 2011-2019 (1º e 2º Semestre e ANUAL)</t>
    </r>
  </si>
  <si>
    <r>
      <t>Tabela 22 - Evolução da distribuição da população de 15 anos ou mais (%),</t>
    </r>
    <r>
      <rPr>
        <b/>
        <u/>
        <sz val="11"/>
        <rFont val="Arial"/>
        <family val="2"/>
      </rPr>
      <t xml:space="preserve"> EMPREGADA</t>
    </r>
    <r>
      <rPr>
        <u/>
        <sz val="11"/>
        <rFont val="Arial"/>
        <family val="2"/>
      </rPr>
      <t xml:space="preserve"> e sua variação, segundo </t>
    </r>
    <r>
      <rPr>
        <b/>
        <u/>
        <sz val="11"/>
        <rFont val="Arial"/>
        <family val="2"/>
      </rPr>
      <t>SETOR DE ATIVIDADE</t>
    </r>
    <r>
      <rPr>
        <u/>
        <sz val="11"/>
        <rFont val="Arial"/>
        <family val="2"/>
      </rPr>
      <t xml:space="preserve"> por meio de residência. Cabo Verde, 2011-2019 (1º e 2º Semestre e ANUAL)</t>
    </r>
  </si>
  <si>
    <r>
      <t xml:space="preserve">Tabela 24 - Evolução da distribuição da população de 15 anos ou mais (%), </t>
    </r>
    <r>
      <rPr>
        <b/>
        <u/>
        <sz val="10"/>
        <color theme="1"/>
        <rFont val="Arial"/>
        <family val="2"/>
      </rPr>
      <t>EMPREGADA</t>
    </r>
    <r>
      <rPr>
        <b/>
        <sz val="10"/>
        <color theme="1"/>
        <rFont val="Arial"/>
        <family val="2"/>
      </rPr>
      <t xml:space="preserve"> e sua variação, segundo a </t>
    </r>
    <r>
      <rPr>
        <b/>
        <u/>
        <sz val="10"/>
        <color theme="1"/>
        <rFont val="Arial"/>
        <family val="2"/>
      </rPr>
      <t>PROFISSÃO</t>
    </r>
    <r>
      <rPr>
        <b/>
        <sz val="10"/>
        <color theme="1"/>
        <rFont val="Arial"/>
        <family val="2"/>
      </rPr>
      <t xml:space="preserve"> por meio de residência. Cabo Verde, 2011-2019 (1º e 2º Semestre e ANUAL)</t>
    </r>
  </si>
  <si>
    <r>
      <t xml:space="preserve">Tabela 24 - Evolução da distribuição da população de 15 anos ou mais (%), </t>
    </r>
    <r>
      <rPr>
        <b/>
        <u/>
        <sz val="11"/>
        <rFont val="Arial"/>
        <family val="2"/>
      </rPr>
      <t>EMPREGADA</t>
    </r>
    <r>
      <rPr>
        <u/>
        <sz val="11"/>
        <rFont val="Arial"/>
        <family val="2"/>
      </rPr>
      <t xml:space="preserve"> e sua variação, segundo a </t>
    </r>
    <r>
      <rPr>
        <b/>
        <u/>
        <sz val="11"/>
        <rFont val="Arial"/>
        <family val="2"/>
      </rPr>
      <t>PROFISSÃO</t>
    </r>
    <r>
      <rPr>
        <u/>
        <sz val="11"/>
        <rFont val="Arial"/>
        <family val="2"/>
      </rPr>
      <t xml:space="preserve"> por meio de residência. Cabo Verde, 2011-2019 (1º e 2º Semestre e ANUAL)</t>
    </r>
  </si>
  <si>
    <r>
      <t xml:space="preserve">Tabela 25 - Evolução da distribuição da população de 15 anos ou mais (%), </t>
    </r>
    <r>
      <rPr>
        <b/>
        <u/>
        <sz val="10"/>
        <color theme="1"/>
        <rFont val="Arial"/>
        <family val="2"/>
      </rPr>
      <t>EMPREGADA</t>
    </r>
    <r>
      <rPr>
        <b/>
        <sz val="10"/>
        <color theme="1"/>
        <rFont val="Arial"/>
        <family val="2"/>
      </rPr>
      <t xml:space="preserve"> e a sua variação, segundo </t>
    </r>
    <r>
      <rPr>
        <b/>
        <u/>
        <sz val="10"/>
        <color theme="1"/>
        <rFont val="Arial"/>
        <family val="2"/>
      </rPr>
      <t>SITUAÇÃO NA PROFISSÃO</t>
    </r>
    <r>
      <rPr>
        <b/>
        <sz val="10"/>
        <color theme="1"/>
        <rFont val="Arial"/>
        <family val="2"/>
      </rPr>
      <t xml:space="preserve"> por meio de residência. Cabo Verde, 2011-2019 (1º e 2º Semestre e ANUAL)</t>
    </r>
  </si>
  <si>
    <r>
      <t xml:space="preserve">Tabela 25 - Evolução da distribuição da população de 15 anos ou mais (%), </t>
    </r>
    <r>
      <rPr>
        <b/>
        <u/>
        <sz val="11"/>
        <rFont val="Arial"/>
        <family val="2"/>
      </rPr>
      <t>EMPREGADA</t>
    </r>
    <r>
      <rPr>
        <u/>
        <sz val="11"/>
        <rFont val="Arial"/>
        <family val="2"/>
      </rPr>
      <t xml:space="preserve"> e a sua variação, segundo </t>
    </r>
    <r>
      <rPr>
        <b/>
        <u/>
        <sz val="11"/>
        <rFont val="Arial"/>
        <family val="2"/>
      </rPr>
      <t>SITUAÇÃO NA PROFISSÃO</t>
    </r>
    <r>
      <rPr>
        <u/>
        <sz val="11"/>
        <rFont val="Arial"/>
        <family val="2"/>
      </rPr>
      <t xml:space="preserve"> por meio de residência. Cabo Verde, 2011-2019 (1º e 2º Semestre e ANUAL)</t>
    </r>
  </si>
  <si>
    <r>
      <t xml:space="preserve">Tabela 26 - Evolução da distribuição da população de 15 anos ou mais (%), </t>
    </r>
    <r>
      <rPr>
        <b/>
        <u/>
        <sz val="10"/>
        <color theme="1"/>
        <rFont val="Arial"/>
        <family val="2"/>
      </rPr>
      <t>EMPREGADA</t>
    </r>
    <r>
      <rPr>
        <b/>
        <sz val="10"/>
        <color theme="1"/>
        <rFont val="Arial"/>
        <family val="2"/>
      </rPr>
      <t xml:space="preserve"> e a sua variação, segundo </t>
    </r>
    <r>
      <rPr>
        <b/>
        <u/>
        <sz val="10"/>
        <color theme="1"/>
        <rFont val="Arial"/>
        <family val="2"/>
      </rPr>
      <t>HORAS TRABALHADAS</t>
    </r>
    <r>
      <rPr>
        <b/>
        <sz val="10"/>
        <color theme="1"/>
        <rFont val="Arial"/>
        <family val="2"/>
      </rPr>
      <t xml:space="preserve"> durante a semana de referência por sexo. Cabo Verde, 2011-2019 (1º e 2º Semestre e ANUAL)</t>
    </r>
  </si>
  <si>
    <r>
      <t xml:space="preserve">Tabela 26 - Evolução da distribuição da população de 15 anos ou mais (%), </t>
    </r>
    <r>
      <rPr>
        <b/>
        <u/>
        <sz val="11"/>
        <rFont val="Arial"/>
        <family val="2"/>
      </rPr>
      <t>EMPREGADA</t>
    </r>
    <r>
      <rPr>
        <u/>
        <sz val="11"/>
        <rFont val="Arial"/>
        <family val="2"/>
      </rPr>
      <t xml:space="preserve"> e a sua variação, segundo </t>
    </r>
    <r>
      <rPr>
        <b/>
        <u/>
        <sz val="11"/>
        <rFont val="Arial"/>
        <family val="2"/>
      </rPr>
      <t>HORAS TRABALHADAS</t>
    </r>
    <r>
      <rPr>
        <u/>
        <sz val="11"/>
        <rFont val="Arial"/>
        <family val="2"/>
      </rPr>
      <t xml:space="preserve"> durante a semana de referência por sexo. Cabo Verde, 2011-2019 (1º e 2º Semestre e ANUAL)</t>
    </r>
  </si>
  <si>
    <r>
      <t xml:space="preserve">Tabela 27 - Evolução das </t>
    </r>
    <r>
      <rPr>
        <b/>
        <u/>
        <sz val="10"/>
        <color theme="1"/>
        <rFont val="Arial"/>
        <family val="2"/>
      </rPr>
      <t>HORAS MÉDIAS TRABALHADAS POR SEMANA</t>
    </r>
    <r>
      <rPr>
        <b/>
        <sz val="10"/>
        <color theme="1"/>
        <rFont val="Arial"/>
        <family val="2"/>
      </rPr>
      <t xml:space="preserve">, da população de 15 anos ou mais, </t>
    </r>
    <r>
      <rPr>
        <b/>
        <u/>
        <sz val="10"/>
        <color theme="1"/>
        <rFont val="Arial"/>
        <family val="2"/>
      </rPr>
      <t>EMPREGADA</t>
    </r>
    <r>
      <rPr>
        <b/>
        <sz val="10"/>
        <color theme="1"/>
        <rFont val="Arial"/>
        <family val="2"/>
      </rPr>
      <t xml:space="preserve"> e a sua variação, por meio de residência, concelho, sexo, grupo etário e setor de atividade. Cabo Verde, 2012-2019 (1º e 2º Semestre e ANUAL)</t>
    </r>
  </si>
  <si>
    <r>
      <t xml:space="preserve">Tabela 27 - Evolução das </t>
    </r>
    <r>
      <rPr>
        <b/>
        <u/>
        <sz val="11"/>
        <rFont val="Arial"/>
        <family val="2"/>
      </rPr>
      <t>HORAS MÉDIAS TRABALHADAS POR SEMANA</t>
    </r>
    <r>
      <rPr>
        <u/>
        <sz val="11"/>
        <rFont val="Arial"/>
        <family val="2"/>
      </rPr>
      <t xml:space="preserve">, da população de 15 anos ou mais, </t>
    </r>
    <r>
      <rPr>
        <b/>
        <u/>
        <sz val="11"/>
        <rFont val="Arial"/>
        <family val="2"/>
      </rPr>
      <t>EMPREGADA</t>
    </r>
    <r>
      <rPr>
        <u/>
        <sz val="11"/>
        <rFont val="Arial"/>
        <family val="2"/>
      </rPr>
      <t xml:space="preserve"> e a sua variação, por meio de residência, concelho, sexo, grupo etário e setor de atividade. Cabo Verde, 2012-2019 (1º e 2º Semestre e ANUAL)</t>
    </r>
  </si>
  <si>
    <r>
      <t xml:space="preserve">Tabela 28 - Evolução da percentagem da população de 15 anos ou mais (%), </t>
    </r>
    <r>
      <rPr>
        <b/>
        <u/>
        <sz val="10"/>
        <color theme="1"/>
        <rFont val="Arial"/>
        <family val="2"/>
      </rPr>
      <t>EMPREGADA INSCRITA NO INPS</t>
    </r>
    <r>
      <rPr>
        <b/>
        <sz val="10"/>
        <color theme="1"/>
        <rFont val="Arial"/>
        <family val="2"/>
      </rPr>
      <t xml:space="preserve"> e a sua variação, por meio de residência, concelho e sexo. Cabo Verde, 2013 - 2019 (1º e 2º Semestre e ANUAL)</t>
    </r>
  </si>
  <si>
    <r>
      <t xml:space="preserve">Tabela 28 - Evolução da percentagem da população de 15 anos ou mais (%), </t>
    </r>
    <r>
      <rPr>
        <b/>
        <u/>
        <sz val="11"/>
        <rFont val="Arial"/>
        <family val="2"/>
      </rPr>
      <t>EMPREGADA INSCRITA NO INPS</t>
    </r>
    <r>
      <rPr>
        <u/>
        <sz val="11"/>
        <rFont val="Arial"/>
        <family val="2"/>
      </rPr>
      <t xml:space="preserve"> e a sua variação, por meio de residência, concelho e sexo. Cabo Verde, 2013 - 2019 (1º e 2º Semestre e ANUAL)</t>
    </r>
  </si>
  <si>
    <r>
      <t xml:space="preserve">Tabela 29 - Evolução da proporção da população de 15 anos ou mais (%), no </t>
    </r>
    <r>
      <rPr>
        <b/>
        <u/>
        <sz val="10"/>
        <color theme="1"/>
        <rFont val="Arial"/>
        <family val="2"/>
      </rPr>
      <t>EMPREGO NÃO AGRICOLA</t>
    </r>
    <r>
      <rPr>
        <b/>
        <sz val="10"/>
        <color theme="1"/>
        <rFont val="Arial"/>
        <family val="2"/>
      </rPr>
      <t xml:space="preserve"> e a sua variação, por meio de residência, concelho, sexo e grupo etário. Cabo Verde, 2015-2019 (1º e 2º Semestre e ANUAL)</t>
    </r>
  </si>
  <si>
    <r>
      <t xml:space="preserve">Tabela 29 - Evolução da proporção da população de 15 anos ou mais (%), no </t>
    </r>
    <r>
      <rPr>
        <b/>
        <u/>
        <sz val="11"/>
        <rFont val="Arial"/>
        <family val="2"/>
      </rPr>
      <t>EMPREGO NÃO AGRICOLA</t>
    </r>
    <r>
      <rPr>
        <u/>
        <sz val="11"/>
        <rFont val="Arial"/>
        <family val="2"/>
      </rPr>
      <t xml:space="preserve"> e a sua variação, por meio de residência, concelho, sexo e grupo etário. Cabo Verde, 2015-2019 (1º e 2º Semestre e ANUAL)</t>
    </r>
  </si>
  <si>
    <r>
      <t xml:space="preserve">Tabela 30 - Evolução da proporção da população de 15 anos ou mais (%), no </t>
    </r>
    <r>
      <rPr>
        <b/>
        <u/>
        <sz val="10"/>
        <color theme="1"/>
        <rFont val="Arial"/>
        <family val="2"/>
      </rPr>
      <t>EMPREGO INFORMAL</t>
    </r>
    <r>
      <rPr>
        <b/>
        <sz val="10"/>
        <color theme="1"/>
        <rFont val="Arial"/>
        <family val="2"/>
      </rPr>
      <t xml:space="preserve"> e a sua variação, por meio de residência, concelho, sexo e grupo etário. Cabo Verde, 2015-2019 (1º e 2º Semestre e ANUAL)</t>
    </r>
  </si>
  <si>
    <r>
      <t xml:space="preserve">Tabela 30 - Evolução da proporção da população de 15 anos ou mais (%), no </t>
    </r>
    <r>
      <rPr>
        <b/>
        <u/>
        <sz val="11"/>
        <rFont val="Arial"/>
        <family val="2"/>
      </rPr>
      <t>EMPREGO INFORMAL</t>
    </r>
    <r>
      <rPr>
        <u/>
        <sz val="11"/>
        <rFont val="Arial"/>
        <family val="2"/>
      </rPr>
      <t xml:space="preserve"> e a sua variação, por meio de residência, concelho, sexo e grupo etário. Cabo Verde, 2015-2019 (1º e 2º Semestre e ANUAL)</t>
    </r>
  </si>
  <si>
    <r>
      <t xml:space="preserve">Tabela 31 - Evolução da proporção da população de 15 anos ou mais (%), no </t>
    </r>
    <r>
      <rPr>
        <b/>
        <u/>
        <sz val="10"/>
        <color theme="1"/>
        <rFont val="Arial"/>
        <family val="2"/>
      </rPr>
      <t>EMPREGO INFORMAL NÃO AGRICOLA</t>
    </r>
    <r>
      <rPr>
        <b/>
        <sz val="10"/>
        <color theme="1"/>
        <rFont val="Arial"/>
        <family val="2"/>
      </rPr>
      <t xml:space="preserve"> e a sua variação, por meio de residência, concelho, sexo e grupo etário (ODS 8.3.1). Cabo Verde, 2015-2019 (1º e 2º Semestre e ANUAL)</t>
    </r>
  </si>
  <si>
    <r>
      <t xml:space="preserve">Tabela 31 - Evolução da proporção da população de 15 anos ou mais (%), no </t>
    </r>
    <r>
      <rPr>
        <b/>
        <u/>
        <sz val="11"/>
        <rFont val="Arial"/>
        <family val="2"/>
      </rPr>
      <t>EMPREGO INFORMAL NÃO AGRICOLA</t>
    </r>
    <r>
      <rPr>
        <u/>
        <sz val="11"/>
        <rFont val="Arial"/>
        <family val="2"/>
      </rPr>
      <t xml:space="preserve"> e a sua variação, por meio de residência, concelho, sexo e grupo etário (ODS 8.3.1). Cabo Verde, 2015-2019 (1º e 2º Semestre e ANUAL)</t>
    </r>
  </si>
  <si>
    <r>
      <t xml:space="preserve">Tabela 32 - Evolução da proporção da população de 15 anos ou mais (%), no </t>
    </r>
    <r>
      <rPr>
        <b/>
        <u/>
        <sz val="10"/>
        <color theme="1"/>
        <rFont val="Arial"/>
        <family val="2"/>
      </rPr>
      <t>EMPREGO NA INDÚSTRIA TRANSFORMADORA</t>
    </r>
    <r>
      <rPr>
        <b/>
        <sz val="10"/>
        <color theme="1"/>
        <rFont val="Arial"/>
        <family val="2"/>
      </rPr>
      <t xml:space="preserve"> e a sua variação, por meio de residência, concelho, sexo e grupo etário (ODS 9.2.2). Cabo Verde, 2015-2019 (1º e 2º Semestre e ANUAL)</t>
    </r>
  </si>
  <si>
    <r>
      <t xml:space="preserve">Tabela 32 - Evolução da proporção da população de 15 anos ou mais (%), no </t>
    </r>
    <r>
      <rPr>
        <b/>
        <u/>
        <sz val="11"/>
        <rFont val="Arial"/>
        <family val="2"/>
      </rPr>
      <t>EMPREGO NA INDÚSTRIA TRANSFORMADORA</t>
    </r>
    <r>
      <rPr>
        <u/>
        <sz val="11"/>
        <rFont val="Arial"/>
        <family val="2"/>
      </rPr>
      <t xml:space="preserve"> e a sua variação, por meio de residência, concelho, sexo e grupo etário (ODS 9.2.2). Cabo Verde, 2015-2019 (1º e 2º Semestre e ANUAL)</t>
    </r>
  </si>
  <si>
    <r>
      <t xml:space="preserve">Tabela 33 - Evolução da proporção da população de 15-24 anos (%), </t>
    </r>
    <r>
      <rPr>
        <b/>
        <u/>
        <sz val="10"/>
        <color theme="1"/>
        <rFont val="Arial"/>
        <family val="2"/>
      </rPr>
      <t>SEM EMPREGO E QUE NÃO ESTÃO A FREQUENTAR UM ESTABELECIMENTO DE ENSINO OU DE FORMAÇÃO</t>
    </r>
    <r>
      <rPr>
        <b/>
        <sz val="10"/>
        <color theme="1"/>
        <rFont val="Arial"/>
        <family val="2"/>
      </rPr>
      <t xml:space="preserve"> e a sua variação, por meio de residência, concelho e sexo. Cabo Verde, 2015-2019 (1º e 2º Semestre e ANUAL)</t>
    </r>
  </si>
  <si>
    <r>
      <t xml:space="preserve">Tabela 34 - Evolução da proporção da população de 15-35 anos (%), </t>
    </r>
    <r>
      <rPr>
        <b/>
        <u/>
        <sz val="10"/>
        <color theme="1"/>
        <rFont val="Arial"/>
        <family val="2"/>
      </rPr>
      <t>SEM EMPREGO E QUE NÃO ESTÃO A FREQUENTAR UM ESTABELECIMENTO DE ENSINO OU DE FORMAÇÃO</t>
    </r>
    <r>
      <rPr>
        <b/>
        <sz val="10"/>
        <color theme="1"/>
        <rFont val="Arial"/>
        <family val="2"/>
      </rPr>
      <t xml:space="preserve"> e a sua variação, por meio de residência, concelho e sexo. Cabo Verde, 2015-2019 (1º e 2º Semestre e ANUAL)</t>
    </r>
  </si>
  <si>
    <r>
      <t xml:space="preserve">Tabela 33 - Evolução da proporção da população de 15-24 anos (%), </t>
    </r>
    <r>
      <rPr>
        <b/>
        <u/>
        <sz val="11"/>
        <rFont val="Arial"/>
        <family val="2"/>
      </rPr>
      <t>SEM EMPREGO E QUE NÃO ESTÃO A FREQUENTAR UM ESTABELECIMENTO DE ENSINO OU DE FORMAÇÃO</t>
    </r>
    <r>
      <rPr>
        <u/>
        <sz val="11"/>
        <rFont val="Arial"/>
        <family val="2"/>
      </rPr>
      <t xml:space="preserve"> e a sua variação, por meio de residência, concelho e sexo. Cabo Verde, 2015-2019 (1º e 2º Semestre e ANUAL)</t>
    </r>
  </si>
  <si>
    <r>
      <t xml:space="preserve">Tabela 34 - Evolução da proporção da população de 15-35 anos (%), </t>
    </r>
    <r>
      <rPr>
        <b/>
        <u/>
        <sz val="11"/>
        <rFont val="Arial"/>
        <family val="2"/>
      </rPr>
      <t>SEM EMPREGO E QUE NÃO ESTÃO A FREQUENTAR UM ESTABELECIMENTO DE ENSINO OU DE FORMAÇÃO</t>
    </r>
    <r>
      <rPr>
        <u/>
        <sz val="11"/>
        <rFont val="Arial"/>
        <family val="2"/>
      </rPr>
      <t xml:space="preserve"> e a sua variação, por meio de residência, concelho e sexo. Cabo Verde, 2015-2019 (1º e 2º Semestre e ANUAL)</t>
    </r>
  </si>
  <si>
    <r>
      <t xml:space="preserve">Tabela 35 - Evolução da percentagem da população de 15 anos ou mais, </t>
    </r>
    <r>
      <rPr>
        <b/>
        <u/>
        <sz val="10"/>
        <color theme="1"/>
        <rFont val="Arial"/>
        <family val="2"/>
      </rPr>
      <t>EMPREGADA, COM TRABALHO PRECÁRIO</t>
    </r>
    <r>
      <rPr>
        <b/>
        <sz val="10"/>
        <color theme="1"/>
        <rFont val="Arial"/>
        <family val="2"/>
      </rPr>
      <t xml:space="preserve"> (trabalhadores ocasionais, sazonais, temporários e os que trabalham a tempo parcial) e a sua variação, por meio de residência e sexo (%). Cabo Verde, 2011-2019 (1º e 2º Semestre e ANUAL)</t>
    </r>
  </si>
  <si>
    <r>
      <t xml:space="preserve">Tabela 35 - Evolução da percentagem da população de 15 anos ou mais, </t>
    </r>
    <r>
      <rPr>
        <b/>
        <u/>
        <sz val="11"/>
        <rFont val="Arial"/>
        <family val="2"/>
      </rPr>
      <t>EMPREGADA, COM TRABALHO PRECÁRIO</t>
    </r>
    <r>
      <rPr>
        <u/>
        <sz val="11"/>
        <rFont val="Arial"/>
        <family val="2"/>
      </rPr>
      <t xml:space="preserve"> (trabalhadores ocasionais, sazonais, temporários e os que trabalham a tempo parcial) e a sua variação, por meio de residência e sexo (%). Cabo Verde, 2011-2019 (1º e 2º Semestre e ANUAL)</t>
    </r>
  </si>
  <si>
    <r>
      <t xml:space="preserve">Tabela 36 - Evolução da percentagem da população de 15 anos ou mais, </t>
    </r>
    <r>
      <rPr>
        <b/>
        <u/>
        <sz val="10"/>
        <color theme="1"/>
        <rFont val="Arial"/>
        <family val="2"/>
      </rPr>
      <t>EMPREGADA</t>
    </r>
    <r>
      <rPr>
        <b/>
        <sz val="10"/>
        <color theme="1"/>
        <rFont val="Arial"/>
        <family val="2"/>
      </rPr>
      <t xml:space="preserve">, que </t>
    </r>
    <r>
      <rPr>
        <b/>
        <u/>
        <sz val="10"/>
        <color theme="1"/>
        <rFont val="Arial"/>
        <family val="2"/>
      </rPr>
      <t>BENEFICIA DE DESCANSO SEMANA</t>
    </r>
    <r>
      <rPr>
        <b/>
        <sz val="10"/>
        <color theme="1"/>
        <rFont val="Arial"/>
        <family val="2"/>
      </rPr>
      <t>L e a sua variação, por meio de residência e sexo (%). Cabo Verde, 2012-2019 (1º e 2º Semestre e ANUAL)</t>
    </r>
  </si>
  <si>
    <r>
      <t xml:space="preserve">Tabela 36 - Evolução da percentagem da população de 15 anos ou mais, </t>
    </r>
    <r>
      <rPr>
        <b/>
        <u/>
        <sz val="11"/>
        <rFont val="Arial"/>
        <family val="2"/>
      </rPr>
      <t>EMPREGADA, que BENEFICIA DE DESCANSO SEMANAL</t>
    </r>
    <r>
      <rPr>
        <u/>
        <sz val="11"/>
        <rFont val="Arial"/>
        <family val="2"/>
      </rPr>
      <t xml:space="preserve"> e a sua variação, por meio de residência e sexo (%). Cabo Verde, 2012-2019 (1º e 2º Semestre e ANUAL)</t>
    </r>
  </si>
  <si>
    <r>
      <t xml:space="preserve">Tabela 37 - Evolução da percentagem da população de 15 anos ou mais, </t>
    </r>
    <r>
      <rPr>
        <b/>
        <u/>
        <sz val="10"/>
        <color theme="1"/>
        <rFont val="Arial"/>
        <family val="2"/>
      </rPr>
      <t>EMPREGADA</t>
    </r>
    <r>
      <rPr>
        <b/>
        <sz val="10"/>
        <color theme="1"/>
        <rFont val="Arial"/>
        <family val="2"/>
      </rPr>
      <t xml:space="preserve">, que </t>
    </r>
    <r>
      <rPr>
        <b/>
        <u/>
        <sz val="10"/>
        <color theme="1"/>
        <rFont val="Arial"/>
        <family val="2"/>
      </rPr>
      <t>BENEFICIA DE LICENÇA DE MATERNIDADE</t>
    </r>
    <r>
      <rPr>
        <b/>
        <sz val="10"/>
        <color theme="1"/>
        <rFont val="Arial"/>
        <family val="2"/>
      </rPr>
      <t xml:space="preserve"> e a sua variação, por meio de residência e sexo (%). Cabo Verde, 2018-2019 (1º e 2º Semestre e ANUAL)</t>
    </r>
  </si>
  <si>
    <r>
      <t xml:space="preserve">Tabela 37 - Evolução da percentagem da população de 15 anos ou mais, </t>
    </r>
    <r>
      <rPr>
        <b/>
        <u/>
        <sz val="11"/>
        <rFont val="Arial"/>
        <family val="2"/>
      </rPr>
      <t>EMPREGADA, que BENEFICIA DE LICENÇA DE MATERNIDADE</t>
    </r>
    <r>
      <rPr>
        <u/>
        <sz val="11"/>
        <rFont val="Arial"/>
        <family val="2"/>
      </rPr>
      <t xml:space="preserve"> e a sua variação, por meio de residência e sexo (%). Cabo Verde, 2018-2019 (1º e 2º Semestre e ANUAL)</t>
    </r>
  </si>
  <si>
    <r>
      <t xml:space="preserve">Tabela 38 - Evolução da percentagem da população de 15 anos ou mais, </t>
    </r>
    <r>
      <rPr>
        <b/>
        <u/>
        <sz val="10"/>
        <color theme="1"/>
        <rFont val="Arial"/>
        <family val="2"/>
      </rPr>
      <t>EMPREGADA</t>
    </r>
    <r>
      <rPr>
        <b/>
        <sz val="10"/>
        <color theme="1"/>
        <rFont val="Arial"/>
        <family val="2"/>
      </rPr>
      <t xml:space="preserve">, que </t>
    </r>
    <r>
      <rPr>
        <b/>
        <u/>
        <sz val="10"/>
        <color theme="1"/>
        <rFont val="Arial"/>
        <family val="2"/>
      </rPr>
      <t>BENEFICIA DE FÉRIAS ANUAIS REMUNERADAS</t>
    </r>
    <r>
      <rPr>
        <b/>
        <sz val="10"/>
        <color theme="1"/>
        <rFont val="Arial"/>
        <family val="2"/>
      </rPr>
      <t xml:space="preserve"> e a sua variação, por meio de residência e sexo (%). Cabo Verde, 2011-2019 (1º e 2º Semestre e ANUAL)</t>
    </r>
  </si>
  <si>
    <r>
      <t>Tabela 38 - Evolução da percentagem da população de 15 anos ou mais,</t>
    </r>
    <r>
      <rPr>
        <b/>
        <u/>
        <sz val="11"/>
        <rFont val="Arial"/>
        <family val="2"/>
      </rPr>
      <t xml:space="preserve"> EMPREGADA, que BENEFICIA DE FÉRIAS ANUAIS REMUNERADAS</t>
    </r>
    <r>
      <rPr>
        <u/>
        <sz val="11"/>
        <rFont val="Arial"/>
        <family val="2"/>
      </rPr>
      <t xml:space="preserve"> e a sua variação, por meio de residência e sexo (%). Cabo Verde, 2011-2019 (1º e 2º Semestre e ANUAL)</t>
    </r>
  </si>
  <si>
    <r>
      <t xml:space="preserve">Tabela 39 - Evolução da percentagem da população de 15 anos ou mais, </t>
    </r>
    <r>
      <rPr>
        <b/>
        <u/>
        <sz val="10"/>
        <color theme="1"/>
        <rFont val="Arial"/>
        <family val="2"/>
      </rPr>
      <t>EMPREGADA</t>
    </r>
    <r>
      <rPr>
        <b/>
        <sz val="10"/>
        <color theme="1"/>
        <rFont val="Arial"/>
        <family val="2"/>
      </rPr>
      <t xml:space="preserve">, que </t>
    </r>
    <r>
      <rPr>
        <b/>
        <u/>
        <sz val="10"/>
        <color theme="1"/>
        <rFont val="Arial"/>
        <family val="2"/>
      </rPr>
      <t>BENEFICIA DE UMA OU MAIS FORMAÇÕES</t>
    </r>
    <r>
      <rPr>
        <b/>
        <sz val="10"/>
        <color theme="1"/>
        <rFont val="Arial"/>
        <family val="2"/>
      </rPr>
      <t xml:space="preserve"> promovidas ou financiadas pela empresa/entidade e a sua variação, por meio de residência e sexo (%). Cabo Verde, 2011-2019 (1º e 2º Semestre e ANUAL)</t>
    </r>
  </si>
  <si>
    <r>
      <t xml:space="preserve">Tabela 39 - Evolução da percentagem da população de 15 anos ou mais, </t>
    </r>
    <r>
      <rPr>
        <b/>
        <u/>
        <sz val="11"/>
        <rFont val="Arial"/>
        <family val="2"/>
      </rPr>
      <t>EMPREGADA, que BENEFICIA DE UMA OU MAIS FORMAÇÕES</t>
    </r>
    <r>
      <rPr>
        <u/>
        <sz val="11"/>
        <rFont val="Arial"/>
        <family val="2"/>
      </rPr>
      <t xml:space="preserve"> promovidas ou financiadas pela empresa/entidade e a sua variação, por meio de residência e sexo (%). Cabo Verde, 2011-2019 (1º e 2º Semestre e ANUAL)</t>
    </r>
  </si>
  <si>
    <r>
      <t xml:space="preserve">Tabela 40 - Efetivos da população de 15 anos ou mais, </t>
    </r>
    <r>
      <rPr>
        <b/>
        <u/>
        <sz val="10"/>
        <color theme="1"/>
        <rFont val="Arial"/>
        <family val="2"/>
      </rPr>
      <t>ECONOMICAMENTE ATIVA</t>
    </r>
    <r>
      <rPr>
        <b/>
        <sz val="10"/>
        <color theme="1"/>
        <rFont val="Arial"/>
        <family val="2"/>
      </rPr>
      <t>, segundo sexo e grupo etário por meio de residência. Cabo Verde, 2019 (2º Semestre)</t>
    </r>
  </si>
  <si>
    <r>
      <t xml:space="preserve">Tabela 40 - Efetivos da população de 15 anos ou mais, </t>
    </r>
    <r>
      <rPr>
        <b/>
        <u/>
        <sz val="11"/>
        <rFont val="Arial"/>
        <family val="2"/>
      </rPr>
      <t>ECONOMICAMENTE ATIVA</t>
    </r>
    <r>
      <rPr>
        <u/>
        <sz val="11"/>
        <rFont val="Arial"/>
        <family val="2"/>
      </rPr>
      <t>, segundo sexo e grupo etário por meio de residência. Cabo Verde, 2019 (2º Semestre)</t>
    </r>
  </si>
  <si>
    <r>
      <t xml:space="preserve">Tabela 41 - </t>
    </r>
    <r>
      <rPr>
        <b/>
        <u/>
        <sz val="10"/>
        <color theme="1"/>
        <rFont val="Arial"/>
        <family val="2"/>
      </rPr>
      <t xml:space="preserve">TAXA DE ATIVIDADE </t>
    </r>
    <r>
      <rPr>
        <b/>
        <sz val="10"/>
        <color theme="1"/>
        <rFont val="Arial"/>
        <family val="2"/>
      </rPr>
      <t>da população de 15 anos ou mais (%), segundo sexo e grupo etário por meio de residência. Cabo Verde, 2019 (2º Semestre)</t>
    </r>
  </si>
  <si>
    <r>
      <t xml:space="preserve">Tabela 42 - Efetivos da população de 15 anos ou mais, </t>
    </r>
    <r>
      <rPr>
        <b/>
        <u/>
        <sz val="10"/>
        <color theme="1"/>
        <rFont val="Arial"/>
        <family val="2"/>
      </rPr>
      <t>EMPREGADA</t>
    </r>
    <r>
      <rPr>
        <b/>
        <sz val="10"/>
        <color theme="1"/>
        <rFont val="Arial"/>
        <family val="2"/>
      </rPr>
      <t>, segundo sexo e grupo etário por meio de residência. Cabo Verde, 2019 (2º Semestre)</t>
    </r>
  </si>
  <si>
    <r>
      <t xml:space="preserve">Tabela 42 - Efetivos da população de 15 anos ou mais, </t>
    </r>
    <r>
      <rPr>
        <b/>
        <u/>
        <sz val="11"/>
        <rFont val="Arial"/>
        <family val="2"/>
      </rPr>
      <t>EMPREGADA</t>
    </r>
    <r>
      <rPr>
        <u/>
        <sz val="11"/>
        <rFont val="Arial"/>
        <family val="2"/>
      </rPr>
      <t>, segundo sexo e grupo etário por meio de residência. Cabo Verde, 2019 (2º Semestre)</t>
    </r>
  </si>
  <si>
    <r>
      <t xml:space="preserve">Tabela 43 - </t>
    </r>
    <r>
      <rPr>
        <b/>
        <u/>
        <sz val="10"/>
        <color theme="1"/>
        <rFont val="Arial"/>
        <family val="2"/>
      </rPr>
      <t>TAXA DE EMPREGO</t>
    </r>
    <r>
      <rPr>
        <b/>
        <sz val="10"/>
        <color theme="1"/>
        <rFont val="Arial"/>
        <family val="2"/>
      </rPr>
      <t xml:space="preserve"> da população de 15 anos ou mais (%), segundo sexo e grupo etário por meio de residência e concelho. Cabo Verde, 2019 (2º Semestre)</t>
    </r>
  </si>
  <si>
    <r>
      <t xml:space="preserve">Tabela 43 - </t>
    </r>
    <r>
      <rPr>
        <b/>
        <u/>
        <sz val="11"/>
        <rFont val="Arial"/>
        <family val="2"/>
      </rPr>
      <t>TAXA DE EMPREGO</t>
    </r>
    <r>
      <rPr>
        <u/>
        <sz val="11"/>
        <rFont val="Arial"/>
        <family val="2"/>
      </rPr>
      <t xml:space="preserve"> da população de 15 anos ou mais (%), segundo sexo e grupo etário por meio de residência e concelho. Cabo Verde, 2019 (2º Semestre)</t>
    </r>
  </si>
  <si>
    <r>
      <t xml:space="preserve">Tabela 44 - </t>
    </r>
    <r>
      <rPr>
        <b/>
        <u/>
        <sz val="10"/>
        <color theme="1"/>
        <rFont val="Arial"/>
        <family val="2"/>
      </rPr>
      <t>TAXA DE EMPREGO</t>
    </r>
    <r>
      <rPr>
        <b/>
        <sz val="10"/>
        <color theme="1"/>
        <rFont val="Arial"/>
        <family val="2"/>
      </rPr>
      <t xml:space="preserve"> da população de 15 anos ou mais (%), segundo </t>
    </r>
    <r>
      <rPr>
        <b/>
        <u/>
        <sz val="10"/>
        <color theme="1"/>
        <rFont val="Arial"/>
        <family val="2"/>
      </rPr>
      <t>NÍVEL DE INSTRUÇÃO FREQUENTADO</t>
    </r>
    <r>
      <rPr>
        <b/>
        <sz val="10"/>
        <color theme="1"/>
        <rFont val="Arial"/>
        <family val="2"/>
      </rPr>
      <t xml:space="preserve"> e sexo, por meio de residência e grupo etário. Cabo Verde, 2019 (2º Semestre)</t>
    </r>
  </si>
  <si>
    <r>
      <t xml:space="preserve">Tabela 44 - </t>
    </r>
    <r>
      <rPr>
        <b/>
        <u/>
        <sz val="11"/>
        <rFont val="Arial"/>
        <family val="2"/>
      </rPr>
      <t>TAXA DE EMPREGO</t>
    </r>
    <r>
      <rPr>
        <u/>
        <sz val="11"/>
        <rFont val="Arial"/>
        <family val="2"/>
      </rPr>
      <t xml:space="preserve"> da população de 15 anos ou mais (%), segundo </t>
    </r>
    <r>
      <rPr>
        <b/>
        <u/>
        <sz val="11"/>
        <rFont val="Arial"/>
        <family val="2"/>
      </rPr>
      <t>NÍVEL DE INSTRUÇÃO FREQUENTADO</t>
    </r>
    <r>
      <rPr>
        <u/>
        <sz val="11"/>
        <rFont val="Arial"/>
        <family val="2"/>
      </rPr>
      <t xml:space="preserve"> e sexo, por meio de residência e grupo etário. Cabo Verde, 2019 (2º Semestre)</t>
    </r>
  </si>
  <si>
    <r>
      <t xml:space="preserve">Tabela 45 - Perfil da população de 15 anos ou mais, </t>
    </r>
    <r>
      <rPr>
        <b/>
        <u/>
        <sz val="10"/>
        <color theme="1"/>
        <rFont val="Arial"/>
        <family val="2"/>
      </rPr>
      <t>EMPREGADA</t>
    </r>
    <r>
      <rPr>
        <b/>
        <sz val="10"/>
        <color theme="1"/>
        <rFont val="Arial"/>
        <family val="2"/>
      </rPr>
      <t>, por sexo, meio de residência  e grupo etário. Cabo Verde, 2019 (2º Semestre)</t>
    </r>
  </si>
  <si>
    <r>
      <t xml:space="preserve">Tabela 45 - Perfil da população de 15 anos ou mais, </t>
    </r>
    <r>
      <rPr>
        <b/>
        <u/>
        <sz val="11"/>
        <rFont val="Arial"/>
        <family val="2"/>
      </rPr>
      <t>EMPREGADA</t>
    </r>
    <r>
      <rPr>
        <u/>
        <sz val="11"/>
        <rFont val="Arial"/>
        <family val="2"/>
      </rPr>
      <t>, por sexo, meio de residência  e grupo etário. Cabo Verde, 2019 (2º Semestre)</t>
    </r>
  </si>
  <si>
    <t>Tabela 46 - Distribuição da população de 15 anos ou mais (%), EMPREGADA, segundo NÍVEL DE INSTRUÇÃO FREQUENTADO por meio de residência, sexo e grupo etário. 
Cabo Verde, 2019 (2º Semestre)</t>
  </si>
  <si>
    <r>
      <t xml:space="preserve">Tabela 46 - Distribuição da população de 15 anos ou mais (%), </t>
    </r>
    <r>
      <rPr>
        <b/>
        <u/>
        <sz val="11"/>
        <rFont val="Arial"/>
        <family val="2"/>
      </rPr>
      <t>EMPREGADA</t>
    </r>
    <r>
      <rPr>
        <u/>
        <sz val="11"/>
        <rFont val="Arial"/>
        <family val="2"/>
      </rPr>
      <t xml:space="preserve">, segundo </t>
    </r>
    <r>
      <rPr>
        <b/>
        <u/>
        <sz val="11"/>
        <rFont val="Arial"/>
        <family val="2"/>
      </rPr>
      <t>NÍVEL DE INSTRUÇÃO FREQUENTADO</t>
    </r>
    <r>
      <rPr>
        <u/>
        <sz val="11"/>
        <rFont val="Arial"/>
        <family val="2"/>
      </rPr>
      <t xml:space="preserve"> por meio de residência, sexo e grupo etário. 
Cabo Verde, 2019 (2º Semestre)</t>
    </r>
  </si>
  <si>
    <r>
      <t xml:space="preserve">Tabela 47 - Distribuição da população de 15 anos ou mais (%), </t>
    </r>
    <r>
      <rPr>
        <b/>
        <u/>
        <sz val="10"/>
        <color theme="1"/>
        <rFont val="Arial"/>
        <family val="2"/>
      </rPr>
      <t>EMPREGADA</t>
    </r>
    <r>
      <rPr>
        <b/>
        <sz val="10"/>
        <color theme="1"/>
        <rFont val="Arial"/>
        <family val="2"/>
      </rPr>
      <t xml:space="preserve">, segundo o </t>
    </r>
    <r>
      <rPr>
        <b/>
        <u/>
        <sz val="10"/>
        <color theme="1"/>
        <rFont val="Arial"/>
        <family val="2"/>
      </rPr>
      <t>SETOR DE ATIVIDADE</t>
    </r>
    <r>
      <rPr>
        <b/>
        <sz val="10"/>
        <color theme="1"/>
        <rFont val="Arial"/>
        <family val="2"/>
      </rPr>
      <t xml:space="preserve"> por sexo, meio de residência e grupo etário. Cabo Verde, 2019 (2º Semestre)</t>
    </r>
  </si>
  <si>
    <r>
      <t xml:space="preserve">Tabela 47 - Distribuição da população de 15 anos ou mais (%), </t>
    </r>
    <r>
      <rPr>
        <b/>
        <u/>
        <sz val="11"/>
        <rFont val="Arial"/>
        <family val="2"/>
      </rPr>
      <t>EMPREGADA</t>
    </r>
    <r>
      <rPr>
        <u/>
        <sz val="11"/>
        <rFont val="Arial"/>
        <family val="2"/>
      </rPr>
      <t xml:space="preserve">, segundo o </t>
    </r>
    <r>
      <rPr>
        <b/>
        <u/>
        <sz val="11"/>
        <rFont val="Arial"/>
        <family val="2"/>
      </rPr>
      <t>SETOR DE ATIVIDADE</t>
    </r>
    <r>
      <rPr>
        <u/>
        <sz val="11"/>
        <rFont val="Arial"/>
        <family val="2"/>
      </rPr>
      <t xml:space="preserve"> por sexo, meio de residência e grupo etário. Cabo Verde, 2019 (2º Semestre)</t>
    </r>
  </si>
  <si>
    <t>CAPITULO 2 - EFECTIVOS DA POPULAÇÃO ACTIVA E TAXA DE ATIVIDADE, 2019 (2º Semestre)</t>
  </si>
  <si>
    <r>
      <t xml:space="preserve">Tabela 41 - </t>
    </r>
    <r>
      <rPr>
        <b/>
        <u/>
        <sz val="11"/>
        <rFont val="Arial"/>
        <family val="2"/>
      </rPr>
      <t>TAXA DE ATIVIDADE</t>
    </r>
    <r>
      <rPr>
        <u/>
        <sz val="11"/>
        <rFont val="Arial"/>
        <family val="2"/>
      </rPr>
      <t xml:space="preserve"> da população de 15 anos ou mais (%), segundo sexo e grupo etário por meio de residência. Cabo Verde, 2019 (2º Semestre)</t>
    </r>
  </si>
  <si>
    <r>
      <t xml:space="preserve">Tabela 48 - Distribuição da população de 15 anos ou mais (%), </t>
    </r>
    <r>
      <rPr>
        <b/>
        <u/>
        <sz val="11"/>
        <rFont val="Arial"/>
        <family val="2"/>
      </rPr>
      <t>EMPREGADA</t>
    </r>
    <r>
      <rPr>
        <u/>
        <sz val="11"/>
        <rFont val="Arial"/>
        <family val="2"/>
      </rPr>
      <t xml:space="preserve">, segundo </t>
    </r>
    <r>
      <rPr>
        <b/>
        <u/>
        <sz val="11"/>
        <rFont val="Arial"/>
        <family val="2"/>
      </rPr>
      <t>RAMO DE ATIVIDADE</t>
    </r>
    <r>
      <rPr>
        <u/>
        <sz val="11"/>
        <rFont val="Arial"/>
        <family val="2"/>
      </rPr>
      <t xml:space="preserve"> por meio de residência. Cabo Verde, 2019 (2º Semestre)</t>
    </r>
  </si>
  <si>
    <r>
      <t xml:space="preserve">Tabela 48 - Distribuição da população de 15 anos ou mais (%), </t>
    </r>
    <r>
      <rPr>
        <b/>
        <u/>
        <sz val="10"/>
        <rFont val="Arial"/>
        <family val="2"/>
      </rPr>
      <t>EMPREGADA</t>
    </r>
    <r>
      <rPr>
        <b/>
        <sz val="10"/>
        <rFont val="Arial"/>
        <family val="2"/>
      </rPr>
      <t xml:space="preserve">, segundo </t>
    </r>
    <r>
      <rPr>
        <b/>
        <u/>
        <sz val="10"/>
        <rFont val="Arial"/>
        <family val="2"/>
      </rPr>
      <t>RAMO DE ATIVIDADE</t>
    </r>
    <r>
      <rPr>
        <b/>
        <sz val="10"/>
        <rFont val="Arial"/>
        <family val="2"/>
      </rPr>
      <t xml:space="preserve"> por meio de residência. Cabo Verde, 2019 (2º Semestre)</t>
    </r>
  </si>
  <si>
    <r>
      <t xml:space="preserve">Tabela 49 - Distribuição da população de 15 anos ou mais (%), </t>
    </r>
    <r>
      <rPr>
        <b/>
        <u/>
        <sz val="10"/>
        <rFont val="Arial"/>
        <family val="2"/>
      </rPr>
      <t>EMPREGADA</t>
    </r>
    <r>
      <rPr>
        <b/>
        <sz val="10"/>
        <rFont val="Arial"/>
        <family val="2"/>
      </rPr>
      <t xml:space="preserve">, segundo </t>
    </r>
    <r>
      <rPr>
        <b/>
        <u/>
        <sz val="10"/>
        <rFont val="Arial"/>
        <family val="2"/>
      </rPr>
      <t>PROFISSÃO</t>
    </r>
    <r>
      <rPr>
        <b/>
        <sz val="10"/>
        <rFont val="Arial"/>
        <family val="2"/>
      </rPr>
      <t xml:space="preserve"> por sexo e meio de residência. Cabo Verde, 2019 (2º Semestre)</t>
    </r>
  </si>
  <si>
    <r>
      <t xml:space="preserve">Tabela 49 - Distribuição da população de 15 anos ou mais (%), </t>
    </r>
    <r>
      <rPr>
        <b/>
        <u/>
        <sz val="11"/>
        <rFont val="Arial"/>
        <family val="2"/>
      </rPr>
      <t>EMPREGADA</t>
    </r>
    <r>
      <rPr>
        <u/>
        <sz val="11"/>
        <rFont val="Arial"/>
        <family val="2"/>
      </rPr>
      <t xml:space="preserve">, segundo </t>
    </r>
    <r>
      <rPr>
        <b/>
        <u/>
        <sz val="11"/>
        <rFont val="Arial"/>
        <family val="2"/>
      </rPr>
      <t>PROFISSÃO</t>
    </r>
    <r>
      <rPr>
        <u/>
        <sz val="11"/>
        <rFont val="Arial"/>
        <family val="2"/>
      </rPr>
      <t xml:space="preserve"> por sexo e meio de residência. Cabo Verde, 2019 (2º Semestre)</t>
    </r>
  </si>
  <si>
    <r>
      <t xml:space="preserve">Tabela 50 - Distribuição da população de 15 anos ou mais, </t>
    </r>
    <r>
      <rPr>
        <b/>
        <u/>
        <sz val="11"/>
        <rFont val="Arial"/>
        <family val="2"/>
      </rPr>
      <t>EMPREGADA</t>
    </r>
    <r>
      <rPr>
        <u/>
        <sz val="11"/>
        <rFont val="Arial"/>
        <family val="2"/>
      </rPr>
      <t xml:space="preserve">, segundo </t>
    </r>
    <r>
      <rPr>
        <b/>
        <u/>
        <sz val="11"/>
        <rFont val="Arial"/>
        <family val="2"/>
      </rPr>
      <t>SITUAÇÃO NO EMPREGO</t>
    </r>
    <r>
      <rPr>
        <u/>
        <sz val="11"/>
        <rFont val="Arial"/>
        <family val="2"/>
      </rPr>
      <t xml:space="preserve"> por meio de residência, sexo e grupo etário. Cabo Verde, 2019 (2º Semestre)</t>
    </r>
  </si>
  <si>
    <r>
      <t xml:space="preserve">Tabela 51 - Efectivos da população de 15 anos ou mais, </t>
    </r>
    <r>
      <rPr>
        <b/>
        <u/>
        <sz val="10"/>
        <color theme="1"/>
        <rFont val="Arial"/>
        <family val="2"/>
      </rPr>
      <t>EMPREGADA POR CONTA DE OUTREM</t>
    </r>
    <r>
      <rPr>
        <b/>
        <sz val="10"/>
        <color theme="1"/>
        <rFont val="Arial"/>
        <family val="2"/>
      </rPr>
      <t>, segundo sexo por meio de residência e grupo etário. Cabo Verde, 2019 (2º Semestre)</t>
    </r>
  </si>
  <si>
    <r>
      <t xml:space="preserve">Tabela 51 - Efectivos da população de 15 anos ou mais, </t>
    </r>
    <r>
      <rPr>
        <b/>
        <u/>
        <sz val="11"/>
        <rFont val="Arial"/>
        <family val="2"/>
      </rPr>
      <t>EMPREGADA POR CONTA DE OUTREM</t>
    </r>
    <r>
      <rPr>
        <u/>
        <sz val="11"/>
        <rFont val="Arial"/>
        <family val="2"/>
      </rPr>
      <t>, segundo sexo por meio de residência e grupo etário. Cabo Verde, 2019 (2º Semestre)</t>
    </r>
  </si>
  <si>
    <t>Tabela 52 - Percentagem da população de 15 anos ou mais, EMPREGADA POR CONTA DE OUTREM, segundo sexo por meio de residência e grupo etário. Cabo Verde, 2019 (2º Semestre)</t>
  </si>
  <si>
    <r>
      <t xml:space="preserve">Tabela 52 - Percentagem da população de 15 anos ou mais, </t>
    </r>
    <r>
      <rPr>
        <b/>
        <u/>
        <sz val="11"/>
        <rFont val="Arial"/>
        <family val="2"/>
      </rPr>
      <t>EMPREGADA POR CONTA DE OUTREM</t>
    </r>
    <r>
      <rPr>
        <u/>
        <sz val="11"/>
        <rFont val="Arial"/>
        <family val="2"/>
      </rPr>
      <t>, segundo sexo por meio de residência e grupo etário. Cabo Verde, 2019 (2º Semestre)</t>
    </r>
  </si>
  <si>
    <r>
      <t xml:space="preserve">Tabela 53 - </t>
    </r>
    <r>
      <rPr>
        <b/>
        <u/>
        <sz val="10"/>
        <color theme="1"/>
        <rFont val="Arial"/>
        <family val="2"/>
      </rPr>
      <t>HORAS MÉDIAS</t>
    </r>
    <r>
      <rPr>
        <b/>
        <sz val="10"/>
        <color theme="1"/>
        <rFont val="Arial"/>
        <family val="2"/>
      </rPr>
      <t xml:space="preserve"> trabalhadas por semana da população de 15 anos ou mais, </t>
    </r>
    <r>
      <rPr>
        <b/>
        <u/>
        <sz val="10"/>
        <color theme="1"/>
        <rFont val="Arial"/>
        <family val="2"/>
      </rPr>
      <t>EMPREGADA POR CONTA DE OUTREM</t>
    </r>
    <r>
      <rPr>
        <b/>
        <sz val="10"/>
        <color theme="1"/>
        <rFont val="Arial"/>
        <family val="2"/>
      </rPr>
      <t>, segundo sexo por meio de residência e grupo etário. Cabo Verde, 2019 (2º Semestre)</t>
    </r>
  </si>
  <si>
    <r>
      <t>Tabela 53 -</t>
    </r>
    <r>
      <rPr>
        <b/>
        <u/>
        <sz val="11"/>
        <rFont val="Arial"/>
        <family val="2"/>
      </rPr>
      <t xml:space="preserve"> HORAS MÉDIAS</t>
    </r>
    <r>
      <rPr>
        <u/>
        <sz val="11"/>
        <rFont val="Arial"/>
        <family val="2"/>
      </rPr>
      <t xml:space="preserve"> trabalhadas por semana da população de 15 anos ou mais, </t>
    </r>
    <r>
      <rPr>
        <b/>
        <u/>
        <sz val="11"/>
        <rFont val="Arial"/>
        <family val="2"/>
      </rPr>
      <t>EMPREGADA POR CONTA DE OUTREM</t>
    </r>
    <r>
      <rPr>
        <u/>
        <sz val="11"/>
        <rFont val="Arial"/>
        <family val="2"/>
      </rPr>
      <t>, segundo sexo por meio de residência e grupo etário. Cabo Verde, 2019 (2º Semestre)</t>
    </r>
  </si>
  <si>
    <r>
      <t xml:space="preserve">Tabela 54 - </t>
    </r>
    <r>
      <rPr>
        <b/>
        <u/>
        <sz val="10"/>
        <color theme="1"/>
        <rFont val="Arial"/>
        <family val="2"/>
      </rPr>
      <t>HORÁRIO MÉDIO</t>
    </r>
    <r>
      <rPr>
        <b/>
        <sz val="10"/>
        <color theme="1"/>
        <rFont val="Arial"/>
        <family val="2"/>
      </rPr>
      <t xml:space="preserve"> trabalhado por semana da população de 15 anos ou mais, </t>
    </r>
    <r>
      <rPr>
        <b/>
        <u/>
        <sz val="10"/>
        <color theme="1"/>
        <rFont val="Arial"/>
        <family val="2"/>
      </rPr>
      <t>EMPREGADA</t>
    </r>
    <r>
      <rPr>
        <b/>
        <sz val="10"/>
        <color theme="1"/>
        <rFont val="Arial"/>
        <family val="2"/>
      </rPr>
      <t>, segundo sexo por meio de residência e grupo etário (%). Cabo Verde, 2019 (2º Semestre)</t>
    </r>
  </si>
  <si>
    <r>
      <t xml:space="preserve">Tabela 54 - </t>
    </r>
    <r>
      <rPr>
        <b/>
        <u/>
        <sz val="11"/>
        <rFont val="Arial"/>
        <family val="2"/>
      </rPr>
      <t>HORÁRIO MÉDIO</t>
    </r>
    <r>
      <rPr>
        <u/>
        <sz val="11"/>
        <rFont val="Arial"/>
        <family val="2"/>
      </rPr>
      <t xml:space="preserve"> trabalhado por semana da população de 15 anos ou mais, </t>
    </r>
    <r>
      <rPr>
        <b/>
        <u/>
        <sz val="11"/>
        <rFont val="Arial"/>
        <family val="2"/>
      </rPr>
      <t>EMPREGADA</t>
    </r>
    <r>
      <rPr>
        <u/>
        <sz val="11"/>
        <rFont val="Arial"/>
        <family val="2"/>
      </rPr>
      <t>, segundo sexo por meio de residência e grupo etário (%). Cabo Verde, 2019 (2º Semestre)</t>
    </r>
  </si>
  <si>
    <r>
      <t xml:space="preserve">Tabela 55 - Proporção da população de 15 anos ou mais, </t>
    </r>
    <r>
      <rPr>
        <b/>
        <u/>
        <sz val="10"/>
        <color theme="1"/>
        <rFont val="Arial"/>
        <family val="2"/>
      </rPr>
      <t>EMPREGADA, A EXERCER PROFISSÃO DE CARGOS DE DIREÇÃO</t>
    </r>
    <r>
      <rPr>
        <b/>
        <sz val="10"/>
        <color theme="1"/>
        <rFont val="Arial"/>
        <family val="2"/>
      </rPr>
      <t xml:space="preserve"> (grupo 11, 12 e 13 de CITP-08) segundo sexo por sector de actividade e meio de residência (ODS 5.5.2). Cabo Verde, 2019 (2º Semestre)</t>
    </r>
  </si>
  <si>
    <r>
      <t xml:space="preserve">Tabela 55 - Proporção da população de 15 anos ou mais, </t>
    </r>
    <r>
      <rPr>
        <b/>
        <u/>
        <sz val="11"/>
        <rFont val="Arial"/>
        <family val="2"/>
      </rPr>
      <t>EMPREGADA, A EXERCER PROFISSÃO DE CARGOS DE DIREÇÃO</t>
    </r>
    <r>
      <rPr>
        <u/>
        <sz val="11"/>
        <rFont val="Arial"/>
        <family val="2"/>
      </rPr>
      <t xml:space="preserve"> (grupo 11, 12 e 13 de CITP-08) segundo sexo por sector de actividade e meio de residência (ODS 5.5.2). Cabo Verde, 2019 (2º Semestre)</t>
    </r>
  </si>
  <si>
    <r>
      <t xml:space="preserve">Tabela 56 - Percentagem da população de 15 anos ou mais, </t>
    </r>
    <r>
      <rPr>
        <b/>
        <u/>
        <sz val="10"/>
        <color theme="1"/>
        <rFont val="Arial"/>
        <family val="2"/>
      </rPr>
      <t>EMPREGADA</t>
    </r>
    <r>
      <rPr>
        <b/>
        <sz val="10"/>
        <color theme="1"/>
        <rFont val="Arial"/>
        <family val="2"/>
      </rPr>
      <t xml:space="preserve">, segundo </t>
    </r>
    <r>
      <rPr>
        <b/>
        <u/>
        <sz val="10"/>
        <color theme="1"/>
        <rFont val="Arial"/>
        <family val="2"/>
      </rPr>
      <t>INSCRIÇÃO NO INPS</t>
    </r>
    <r>
      <rPr>
        <b/>
        <sz val="10"/>
        <color theme="1"/>
        <rFont val="Arial"/>
        <family val="2"/>
      </rPr>
      <t xml:space="preserve"> e sexo por meio de residência e grupo etário. Cabo Verde, 2019 (2º Semestre)</t>
    </r>
  </si>
  <si>
    <r>
      <t xml:space="preserve">Tabela 56 - Percentagem da população de 15 anos ou mais, </t>
    </r>
    <r>
      <rPr>
        <b/>
        <u/>
        <sz val="11"/>
        <rFont val="Arial"/>
        <family val="2"/>
      </rPr>
      <t xml:space="preserve">EMPREGADA, </t>
    </r>
    <r>
      <rPr>
        <u/>
        <sz val="11"/>
        <rFont val="Arial"/>
        <family val="2"/>
      </rPr>
      <t>segundo</t>
    </r>
    <r>
      <rPr>
        <b/>
        <u/>
        <sz val="11"/>
        <rFont val="Arial"/>
        <family val="2"/>
      </rPr>
      <t xml:space="preserve"> INSCRIÇÃO NO INPS</t>
    </r>
    <r>
      <rPr>
        <u/>
        <sz val="11"/>
        <rFont val="Arial"/>
        <family val="2"/>
      </rPr>
      <t xml:space="preserve"> e sexo por meio de residência e grupo etário. Cabo Verde, 2019 (2º Semestre)</t>
    </r>
  </si>
  <si>
    <r>
      <t xml:space="preserve">Tabela 57 - Efetivos da população de 15 anos ou mais, </t>
    </r>
    <r>
      <rPr>
        <b/>
        <u/>
        <sz val="10"/>
        <color theme="1"/>
        <rFont val="Arial"/>
        <family val="2"/>
      </rPr>
      <t>SUBEMPREGADA</t>
    </r>
    <r>
      <rPr>
        <b/>
        <sz val="10"/>
        <color theme="1"/>
        <rFont val="Arial"/>
        <family val="2"/>
      </rPr>
      <t>, por sexo, grupo etário e meio de residência.                       Cabo Verde, 2019 (2º Semestre)</t>
    </r>
  </si>
  <si>
    <r>
      <t xml:space="preserve">Tabela 57 - Efetivos da população de 15 anos ou mais, </t>
    </r>
    <r>
      <rPr>
        <b/>
        <u/>
        <sz val="11"/>
        <rFont val="Arial"/>
        <family val="2"/>
      </rPr>
      <t>SUBEMPREGADA</t>
    </r>
    <r>
      <rPr>
        <u/>
        <sz val="11"/>
        <rFont val="Arial"/>
        <family val="2"/>
      </rPr>
      <t>, por sexo, grupo etário e meio de residência.  Cabo Verde, 2019 (2º Semestre)</t>
    </r>
  </si>
  <si>
    <r>
      <t xml:space="preserve">Tabela 58 - </t>
    </r>
    <r>
      <rPr>
        <b/>
        <u/>
        <sz val="10"/>
        <color theme="1"/>
        <rFont val="Arial"/>
        <family val="2"/>
      </rPr>
      <t>TAXA DE SUBEMPREGO</t>
    </r>
    <r>
      <rPr>
        <b/>
        <sz val="10"/>
        <color theme="1"/>
        <rFont val="Arial"/>
        <family val="2"/>
      </rPr>
      <t xml:space="preserve"> da população de 15 anos ou mais (%), por sexo, grupo etário e meio de residência.              Cabo Verde, 2019 (2º Semestre)</t>
    </r>
  </si>
  <si>
    <r>
      <t xml:space="preserve">Tabela 58 - </t>
    </r>
    <r>
      <rPr>
        <b/>
        <u/>
        <sz val="11"/>
        <rFont val="Arial"/>
        <family val="2"/>
      </rPr>
      <t>TAXA DE SUBEMPREGO</t>
    </r>
    <r>
      <rPr>
        <u/>
        <sz val="11"/>
        <rFont val="Arial"/>
        <family val="2"/>
      </rPr>
      <t xml:space="preserve"> da população de 15 anos ou mais (%), por sexo, grupo etário e meio de residência. Cabo Verde, 2019 (2º Semestre)</t>
    </r>
  </si>
  <si>
    <r>
      <t xml:space="preserve">Tabela 59 - Efetivos da população de 15 anos ou mais, </t>
    </r>
    <r>
      <rPr>
        <b/>
        <u/>
        <sz val="10"/>
        <color theme="1"/>
        <rFont val="Arial"/>
        <family val="2"/>
      </rPr>
      <t>DESEMPREGADA</t>
    </r>
    <r>
      <rPr>
        <b/>
        <sz val="10"/>
        <color theme="1"/>
        <rFont val="Arial"/>
        <family val="2"/>
      </rPr>
      <t>, por sexo, grupo etário e meio de residência . Cabo Verde, 2019 (2º Semestre)</t>
    </r>
  </si>
  <si>
    <r>
      <t xml:space="preserve">Tabela 59 - Efetivos da população de 15 anos ou mais, </t>
    </r>
    <r>
      <rPr>
        <b/>
        <u/>
        <sz val="11"/>
        <rFont val="Arial"/>
        <family val="2"/>
      </rPr>
      <t>DESEMPREGADA</t>
    </r>
    <r>
      <rPr>
        <u/>
        <sz val="11"/>
        <rFont val="Arial"/>
        <family val="2"/>
      </rPr>
      <t>, por sexo, grupo etário e meio de residência . Cabo Verde, 2019 (2º Semestre)</t>
    </r>
  </si>
  <si>
    <r>
      <t xml:space="preserve">Tabela 60 - </t>
    </r>
    <r>
      <rPr>
        <b/>
        <u/>
        <sz val="10"/>
        <color theme="1"/>
        <rFont val="Arial"/>
        <family val="2"/>
      </rPr>
      <t>TAXA DE DESEMPREGO</t>
    </r>
    <r>
      <rPr>
        <b/>
        <sz val="10"/>
        <color theme="1"/>
        <rFont val="Arial"/>
        <family val="2"/>
      </rPr>
      <t xml:space="preserve"> da população de 15 anos ou mais (%), por sexo, grupo etário e meio de residência (ODS 8.5.2). Cabo Verde, 2019 (2º Semestre)</t>
    </r>
  </si>
  <si>
    <r>
      <t xml:space="preserve">Tabela 60 - </t>
    </r>
    <r>
      <rPr>
        <b/>
        <u/>
        <sz val="11"/>
        <rFont val="Arial"/>
        <family val="2"/>
      </rPr>
      <t>TAXA DE DESEMPREGO</t>
    </r>
    <r>
      <rPr>
        <u/>
        <sz val="11"/>
        <rFont val="Arial"/>
        <family val="2"/>
      </rPr>
      <t xml:space="preserve"> da população de 15 anos ou mais (%), por sexo, grupo etário e meio de residência (ODS 8.5.2). Cabo Verde, 2019 (2º Semestre)</t>
    </r>
  </si>
  <si>
    <r>
      <t xml:space="preserve">Tabela 61 - </t>
    </r>
    <r>
      <rPr>
        <b/>
        <u/>
        <sz val="10"/>
        <color theme="1"/>
        <rFont val="Arial"/>
        <family val="2"/>
      </rPr>
      <t>TAXA DE DESEMPREGO</t>
    </r>
    <r>
      <rPr>
        <b/>
        <sz val="10"/>
        <color theme="1"/>
        <rFont val="Arial"/>
        <family val="2"/>
      </rPr>
      <t xml:space="preserve"> da população de 15 anos ou mais (%), segundo </t>
    </r>
    <r>
      <rPr>
        <b/>
        <u/>
        <sz val="10"/>
        <color theme="1"/>
        <rFont val="Arial"/>
        <family val="2"/>
      </rPr>
      <t>NÍVEL DE INSTRUÇÃO FREQUENTADO</t>
    </r>
    <r>
      <rPr>
        <b/>
        <sz val="10"/>
        <color theme="1"/>
        <rFont val="Arial"/>
        <family val="2"/>
      </rPr>
      <t xml:space="preserve"> por  meio de residência, sexo e grupo etário. Cabo Verde, 2019 (2º Semestre)</t>
    </r>
  </si>
  <si>
    <r>
      <t xml:space="preserve">Tabela 61 - </t>
    </r>
    <r>
      <rPr>
        <b/>
        <u/>
        <sz val="11"/>
        <rFont val="Arial"/>
        <family val="2"/>
      </rPr>
      <t>TAXA DE DESEMPREGO</t>
    </r>
    <r>
      <rPr>
        <u/>
        <sz val="11"/>
        <rFont val="Arial"/>
        <family val="2"/>
      </rPr>
      <t xml:space="preserve"> da população de 15 anos ou mais (%), segundo </t>
    </r>
    <r>
      <rPr>
        <b/>
        <u/>
        <sz val="11"/>
        <rFont val="Arial"/>
        <family val="2"/>
      </rPr>
      <t>NÍVEL DE INSTRUÇÃO FREQUENTADO</t>
    </r>
    <r>
      <rPr>
        <u/>
        <sz val="11"/>
        <rFont val="Arial"/>
        <family val="2"/>
      </rPr>
      <t xml:space="preserve"> por  meio de residência, sexo e grupo etário. Cabo Verde, 2019 (2º Semestre)</t>
    </r>
  </si>
  <si>
    <r>
      <t xml:space="preserve">Tabela 62 - </t>
    </r>
    <r>
      <rPr>
        <b/>
        <u/>
        <sz val="10"/>
        <color theme="1"/>
        <rFont val="Arial"/>
        <family val="2"/>
      </rPr>
      <t>PERFIL DA POPULAÇÃO DESEMPREGADA</t>
    </r>
    <r>
      <rPr>
        <b/>
        <sz val="10"/>
        <color theme="1"/>
        <rFont val="Arial"/>
        <family val="2"/>
      </rPr>
      <t xml:space="preserve"> de 15 anos ou mais, segundo situação perante o desemprego e sexo por meio de residência e grupo etário. Cabo Verde, 2019 (2º Semestre)</t>
    </r>
  </si>
  <si>
    <r>
      <t xml:space="preserve">Tabela 62 - </t>
    </r>
    <r>
      <rPr>
        <b/>
        <u/>
        <sz val="11"/>
        <rFont val="Arial"/>
        <family val="2"/>
      </rPr>
      <t>PERFIL DA POPULAÇÃO DESEMPREGADA</t>
    </r>
    <r>
      <rPr>
        <u/>
        <sz val="11"/>
        <rFont val="Arial"/>
        <family val="2"/>
      </rPr>
      <t xml:space="preserve"> de 15 anos ou mais, segundo situação perante o desemprego e sexo por meio de residência e grupo etário. Cabo Verde, 2019 (2º Semestre)</t>
    </r>
  </si>
  <si>
    <r>
      <t xml:space="preserve">Tabela 63 - </t>
    </r>
    <r>
      <rPr>
        <b/>
        <u/>
        <sz val="10"/>
        <color theme="1"/>
        <rFont val="Arial"/>
        <family val="2"/>
      </rPr>
      <t>PERFIL DA POPULAÇÃO DESEMPREGADA</t>
    </r>
    <r>
      <rPr>
        <b/>
        <sz val="10"/>
        <color theme="1"/>
        <rFont val="Arial"/>
        <family val="2"/>
      </rPr>
      <t xml:space="preserve"> de 15 anos ou mais, segundo situação perante o desemprego e sexo por meio de residência e grupo etário (continuação). Cabo Verde, 2019 (2º Semestre)</t>
    </r>
  </si>
  <si>
    <r>
      <t xml:space="preserve">Tabela 63 - </t>
    </r>
    <r>
      <rPr>
        <b/>
        <u/>
        <sz val="11"/>
        <rFont val="Arial"/>
        <family val="2"/>
      </rPr>
      <t>PERFIL DA POPULAÇÃO DESEMPREGADA</t>
    </r>
    <r>
      <rPr>
        <u/>
        <sz val="11"/>
        <rFont val="Arial"/>
        <family val="2"/>
      </rPr>
      <t xml:space="preserve"> de 15 anos ou mais, segundo situação perante o desemprego e sexo por meio de residência e grupo etário (continuação). Cabo Verde, 2019 (2º Semestre)</t>
    </r>
  </si>
  <si>
    <t>Tabela 64 - Distribuição da população de 15 anos ou mais, DESEMPREGADA, segundo NÍVEL DE INSTRUÇÃO FREQUENTADO por meio de residência, sexo e grupo etário. Cabo Verde, 2019 (2º Semestre)</t>
  </si>
  <si>
    <r>
      <t xml:space="preserve">Tabela 64 - Distribuição da população de 15 anos ou mais, </t>
    </r>
    <r>
      <rPr>
        <b/>
        <u/>
        <sz val="11"/>
        <rFont val="Arial"/>
        <family val="2"/>
      </rPr>
      <t>DESEMPREGADA</t>
    </r>
    <r>
      <rPr>
        <u/>
        <sz val="11"/>
        <rFont val="Arial"/>
        <family val="2"/>
      </rPr>
      <t xml:space="preserve">, segundo </t>
    </r>
    <r>
      <rPr>
        <b/>
        <u/>
        <sz val="11"/>
        <rFont val="Arial"/>
        <family val="2"/>
      </rPr>
      <t>NÍVEL DE INSTRUÇÃO FREQUENTADO</t>
    </r>
    <r>
      <rPr>
        <u/>
        <sz val="11"/>
        <rFont val="Arial"/>
        <family val="2"/>
      </rPr>
      <t xml:space="preserve"> por meio de residência, sexo e grupo etário. Cabo Verde, 2019 (2º Semestre)</t>
    </r>
  </si>
  <si>
    <r>
      <t xml:space="preserve">Tabela 65 - </t>
    </r>
    <r>
      <rPr>
        <b/>
        <u/>
        <sz val="10"/>
        <color theme="1"/>
        <rFont val="Arial"/>
        <family val="2"/>
      </rPr>
      <t>PERFIL DA POPULAÇÃO JOVEM (15-24 anos), DESEMPREGADA</t>
    </r>
    <r>
      <rPr>
        <b/>
        <sz val="10"/>
        <color theme="1"/>
        <rFont val="Arial"/>
        <family val="2"/>
      </rPr>
      <t>, segundo situação perante o desemprego por meio de residência e sexo. Cabo Verde, 2019 (2º Semestre)</t>
    </r>
  </si>
  <si>
    <r>
      <t xml:space="preserve">Tabela 65 - </t>
    </r>
    <r>
      <rPr>
        <b/>
        <u/>
        <sz val="11"/>
        <rFont val="Arial"/>
        <family val="2"/>
      </rPr>
      <t>PERFIL DA POPULAÇÃO JOVEM (15-24 anos), DESEMPREGADA</t>
    </r>
    <r>
      <rPr>
        <u/>
        <sz val="11"/>
        <rFont val="Arial"/>
        <family val="2"/>
      </rPr>
      <t>, segundo situação perante o desemprego por meio de residência e sexo. Cabo Verde, 2019 (2º Semestre)</t>
    </r>
  </si>
  <si>
    <r>
      <t xml:space="preserve">Tabela 66 - </t>
    </r>
    <r>
      <rPr>
        <b/>
        <u/>
        <sz val="10"/>
        <color theme="1"/>
        <rFont val="Arial"/>
        <family val="2"/>
      </rPr>
      <t>PERFIL DA POPULAÇÃO JOVEM (25-34 anos), DESEMPREGADA</t>
    </r>
    <r>
      <rPr>
        <b/>
        <sz val="10"/>
        <color theme="1"/>
        <rFont val="Arial"/>
        <family val="2"/>
      </rPr>
      <t>, segundo situação perante o desemprego por meio de residência e sexo. Cabo Verde, 2019 (2º Semestre)</t>
    </r>
  </si>
  <si>
    <r>
      <t xml:space="preserve">Tabela 66 - </t>
    </r>
    <r>
      <rPr>
        <b/>
        <u/>
        <sz val="11"/>
        <rFont val="Arial"/>
        <family val="2"/>
      </rPr>
      <t>PERFIL DA POPULAÇÃO JOVEM (25-34 anos), DESEMPREGADA</t>
    </r>
    <r>
      <rPr>
        <u/>
        <sz val="11"/>
        <rFont val="Arial"/>
        <family val="2"/>
      </rPr>
      <t>, segundo situação perante o desemprego por meio de residência e sexo. Cabo Verde, 2019 (2º Semestre)</t>
    </r>
  </si>
  <si>
    <t>CAPITULO 6 - EFECTIVOS DA POPULAÇÃO ECONÓMICAMENTE INATIVA E TAXA DE INATIVIDADE, 2019 (2º Semestre)</t>
  </si>
  <si>
    <r>
      <t xml:space="preserve">Tabela 67 - Efetivos da população de 15 anos ou mais, </t>
    </r>
    <r>
      <rPr>
        <b/>
        <u/>
        <sz val="11"/>
        <rFont val="Arial"/>
        <family val="2"/>
      </rPr>
      <t>ECONOMICAMENTE INATIVA</t>
    </r>
    <r>
      <rPr>
        <u/>
        <sz val="11"/>
        <rFont val="Arial"/>
        <family val="2"/>
      </rPr>
      <t>, por sexo meio de residência e grupo etário. Cabo Verde, 2019 (2º Semestre)</t>
    </r>
  </si>
  <si>
    <r>
      <t xml:space="preserve">Tabela 67 - Efetivos da população de 15 anos ou mais, </t>
    </r>
    <r>
      <rPr>
        <b/>
        <u/>
        <sz val="10"/>
        <color theme="1"/>
        <rFont val="Arial"/>
        <family val="2"/>
      </rPr>
      <t>ECONOMICAMENTE INATIVA</t>
    </r>
    <r>
      <rPr>
        <b/>
        <sz val="10"/>
        <color theme="1"/>
        <rFont val="Arial"/>
        <family val="2"/>
      </rPr>
      <t>, por sexo meio de residência e grupo etário. Cabo Verde, 2019 (2º Semestre)</t>
    </r>
  </si>
  <si>
    <r>
      <t xml:space="preserve">Tabela 68 - </t>
    </r>
    <r>
      <rPr>
        <b/>
        <u/>
        <sz val="10"/>
        <color theme="1"/>
        <rFont val="Arial"/>
        <family val="2"/>
      </rPr>
      <t>TAXA DE INATIVIDADE</t>
    </r>
    <r>
      <rPr>
        <b/>
        <sz val="10"/>
        <color theme="1"/>
        <rFont val="Arial"/>
        <family val="2"/>
      </rPr>
      <t xml:space="preserve"> da população de 15 anos ou mais (%), por sexo, meio de residência e grupo etário. Cabo Verde, 2019 (2º Semestre)</t>
    </r>
  </si>
  <si>
    <r>
      <t xml:space="preserve">Tabela 68 - </t>
    </r>
    <r>
      <rPr>
        <b/>
        <u/>
        <sz val="11"/>
        <rFont val="Arial"/>
        <family val="2"/>
      </rPr>
      <t>TAXA DE INATIVIDADE</t>
    </r>
    <r>
      <rPr>
        <u/>
        <sz val="11"/>
        <rFont val="Arial"/>
        <family val="2"/>
      </rPr>
      <t xml:space="preserve"> da população de 15 anos ou mais (%), por sexo, meio de residência e grupo etário. Cabo Verde, 2019 (2º Semestre)</t>
    </r>
  </si>
  <si>
    <r>
      <t xml:space="preserve">Tabela 69 - Distribuição da população de 15 anos ou mais, </t>
    </r>
    <r>
      <rPr>
        <b/>
        <u/>
        <sz val="11"/>
        <rFont val="Arial"/>
        <family val="2"/>
      </rPr>
      <t>ECONOMICAMENTE INATIVA,</t>
    </r>
    <r>
      <rPr>
        <u/>
        <sz val="11"/>
        <rFont val="Arial"/>
        <family val="2"/>
      </rPr>
      <t xml:space="preserve"> segundo sexo, meio de residência e grupo etário por </t>
    </r>
    <r>
      <rPr>
        <b/>
        <u/>
        <sz val="11"/>
        <rFont val="Arial"/>
        <family val="2"/>
      </rPr>
      <t>RAZÃO DE INATIVIDADE</t>
    </r>
    <r>
      <rPr>
        <u/>
        <sz val="11"/>
        <rFont val="Arial"/>
        <family val="2"/>
      </rPr>
      <t>.                                             Cabo Verde, 2019 (2º Semestre)</t>
    </r>
  </si>
  <si>
    <r>
      <t xml:space="preserve">Tabela 6 - Evolução da população de 15 anos ou mais, </t>
    </r>
    <r>
      <rPr>
        <b/>
        <u/>
        <sz val="11"/>
        <rFont val="Arial"/>
        <family val="2"/>
      </rPr>
      <t>ECONOMICAMENTE INATIVA</t>
    </r>
    <r>
      <rPr>
        <u/>
        <sz val="11"/>
        <rFont val="Arial"/>
        <family val="2"/>
      </rPr>
      <t xml:space="preserve"> e a sua variação, por meio de residência, concelho, sexo, grupo etário e nível de instrução frequentado. Cabo Verde, 2011-2019 (1º e 2º Semestre e ANUAL)</t>
    </r>
  </si>
  <si>
    <r>
      <t xml:space="preserve">Tabela 17 - Evolução da </t>
    </r>
    <r>
      <rPr>
        <b/>
        <u/>
        <sz val="11"/>
        <rFont val="Arial"/>
        <family val="2"/>
      </rPr>
      <t>TAXA DE ATIVIDADE</t>
    </r>
    <r>
      <rPr>
        <u/>
        <sz val="11"/>
        <rFont val="Arial"/>
        <family val="2"/>
      </rPr>
      <t xml:space="preserve"> da população de 15 anos ou mais (%), e a sua variação, por meio de residência, concelho, sexo, grupo etário e nível de instrução frequentado. Cabo Verde, 2011-2019 (1º e 2º Semestre e ANUAL)</t>
    </r>
  </si>
  <si>
    <r>
      <t xml:space="preserve">Tabela 21 - Evolução da </t>
    </r>
    <r>
      <rPr>
        <b/>
        <u/>
        <sz val="10"/>
        <color theme="1"/>
        <rFont val="Arial"/>
        <family val="2"/>
      </rPr>
      <t>TAXA DE INATIVIDADE</t>
    </r>
    <r>
      <rPr>
        <b/>
        <sz val="10"/>
        <color theme="1"/>
        <rFont val="Arial"/>
        <family val="2"/>
      </rPr>
      <t xml:space="preserve"> da população de 15 anos ou mais (%) e sua variação, por meio de residência, concelho, sexo, grupo etário e nível de instrução frequentado. Cabo Verde, 2011-2019 (1º e 2º Semestre e ANUAL)</t>
    </r>
  </si>
  <si>
    <r>
      <t xml:space="preserve">Tabela 17 - Evolução da </t>
    </r>
    <r>
      <rPr>
        <b/>
        <u/>
        <sz val="10"/>
        <color theme="1"/>
        <rFont val="Arial"/>
        <family val="2"/>
      </rPr>
      <t>TAXA DE ATIVIDADE</t>
    </r>
    <r>
      <rPr>
        <b/>
        <sz val="10"/>
        <color theme="1"/>
        <rFont val="Arial"/>
        <family val="2"/>
      </rPr>
      <t xml:space="preserve"> da população de 15 anos ou mais (%), e a sua variação, por meio de residência, concelho, sexo, grupo etário e nível de instrução frequentado. Cabo Verde, 2011-2019 (1º e 2º Semestre e ANUAL)</t>
    </r>
  </si>
  <si>
    <r>
      <t xml:space="preserve">Tabela 21 - Evolução da </t>
    </r>
    <r>
      <rPr>
        <b/>
        <u/>
        <sz val="11"/>
        <rFont val="Arial"/>
        <family val="2"/>
      </rPr>
      <t>TAXA DE INATIVIDADE</t>
    </r>
    <r>
      <rPr>
        <u/>
        <sz val="11"/>
        <rFont val="Arial"/>
        <family val="2"/>
      </rPr>
      <t xml:space="preserve"> da população de 15 anos ou mais (%) e sua variação, por meio de residência, concelho, sexo, grupo etário e nível de instrução frequentado. Cabo Verde, 2011-2019 (1º e 2º Semestre e ANUAL)</t>
    </r>
  </si>
  <si>
    <r>
      <t xml:space="preserve">Tabela 70 - Distribuição da população de 15 anos ou mais (%), </t>
    </r>
    <r>
      <rPr>
        <b/>
        <u/>
        <sz val="11"/>
        <rFont val="Arial"/>
        <family val="2"/>
      </rPr>
      <t>ECONOMICAMENTE INATIVA</t>
    </r>
    <r>
      <rPr>
        <u/>
        <sz val="11"/>
        <rFont val="Arial"/>
        <family val="2"/>
      </rPr>
      <t xml:space="preserve">, segundo sexo, meio de residência e grupo etário por </t>
    </r>
    <r>
      <rPr>
        <b/>
        <u/>
        <sz val="11"/>
        <rFont val="Arial"/>
        <family val="2"/>
      </rPr>
      <t>RAZÃO DE INATIVIDADE</t>
    </r>
    <r>
      <rPr>
        <u/>
        <sz val="11"/>
        <rFont val="Arial"/>
        <family val="2"/>
      </rPr>
      <t>. Cabo Verde, 2019 (2º Semestre)</t>
    </r>
  </si>
  <si>
    <r>
      <t xml:space="preserve">Tabela 71 - Efectivos da população de </t>
    </r>
    <r>
      <rPr>
        <b/>
        <u/>
        <sz val="10"/>
        <color theme="1"/>
        <rFont val="Arial"/>
        <family val="2"/>
      </rPr>
      <t>15-24 e 25-34, ECONOMIAMENTE INATIVA</t>
    </r>
    <r>
      <rPr>
        <b/>
        <sz val="10"/>
        <color theme="1"/>
        <rFont val="Arial"/>
        <family val="2"/>
      </rPr>
      <t>, segundo sexo por</t>
    </r>
    <r>
      <rPr>
        <b/>
        <u/>
        <sz val="10"/>
        <color theme="1"/>
        <rFont val="Arial"/>
        <family val="2"/>
      </rPr>
      <t xml:space="preserve"> RAZÃO DE INATIVIDADE</t>
    </r>
    <r>
      <rPr>
        <b/>
        <sz val="10"/>
        <color theme="1"/>
        <rFont val="Arial"/>
        <family val="2"/>
      </rPr>
      <t>. Cabo Verde, 2019 (2º Semestre)</t>
    </r>
  </si>
  <si>
    <r>
      <t xml:space="preserve">Tabela 71 - Efectivos da população de 15-24 e 25-34, </t>
    </r>
    <r>
      <rPr>
        <b/>
        <u/>
        <sz val="11"/>
        <rFont val="Arial"/>
        <family val="2"/>
      </rPr>
      <t>ECONOMIAMENTE INATIVA</t>
    </r>
    <r>
      <rPr>
        <u/>
        <sz val="11"/>
        <rFont val="Arial"/>
        <family val="2"/>
      </rPr>
      <t xml:space="preserve">, segundo sexo por </t>
    </r>
    <r>
      <rPr>
        <b/>
        <u/>
        <sz val="11"/>
        <rFont val="Arial"/>
        <family val="2"/>
      </rPr>
      <t>RAZÃO DE INATIVIDADE</t>
    </r>
    <r>
      <rPr>
        <u/>
        <sz val="11"/>
        <rFont val="Arial"/>
        <family val="2"/>
      </rPr>
      <t>. Cabo Verde, 2019 (2º Semestre)</t>
    </r>
  </si>
  <si>
    <r>
      <t xml:space="preserve">Tabela 72 - Distribuição da população de 15-24 e 25-34 (%), </t>
    </r>
    <r>
      <rPr>
        <b/>
        <u/>
        <sz val="10"/>
        <color theme="1"/>
        <rFont val="Arial"/>
        <family val="2"/>
      </rPr>
      <t>ECONOMIAMENTE INATIVA</t>
    </r>
    <r>
      <rPr>
        <b/>
        <sz val="10"/>
        <color theme="1"/>
        <rFont val="Arial"/>
        <family val="2"/>
      </rPr>
      <t xml:space="preserve">, segundo sexo por </t>
    </r>
    <r>
      <rPr>
        <b/>
        <u/>
        <sz val="10"/>
        <color theme="1"/>
        <rFont val="Arial"/>
        <family val="2"/>
      </rPr>
      <t>RAZÃO DE INATIVIDADE</t>
    </r>
    <r>
      <rPr>
        <b/>
        <sz val="10"/>
        <color theme="1"/>
        <rFont val="Arial"/>
        <family val="2"/>
      </rPr>
      <t>. Cabo Verde, 2019 (2º Semestre)</t>
    </r>
  </si>
  <si>
    <r>
      <t xml:space="preserve">Tabela 72 - Distribuição da população de 15-24 e 25-34 (%), </t>
    </r>
    <r>
      <rPr>
        <b/>
        <u/>
        <sz val="11"/>
        <rFont val="Arial"/>
        <family val="2"/>
      </rPr>
      <t>ECONOMIAMENTE INATIVA</t>
    </r>
    <r>
      <rPr>
        <u/>
        <sz val="11"/>
        <rFont val="Arial"/>
        <family val="2"/>
      </rPr>
      <t xml:space="preserve">, segundo sexo por </t>
    </r>
    <r>
      <rPr>
        <b/>
        <u/>
        <sz val="11"/>
        <rFont val="Arial"/>
        <family val="2"/>
      </rPr>
      <t>RAZÃO DE INATIVIDADE</t>
    </r>
    <r>
      <rPr>
        <u/>
        <sz val="11"/>
        <rFont val="Arial"/>
        <family val="2"/>
      </rPr>
      <t>. Cabo Verde, 2019 (2º Semestre)</t>
    </r>
  </si>
  <si>
    <r>
      <t xml:space="preserve">Tabela 73 - PERFIL DA POPULAÇÃO de 15 anos ou mais, </t>
    </r>
    <r>
      <rPr>
        <b/>
        <u/>
        <sz val="11"/>
        <rFont val="Arial"/>
        <family val="2"/>
      </rPr>
      <t>ECONOMICAMENTE INATIVA</t>
    </r>
    <r>
      <rPr>
        <u/>
        <sz val="11"/>
        <rFont val="Arial"/>
        <family val="2"/>
      </rPr>
      <t>, segundo situação perante a inatividade por meio de residência, sexo e grupo etário. Cabo Verde, 2019 (2º Semestre)</t>
    </r>
  </si>
  <si>
    <r>
      <t xml:space="preserve">Tabela 73 - </t>
    </r>
    <r>
      <rPr>
        <b/>
        <u/>
        <sz val="10"/>
        <color theme="1"/>
        <rFont val="Arial"/>
        <family val="2"/>
      </rPr>
      <t>PERFIL DA POPULAÇÃO</t>
    </r>
    <r>
      <rPr>
        <b/>
        <sz val="10"/>
        <color theme="1"/>
        <rFont val="Arial"/>
        <family val="2"/>
      </rPr>
      <t xml:space="preserve"> de 15 anos ou mais, </t>
    </r>
    <r>
      <rPr>
        <b/>
        <u/>
        <sz val="10"/>
        <color theme="1"/>
        <rFont val="Arial"/>
        <family val="2"/>
      </rPr>
      <t>ECONOMICAMENTE INATIVA</t>
    </r>
    <r>
      <rPr>
        <b/>
        <sz val="10"/>
        <color theme="1"/>
        <rFont val="Arial"/>
        <family val="2"/>
      </rPr>
      <t>, segundo situação perante a inatividade por meio de residência, sexo e grupo etário. Cabo Verde, 2019 (2º Semestre)</t>
    </r>
  </si>
  <si>
    <r>
      <t xml:space="preserve">Tabela 74 - Distribuição da população de 15 anos ou mais, </t>
    </r>
    <r>
      <rPr>
        <b/>
        <u/>
        <sz val="10"/>
        <color theme="1"/>
        <rFont val="Arial"/>
        <family val="2"/>
      </rPr>
      <t>ECONOMICAMENTE INATIVA</t>
    </r>
    <r>
      <rPr>
        <b/>
        <sz val="10"/>
        <color theme="1"/>
        <rFont val="Arial"/>
        <family val="2"/>
      </rPr>
      <t xml:space="preserve">, segundo </t>
    </r>
    <r>
      <rPr>
        <b/>
        <u/>
        <sz val="10"/>
        <color theme="1"/>
        <rFont val="Arial"/>
        <family val="2"/>
      </rPr>
      <t>NÍVEL DE INSTRUÇÃO FREQUENTADO</t>
    </r>
    <r>
      <rPr>
        <b/>
        <sz val="10"/>
        <color theme="1"/>
        <rFont val="Arial"/>
        <family val="2"/>
      </rPr>
      <t xml:space="preserve"> por meio de residência, sexo e grupo etário Cabo Verde, 2019 (2º Semestre)</t>
    </r>
  </si>
  <si>
    <r>
      <t xml:space="preserve">Tabela 74 - Distribuição da população de 15 anos ou mais, </t>
    </r>
    <r>
      <rPr>
        <b/>
        <u/>
        <sz val="11"/>
        <rFont val="Arial"/>
        <family val="2"/>
      </rPr>
      <t>ECONOMICAMENTE INATIVA</t>
    </r>
    <r>
      <rPr>
        <u/>
        <sz val="11"/>
        <rFont val="Arial"/>
        <family val="2"/>
      </rPr>
      <t>, segundo</t>
    </r>
    <r>
      <rPr>
        <b/>
        <u/>
        <sz val="11"/>
        <rFont val="Arial"/>
        <family val="2"/>
      </rPr>
      <t xml:space="preserve"> NÍVEL DE INSTRUÇÃO FREQUENTADO</t>
    </r>
    <r>
      <rPr>
        <u/>
        <sz val="11"/>
        <rFont val="Arial"/>
        <family val="2"/>
      </rPr>
      <t xml:space="preserve"> por meio de residência, sexo e grupo etário Cabo Verde, 2019 (2º Semestre)</t>
    </r>
  </si>
  <si>
    <t>Tabela 75 - Efectivos de jovens (15-24 e 25-34 anos) SEM EMPREGO E QUE NÃO ESTÃO A FREQUENTAR UM ESTABELECIMENTO DE ENSINO OU DE FORMAÇÃO (%), segundo sexo por meio de residência (ODS 8.6.1). Cabo Verde, 2019 (2º Semestre)</t>
  </si>
  <si>
    <r>
      <t xml:space="preserve">Tabela 75 - Efectivos de jovens (15-24 e 25-34 anos) </t>
    </r>
    <r>
      <rPr>
        <b/>
        <u/>
        <sz val="11"/>
        <rFont val="Arial"/>
        <family val="2"/>
      </rPr>
      <t>SEM EMPREGO E QUE NÃO ESTÃO A FREQUENTAR UM ESTABELECIMENTO DE ENSINO OU DE FORMAÇÃO (%)</t>
    </r>
    <r>
      <rPr>
        <u/>
        <sz val="11"/>
        <rFont val="Arial"/>
        <family val="2"/>
      </rPr>
      <t>, segundo sexo por meio de residência (ODS 8.6.1). Cabo Verde, 2019 (2º Semestre)</t>
    </r>
  </si>
  <si>
    <t>Tabela 76 - Percentagem de jovens (15-24 e 25-34 anos) SEM EMPREGO E QUE NÃO ESTÃO A FREQUENTAR UM ESTABELECIMENTO DE ENSINO OU DE FORMAÇÃO (%), segundo sexo por meio de residência (ODS 8.6.1). Cabo Verde, 2019 (2º Semestre)</t>
  </si>
  <si>
    <r>
      <t xml:space="preserve">Tabela 76 - Percentagem de jovens (15-24 e 25-34 anos) </t>
    </r>
    <r>
      <rPr>
        <b/>
        <u/>
        <sz val="11"/>
        <rFont val="Arial"/>
        <family val="2"/>
      </rPr>
      <t>SEM EMPREGO E QUE NÃO ESTÃO A FREQUENTAR UM ESTABELECIMENTO DE ENSINO OU DE FORMAÇÃO (%)</t>
    </r>
    <r>
      <rPr>
        <u/>
        <sz val="11"/>
        <rFont val="Arial"/>
        <family val="2"/>
      </rPr>
      <t>, segundo sexo por meio de residência (ODS 8.6.1). Cabo Verde, 2019 (2º Semestre)</t>
    </r>
  </si>
  <si>
    <r>
      <t xml:space="preserve">Tabela 77 - </t>
    </r>
    <r>
      <rPr>
        <b/>
        <u/>
        <sz val="10"/>
        <color theme="1"/>
        <rFont val="Arial"/>
        <family val="2"/>
      </rPr>
      <t>PERFIL dos JOVENS (15-24 anos)  SEM EMPREGO E QUE NÃO ESTÃO A FREQUENTAR UM ESTABELECIMENTO DE ENSINO OU DE FORMAÇÃO</t>
    </r>
    <r>
      <rPr>
        <b/>
        <sz val="10"/>
        <color theme="1"/>
        <rFont val="Arial"/>
        <family val="2"/>
      </rPr>
      <t xml:space="preserve"> (%), por meio de residência e sexo. Cabo Verde, 2019 (2º Semestre)</t>
    </r>
  </si>
  <si>
    <r>
      <t xml:space="preserve">Tabela 77 - PERFIL dos JOVENS (15-24 anos)  </t>
    </r>
    <r>
      <rPr>
        <b/>
        <u/>
        <sz val="11"/>
        <rFont val="Arial"/>
        <family val="2"/>
      </rPr>
      <t>SEM EMPREGO E QUE NÃO ESTÃO A FREQUENTAR UM ESTABELECIMENTO DE ENSINO OU DE FORMAÇÃO (%)</t>
    </r>
    <r>
      <rPr>
        <u/>
        <sz val="11"/>
        <rFont val="Arial"/>
        <family val="2"/>
      </rPr>
      <t>, por meio de residência e sexo. Cabo Verde, 2019 (2º Semestre)</t>
    </r>
  </si>
  <si>
    <r>
      <t xml:space="preserve">Tabela 78 - </t>
    </r>
    <r>
      <rPr>
        <b/>
        <u/>
        <sz val="10"/>
        <color theme="1"/>
        <rFont val="Arial"/>
        <family val="2"/>
      </rPr>
      <t>PERFIL dos JOVENS (25-34 anos)  SEM EMPREGO E QUE NÃO ESTÃO A FREQUENTAR UM ESTABELECIMENTO DE ENSINO OU DE FORMAÇÃO</t>
    </r>
    <r>
      <rPr>
        <b/>
        <sz val="10"/>
        <color theme="1"/>
        <rFont val="Arial"/>
        <family val="2"/>
      </rPr>
      <t xml:space="preserve"> (%), por meio de residência e sexo. Cabo Verde, 2019 (2º Semestre)</t>
    </r>
  </si>
  <si>
    <r>
      <t xml:space="preserve">Tabela 78 - PERFIL dos JOVENS (25-34 anos)  </t>
    </r>
    <r>
      <rPr>
        <b/>
        <u/>
        <sz val="11"/>
        <rFont val="Arial"/>
        <family val="2"/>
      </rPr>
      <t>SEM EMPREGO E QUE NÃO ESTÃO A FREQUENTAR UM ESTABELECIMENTO DE ENSINO OU DE FORMAÇÃO (%)</t>
    </r>
    <r>
      <rPr>
        <u/>
        <sz val="11"/>
        <rFont val="Arial"/>
        <family val="2"/>
      </rPr>
      <t>, por meio de residência e sexo. Cabo Verde, 2019 (2º Semestre)</t>
    </r>
  </si>
  <si>
    <t>TABELA 79 - QUADRO RESUMO DOS PRINCIPAIS RESULTADOS DO IMC 2019 (2º Semestre)</t>
  </si>
  <si>
    <t>Distribuição</t>
  </si>
  <si>
    <t>Sector formal</t>
  </si>
  <si>
    <t>De acordo com as orientações da OIT considera-se que um emprego pertence ao sector formal quando este é realizado para:
• Administração Pública
• Sector Empresarial do Estado
• Trabalhadores por conta própria e empregadores quando a empresa em que trabalham possui um NIF e apresenta contas às Finanças. 
• Por conta de outrem quando as empresas pagam INPS aos trabalhadores</t>
  </si>
  <si>
    <t>Empregos Informais</t>
  </si>
  <si>
    <t>De acordo com as orientações da OIT, considera-se como emprego informal: 
• Trabalhadores familiares sem remuneração
• Empregadores no sector informal
• Trabalhadores por conta própria no sector informal
• Empregados por conta de outrem que não beneficiam de INPS ou de férias anuais e dias de descanso por motivos de doença pagos</t>
  </si>
  <si>
    <t>Proporção Empregos informais em empregos não agrícolas – ODS 8.3.1</t>
  </si>
  <si>
    <t>Este indicador refere-se a percentagem da população de 15 anos ou mais empregados em empregos informais não agrícolas.</t>
  </si>
  <si>
    <t>Empregos precários</t>
  </si>
  <si>
    <t>De acordo com as recomendações da OIT, considera-se como empregos precários todos os empregos do tipo sazonal, temporal, ocasional ou a tempo parcial.</t>
  </si>
  <si>
    <t>pontos percentuais (p.p.)</t>
  </si>
  <si>
    <t>População no emprego não agricola</t>
  </si>
  <si>
    <t>População no emprego informal</t>
  </si>
  <si>
    <t>População no emprego informal não agicola</t>
  </si>
  <si>
    <r>
      <t>População no emprego informal não agicola %</t>
    </r>
    <r>
      <rPr>
        <b/>
        <sz val="10"/>
        <color rgb="FF000000"/>
        <rFont val="Arial"/>
        <family val="2"/>
      </rPr>
      <t xml:space="preserve"> (ODS 8.3.1)</t>
    </r>
  </si>
  <si>
    <t>População no emprego informal %</t>
  </si>
  <si>
    <t>População no emprego não agricola %</t>
  </si>
  <si>
    <r>
      <t xml:space="preserve">Tabela 22 - Evolução da distribuição da população de 15 anos ou mais (%), </t>
    </r>
    <r>
      <rPr>
        <b/>
        <u/>
        <sz val="10"/>
        <color theme="1"/>
        <rFont val="Arial"/>
        <family val="2"/>
      </rPr>
      <t xml:space="preserve">EMPREGADA </t>
    </r>
    <r>
      <rPr>
        <b/>
        <sz val="10"/>
        <color theme="1"/>
        <rFont val="Arial"/>
        <family val="2"/>
      </rPr>
      <t xml:space="preserve">e sua variação, segundo </t>
    </r>
    <r>
      <rPr>
        <b/>
        <u/>
        <sz val="10"/>
        <color theme="1"/>
        <rFont val="Arial"/>
        <family val="2"/>
      </rPr>
      <t xml:space="preserve">SETOR DE ATIVIDADE </t>
    </r>
    <r>
      <rPr>
        <b/>
        <sz val="10"/>
        <color theme="1"/>
        <rFont val="Arial"/>
        <family val="2"/>
      </rPr>
      <t>por meio de residência. Cabo Verde, 2011-2019 (1º e 2º Semestre e ANUAL)</t>
    </r>
  </si>
  <si>
    <r>
      <t xml:space="preserve">Tabela 23 - Evolução da distribuição da população de 15 anos ou mais (%), </t>
    </r>
    <r>
      <rPr>
        <b/>
        <u/>
        <sz val="10"/>
        <color theme="1"/>
        <rFont val="Arial"/>
        <family val="2"/>
      </rPr>
      <t>EMPREGADA</t>
    </r>
    <r>
      <rPr>
        <b/>
        <sz val="10"/>
        <color theme="1"/>
        <rFont val="Arial"/>
        <family val="2"/>
      </rPr>
      <t xml:space="preserve"> e sua variação, segundo o </t>
    </r>
    <r>
      <rPr>
        <b/>
        <u/>
        <sz val="10"/>
        <color theme="1"/>
        <rFont val="Arial"/>
        <family val="2"/>
      </rPr>
      <t>RAMO DE ATIVIDADE ECONÓMICA</t>
    </r>
    <r>
      <rPr>
        <b/>
        <sz val="10"/>
        <color theme="1"/>
        <rFont val="Arial"/>
        <family val="2"/>
      </rPr>
      <t xml:space="preserve"> por meio de residência. Cabo Verde, 2011-2019 (1º e 2º Semestre e ANUAL)</t>
    </r>
  </si>
  <si>
    <r>
      <t>Tabela 23 - Evolução da distribuição da população de 15 anos ou mais (%),</t>
    </r>
    <r>
      <rPr>
        <b/>
        <u/>
        <sz val="11"/>
        <rFont val="Arial"/>
        <family val="2"/>
      </rPr>
      <t xml:space="preserve"> EMPREGADA</t>
    </r>
    <r>
      <rPr>
        <u/>
        <sz val="11"/>
        <rFont val="Arial"/>
        <family val="2"/>
      </rPr>
      <t xml:space="preserve"> e sua variação, segundo o </t>
    </r>
    <r>
      <rPr>
        <b/>
        <u/>
        <sz val="11"/>
        <rFont val="Arial"/>
        <family val="2"/>
      </rPr>
      <t>RAMO DE ATIVIDADE ECONÓMICA</t>
    </r>
    <r>
      <rPr>
        <u/>
        <sz val="11"/>
        <rFont val="Arial"/>
        <family val="2"/>
      </rPr>
      <t xml:space="preserve"> por meio de residência. Cabo Verde, 2011-2019 (1º e 2º Semestre e ANUAL)</t>
    </r>
  </si>
  <si>
    <r>
      <t xml:space="preserve">Tabela 7 - Evolução da população de 15 anos ou mais, </t>
    </r>
    <r>
      <rPr>
        <b/>
        <u/>
        <sz val="10"/>
        <color theme="1"/>
        <rFont val="Arial"/>
        <family val="2"/>
      </rPr>
      <t>EMPREGADA</t>
    </r>
    <r>
      <rPr>
        <b/>
        <sz val="10"/>
        <color theme="1"/>
        <rFont val="Arial"/>
        <family val="2"/>
      </rPr>
      <t xml:space="preserve"> e a sua variação, segundo o </t>
    </r>
    <r>
      <rPr>
        <b/>
        <u/>
        <sz val="10"/>
        <color theme="1"/>
        <rFont val="Arial"/>
        <family val="2"/>
      </rPr>
      <t>RAMO DE ATIVIDADE ECONÓMICA</t>
    </r>
    <r>
      <rPr>
        <b/>
        <sz val="10"/>
        <color theme="1"/>
        <rFont val="Arial"/>
        <family val="2"/>
      </rPr>
      <t xml:space="preserve"> por meio de residência. Cabo Verde, 2011-2019 (1º e 2º Semestre e ANUAL) </t>
    </r>
  </si>
  <si>
    <r>
      <t xml:space="preserve">Tabela 7 - Evolução da população de 15 anos ou mais, </t>
    </r>
    <r>
      <rPr>
        <b/>
        <u/>
        <sz val="11"/>
        <rFont val="Arial"/>
        <family val="2"/>
      </rPr>
      <t>EMPREGADA</t>
    </r>
    <r>
      <rPr>
        <u/>
        <sz val="11"/>
        <rFont val="Arial"/>
        <family val="2"/>
      </rPr>
      <t xml:space="preserve"> e a sua variação, segundo o </t>
    </r>
    <r>
      <rPr>
        <b/>
        <u/>
        <sz val="11"/>
        <rFont val="Arial"/>
        <family val="2"/>
      </rPr>
      <t>RAMO DE ATIVIDADE ECONÓMICA</t>
    </r>
    <r>
      <rPr>
        <u/>
        <sz val="11"/>
        <rFont val="Arial"/>
        <family val="2"/>
      </rPr>
      <t xml:space="preserve"> por meio de residência. Cabo Verde, 2011-2019 (1º e 2º Semestre e ANUAL) </t>
    </r>
  </si>
  <si>
    <t>População no emprego precário %</t>
  </si>
  <si>
    <t xml:space="preserve">População no emprego precário </t>
  </si>
  <si>
    <t>População empregada segundo posição no emprego (%)</t>
  </si>
  <si>
    <r>
      <t xml:space="preserve">População empregada na indústria transformadora % </t>
    </r>
    <r>
      <rPr>
        <b/>
        <sz val="10"/>
        <color rgb="FF000000"/>
        <rFont val="Arial"/>
        <family val="2"/>
      </rPr>
      <t>(ODS 9.2.2)</t>
    </r>
  </si>
  <si>
    <t>População empregada na indústria transformadora</t>
  </si>
  <si>
    <r>
      <t xml:space="preserve">Tabela 69 - Distribuição da população de 15 anos ou mais, </t>
    </r>
    <r>
      <rPr>
        <b/>
        <u/>
        <sz val="10"/>
        <color theme="1"/>
        <rFont val="Arial"/>
        <family val="2"/>
      </rPr>
      <t>ECONOMICAMENTE INATIVA</t>
    </r>
    <r>
      <rPr>
        <b/>
        <sz val="10"/>
        <color theme="1"/>
        <rFont val="Arial"/>
        <family val="2"/>
      </rPr>
      <t>, segundo sexo, meio de residência e grupo etário por R</t>
    </r>
    <r>
      <rPr>
        <b/>
        <u/>
        <sz val="10"/>
        <color theme="1"/>
        <rFont val="Arial"/>
        <family val="2"/>
      </rPr>
      <t>AZÃO DE INATIVIDADE</t>
    </r>
    <r>
      <rPr>
        <b/>
        <sz val="10"/>
        <color theme="1"/>
        <rFont val="Arial"/>
        <family val="2"/>
      </rPr>
      <t>. Cabo Verde, 2019 (2º Semestre)</t>
    </r>
  </si>
  <si>
    <r>
      <t xml:space="preserve">Tabela 70 - Distribuição da população de 15 anos ou mais (%), </t>
    </r>
    <r>
      <rPr>
        <b/>
        <u/>
        <sz val="10"/>
        <color theme="1"/>
        <rFont val="Arial"/>
        <family val="2"/>
      </rPr>
      <t>ECONOMICAMENTE INATIVA</t>
    </r>
    <r>
      <rPr>
        <b/>
        <sz val="10"/>
        <color theme="1"/>
        <rFont val="Arial"/>
        <family val="2"/>
      </rPr>
      <t xml:space="preserve">, segundo sexo, meio de residência e grupo etário por </t>
    </r>
    <r>
      <rPr>
        <b/>
        <u/>
        <sz val="10"/>
        <color theme="1"/>
        <rFont val="Arial"/>
        <family val="2"/>
      </rPr>
      <t>RAZÃO DE INATIVIDADE</t>
    </r>
    <r>
      <rPr>
        <b/>
        <sz val="10"/>
        <color theme="1"/>
        <rFont val="Arial"/>
        <family val="2"/>
      </rPr>
      <t>. Cabo Verde, 2019 (2º Semestre)</t>
    </r>
  </si>
  <si>
    <r>
      <t xml:space="preserve">Tabela 50 - Distribuição da população de 15 anos ou mais, </t>
    </r>
    <r>
      <rPr>
        <b/>
        <u/>
        <sz val="10"/>
        <color theme="1"/>
        <rFont val="Arial"/>
        <family val="2"/>
      </rPr>
      <t>EMPREGADA</t>
    </r>
    <r>
      <rPr>
        <b/>
        <sz val="10"/>
        <color theme="1"/>
        <rFont val="Arial"/>
        <family val="2"/>
      </rPr>
      <t xml:space="preserve">, segundo </t>
    </r>
    <r>
      <rPr>
        <b/>
        <u/>
        <sz val="10"/>
        <color theme="1"/>
        <rFont val="Arial"/>
        <family val="2"/>
      </rPr>
      <t>SITUAÇÃO NO EMPREGO</t>
    </r>
    <r>
      <rPr>
        <b/>
        <sz val="10"/>
        <color theme="1"/>
        <rFont val="Arial"/>
        <family val="2"/>
      </rPr>
      <t xml:space="preserve"> por meio de residência, sexo e grupo etário. Cabo Verde, 2019 (2º Semestre)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</si>
</sst>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Red]#,##0"/>
    <numFmt numFmtId="165" formatCode="0.0"/>
    <numFmt numFmtId="166" formatCode="#,##0.0;[Red]#,##0.0"/>
    <numFmt numFmtId="167" formatCode="#,##0.0"/>
    <numFmt numFmtId="168" formatCode="0.0;[Red]0.0"/>
  </numFmts>
  <fonts count="46" x14ac:knownFonts="1">
    <font>
      <sz val="11"/>
      <color theme="1"/>
      <name val="Calibri"/>
      <family val="2"/>
      <scheme val="minor"/>
    </font>
    <font>
      <u/>
      <sz val="11"/>
      <color theme="10"/>
      <name val="Calibri"/>
      <family val="2"/>
      <scheme val="minor"/>
    </font>
    <font>
      <u/>
      <sz val="11"/>
      <color theme="10"/>
      <name val="Arial"/>
      <family val="2"/>
    </font>
    <font>
      <b/>
      <sz val="11"/>
      <color theme="1"/>
      <name val="Arial"/>
      <family val="2"/>
    </font>
    <font>
      <sz val="11"/>
      <color theme="1"/>
      <name val="Arial"/>
      <family val="2"/>
    </font>
    <font>
      <b/>
      <sz val="16"/>
      <color theme="1"/>
      <name val="Calibri"/>
      <family val="2"/>
      <scheme val="minor"/>
    </font>
    <font>
      <b/>
      <sz val="16"/>
      <color theme="1"/>
      <name val="Arial"/>
      <family val="2"/>
    </font>
    <font>
      <b/>
      <sz val="14"/>
      <color theme="1"/>
      <name val="Arial"/>
      <family val="2"/>
    </font>
    <font>
      <b/>
      <sz val="18"/>
      <color theme="1"/>
      <name val="Arial"/>
      <family val="2"/>
    </font>
    <font>
      <sz val="11"/>
      <color rgb="FF000000"/>
      <name val="Arial"/>
      <family val="2"/>
    </font>
    <font>
      <sz val="7"/>
      <color theme="1"/>
      <name val="Times New Roman"/>
      <family val="1"/>
    </font>
    <font>
      <b/>
      <sz val="9"/>
      <color theme="1"/>
      <name val="Arial"/>
      <family val="2"/>
    </font>
    <font>
      <sz val="9"/>
      <color theme="1"/>
      <name val="Arial"/>
      <family val="2"/>
    </font>
    <font>
      <sz val="10"/>
      <name val="Arial"/>
      <family val="2"/>
    </font>
    <font>
      <sz val="9"/>
      <color indexed="8"/>
      <name val="Arial"/>
      <family val="2"/>
    </font>
    <font>
      <b/>
      <sz val="9"/>
      <color indexed="8"/>
      <name val="Arial"/>
      <family val="2"/>
    </font>
    <font>
      <sz val="9"/>
      <name val="Arial"/>
      <family val="2"/>
    </font>
    <font>
      <b/>
      <sz val="10"/>
      <color theme="1"/>
      <name val="Arial"/>
      <family val="2"/>
    </font>
    <font>
      <sz val="11"/>
      <color rgb="FFFF0000"/>
      <name val="Calibri"/>
      <family val="2"/>
      <scheme val="minor"/>
    </font>
    <font>
      <sz val="10"/>
      <color rgb="FF000000"/>
      <name val="Arial"/>
      <family val="2"/>
    </font>
    <font>
      <b/>
      <sz val="10"/>
      <color rgb="FF000000"/>
      <name val="Arial"/>
      <family val="2"/>
    </font>
    <font>
      <sz val="11"/>
      <color rgb="FF000000"/>
      <name val="Calibri"/>
      <family val="2"/>
      <scheme val="minor"/>
    </font>
    <font>
      <b/>
      <sz val="10"/>
      <color rgb="FF000000"/>
      <name val="Times New Roman"/>
      <family val="1"/>
    </font>
    <font>
      <b/>
      <sz val="9"/>
      <color rgb="FF000000"/>
      <name val="Arial"/>
      <family val="2"/>
    </font>
    <font>
      <sz val="9"/>
      <color rgb="FF000000"/>
      <name val="Arial"/>
      <family val="2"/>
    </font>
    <font>
      <sz val="11"/>
      <name val="Calibri"/>
      <family val="2"/>
      <scheme val="minor"/>
    </font>
    <font>
      <b/>
      <sz val="9"/>
      <name val="Arial"/>
      <family val="2"/>
    </font>
    <font>
      <sz val="9"/>
      <color rgb="FFFF0000"/>
      <name val="Arial"/>
      <family val="2"/>
    </font>
    <font>
      <b/>
      <sz val="11"/>
      <color theme="1"/>
      <name val="Calibri"/>
      <family val="2"/>
      <scheme val="minor"/>
    </font>
    <font>
      <sz val="10"/>
      <color theme="1"/>
      <name val="Arial"/>
      <family val="2"/>
    </font>
    <font>
      <u/>
      <sz val="11"/>
      <name val="Arial"/>
      <family val="2"/>
    </font>
    <font>
      <b/>
      <sz val="10"/>
      <color rgb="FFFFFFFF"/>
      <name val="Arial"/>
      <family val="2"/>
    </font>
    <font>
      <sz val="10"/>
      <color rgb="FFFF0000"/>
      <name val="Arial"/>
      <family val="2"/>
    </font>
    <font>
      <sz val="9"/>
      <color rgb="FFFFFFFF"/>
      <name val="Arial"/>
      <family val="2"/>
    </font>
    <font>
      <sz val="9"/>
      <color rgb="FF00B0F0"/>
      <name val="Arial"/>
      <family val="2"/>
    </font>
    <font>
      <sz val="11"/>
      <name val="Arial"/>
      <family val="2"/>
    </font>
    <font>
      <sz val="11"/>
      <color theme="1"/>
      <name val="Calibri"/>
      <family val="2"/>
      <scheme val="minor"/>
    </font>
    <font>
      <b/>
      <sz val="10"/>
      <name val="Arial"/>
      <family val="2"/>
    </font>
    <font>
      <b/>
      <sz val="10"/>
      <color indexed="8"/>
      <name val="Arial"/>
      <family val="2"/>
    </font>
    <font>
      <b/>
      <u/>
      <sz val="10"/>
      <name val="Arial"/>
      <family val="2"/>
    </font>
    <font>
      <b/>
      <u/>
      <sz val="10"/>
      <color theme="1"/>
      <name val="Arial"/>
      <family val="2"/>
    </font>
    <font>
      <b/>
      <u/>
      <sz val="11"/>
      <name val="Arial"/>
      <family val="2"/>
    </font>
    <font>
      <b/>
      <vertAlign val="superscript"/>
      <sz val="9"/>
      <color theme="1"/>
      <name val="Arial"/>
      <family val="2"/>
    </font>
    <font>
      <b/>
      <sz val="9"/>
      <color rgb="FFFF0000"/>
      <name val="Arial"/>
      <family val="2"/>
    </font>
    <font>
      <b/>
      <sz val="8"/>
      <color theme="1"/>
      <name val="Arial"/>
      <family val="2"/>
    </font>
    <font>
      <sz val="9"/>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BFBFBF"/>
        <bgColor indexed="64"/>
      </patternFill>
    </fill>
    <fill>
      <patternFill patternType="solid">
        <fgColor rgb="FF000099"/>
        <bgColor indexed="64"/>
      </patternFill>
    </fill>
    <fill>
      <patternFill patternType="solid">
        <fgColor rgb="FF9999FF"/>
        <bgColor indexed="64"/>
      </patternFill>
    </fill>
    <fill>
      <patternFill patternType="solid">
        <fgColor rgb="FFFFFFFF"/>
        <bgColor indexed="64"/>
      </patternFill>
    </fill>
    <fill>
      <patternFill patternType="solid">
        <fgColor rgb="FFD9D9D9"/>
        <bgColor indexed="64"/>
      </patternFill>
    </fill>
  </fills>
  <borders count="67">
    <border>
      <left/>
      <right/>
      <top/>
      <bottom/>
      <diagonal/>
    </border>
    <border>
      <left style="hair">
        <color auto="1"/>
      </left>
      <right/>
      <top style="hair">
        <color auto="1"/>
      </top>
      <bottom style="double">
        <color auto="1"/>
      </bottom>
      <diagonal/>
    </border>
    <border>
      <left style="hair">
        <color auto="1"/>
      </left>
      <right style="hair">
        <color auto="1"/>
      </right>
      <top style="hair">
        <color auto="1"/>
      </top>
      <bottom style="double">
        <color auto="1"/>
      </bottom>
      <diagonal/>
    </border>
    <border>
      <left/>
      <right style="hair">
        <color auto="1"/>
      </right>
      <top style="hair">
        <color auto="1"/>
      </top>
      <bottom style="double">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double">
        <color auto="1"/>
      </top>
      <bottom style="thin">
        <color auto="1"/>
      </bottom>
      <diagonal/>
    </border>
    <border>
      <left style="hair">
        <color auto="1"/>
      </left>
      <right style="hair">
        <color auto="1"/>
      </right>
      <top style="double">
        <color auto="1"/>
      </top>
      <bottom style="thin">
        <color auto="1"/>
      </bottom>
      <diagonal/>
    </border>
    <border>
      <left/>
      <right/>
      <top/>
      <bottom style="double">
        <color auto="1"/>
      </bottom>
      <diagonal/>
    </border>
    <border>
      <left/>
      <right/>
      <top style="hair">
        <color auto="1"/>
      </top>
      <bottom style="hair">
        <color auto="1"/>
      </bottom>
      <diagonal/>
    </border>
    <border>
      <left style="hair">
        <color auto="1"/>
      </left>
      <right/>
      <top style="thin">
        <color auto="1"/>
      </top>
      <bottom style="hair">
        <color auto="1"/>
      </bottom>
      <diagonal/>
    </border>
    <border>
      <left style="hair">
        <color auto="1"/>
      </left>
      <right style="hair">
        <color auto="1"/>
      </right>
      <top style="thin">
        <color auto="1"/>
      </top>
      <bottom style="hair">
        <color auto="1"/>
      </bottom>
      <diagonal/>
    </border>
    <border>
      <left/>
      <right style="hair">
        <color auto="1"/>
      </right>
      <top style="thin">
        <color auto="1"/>
      </top>
      <bottom style="hair">
        <color auto="1"/>
      </bottom>
      <diagonal/>
    </border>
    <border>
      <left/>
      <right/>
      <top style="double">
        <color auto="1"/>
      </top>
      <bottom style="thin">
        <color auto="1"/>
      </bottom>
      <diagonal/>
    </border>
    <border>
      <left style="hair">
        <color auto="1"/>
      </left>
      <right/>
      <top style="hair">
        <color auto="1"/>
      </top>
      <bottom/>
      <diagonal/>
    </border>
    <border>
      <left style="hair">
        <color auto="1"/>
      </left>
      <right style="hair">
        <color auto="1"/>
      </right>
      <top style="hair">
        <color auto="1"/>
      </top>
      <bottom/>
      <diagonal/>
    </border>
    <border>
      <left/>
      <right style="hair">
        <color auto="1"/>
      </right>
      <top style="hair">
        <color auto="1"/>
      </top>
      <bottom/>
      <diagonal/>
    </border>
    <border>
      <left/>
      <right/>
      <top style="thin">
        <color auto="1"/>
      </top>
      <bottom/>
      <diagonal/>
    </border>
    <border>
      <left style="hair">
        <color auto="1"/>
      </left>
      <right style="hair">
        <color auto="1"/>
      </right>
      <top style="double">
        <color auto="1"/>
      </top>
      <bottom style="thin">
        <color theme="0"/>
      </bottom>
      <diagonal/>
    </border>
    <border>
      <left/>
      <right/>
      <top/>
      <bottom style="thin">
        <color auto="1"/>
      </bottom>
      <diagonal/>
    </border>
    <border>
      <left/>
      <right/>
      <top style="double">
        <color auto="1"/>
      </top>
      <bottom/>
      <diagonal/>
    </border>
    <border>
      <left style="hair">
        <color auto="1"/>
      </left>
      <right style="hair">
        <color auto="1"/>
      </right>
      <top style="thin">
        <color theme="0"/>
      </top>
      <bottom style="thin">
        <color auto="1"/>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top style="thin">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top style="double">
        <color auto="1"/>
      </top>
      <bottom style="thin">
        <color theme="0"/>
      </bottom>
      <diagonal/>
    </border>
    <border>
      <left style="hair">
        <color auto="1"/>
      </left>
      <right/>
      <top style="thin">
        <color theme="0"/>
      </top>
      <bottom style="thin">
        <color auto="1"/>
      </bottom>
      <diagonal/>
    </border>
    <border>
      <left/>
      <right style="hair">
        <color rgb="FF888888"/>
      </right>
      <top style="double">
        <color rgb="FF888888"/>
      </top>
      <bottom style="hair">
        <color rgb="FF888888"/>
      </bottom>
      <diagonal/>
    </border>
    <border>
      <left style="hair">
        <color rgb="FF888888"/>
      </left>
      <right style="hair">
        <color rgb="FF888888"/>
      </right>
      <top style="double">
        <color rgb="FF888888"/>
      </top>
      <bottom style="hair">
        <color rgb="FF888888"/>
      </bottom>
      <diagonal/>
    </border>
    <border>
      <left style="hair">
        <color rgb="FF888888"/>
      </left>
      <right/>
      <top style="double">
        <color rgb="FF888888"/>
      </top>
      <bottom style="hair">
        <color rgb="FF888888"/>
      </bottom>
      <diagonal/>
    </border>
    <border>
      <left/>
      <right style="hair">
        <color rgb="FF888888"/>
      </right>
      <top style="hair">
        <color rgb="FF888888"/>
      </top>
      <bottom style="hair">
        <color rgb="FF888888"/>
      </bottom>
      <diagonal/>
    </border>
    <border>
      <left style="hair">
        <color rgb="FF888888"/>
      </left>
      <right style="hair">
        <color rgb="FF888888"/>
      </right>
      <top style="hair">
        <color rgb="FF888888"/>
      </top>
      <bottom style="hair">
        <color rgb="FF888888"/>
      </bottom>
      <diagonal/>
    </border>
    <border>
      <left style="hair">
        <color rgb="FF888888"/>
      </left>
      <right/>
      <top style="hair">
        <color rgb="FF888888"/>
      </top>
      <bottom style="hair">
        <color rgb="FF888888"/>
      </bottom>
      <diagonal/>
    </border>
    <border>
      <left/>
      <right style="hair">
        <color rgb="FF888888"/>
      </right>
      <top style="hair">
        <color rgb="FF888888"/>
      </top>
      <bottom style="double">
        <color rgb="FF888888"/>
      </bottom>
      <diagonal/>
    </border>
    <border>
      <left style="hair">
        <color rgb="FF888888"/>
      </left>
      <right style="hair">
        <color rgb="FF888888"/>
      </right>
      <top style="hair">
        <color rgb="FF888888"/>
      </top>
      <bottom style="double">
        <color rgb="FF888888"/>
      </bottom>
      <diagonal/>
    </border>
    <border>
      <left style="hair">
        <color rgb="FF888888"/>
      </left>
      <right/>
      <top style="hair">
        <color rgb="FF888888"/>
      </top>
      <bottom style="double">
        <color rgb="FF888888"/>
      </bottom>
      <diagonal/>
    </border>
    <border>
      <left/>
      <right/>
      <top/>
      <bottom style="double">
        <color rgb="FF888888"/>
      </bottom>
      <diagonal/>
    </border>
    <border>
      <left/>
      <right/>
      <top/>
      <bottom style="hair">
        <color auto="1"/>
      </bottom>
      <diagonal/>
    </border>
    <border>
      <left/>
      <right/>
      <top style="double">
        <color auto="1"/>
      </top>
      <bottom style="thin">
        <color theme="0"/>
      </bottom>
      <diagonal/>
    </border>
    <border>
      <left/>
      <right style="hair">
        <color auto="1"/>
      </right>
      <top style="thin">
        <color theme="0"/>
      </top>
      <bottom style="thin">
        <color auto="1"/>
      </bottom>
      <diagonal/>
    </border>
    <border>
      <left/>
      <right style="hair">
        <color auto="1"/>
      </right>
      <top style="double">
        <color auto="1"/>
      </top>
      <bottom style="thin">
        <color theme="0"/>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hair">
        <color auto="1"/>
      </right>
      <top style="double">
        <color auto="1"/>
      </top>
      <bottom/>
      <diagonal/>
    </border>
    <border>
      <left/>
      <right/>
      <top style="double">
        <color rgb="FF000000"/>
      </top>
      <bottom style="thin">
        <color rgb="FF000000"/>
      </bottom>
      <diagonal/>
    </border>
    <border>
      <left style="thin">
        <color theme="0"/>
      </left>
      <right style="thin">
        <color theme="0"/>
      </right>
      <top style="double">
        <color auto="1"/>
      </top>
      <bottom style="thin">
        <color auto="1"/>
      </bottom>
      <diagonal/>
    </border>
    <border>
      <left/>
      <right style="hair">
        <color auto="1"/>
      </right>
      <top/>
      <bottom style="double">
        <color auto="1"/>
      </bottom>
      <diagonal/>
    </border>
    <border>
      <left/>
      <right/>
      <top style="double">
        <color auto="1"/>
      </top>
      <bottom style="double">
        <color auto="1"/>
      </bottom>
      <diagonal/>
    </border>
    <border>
      <left/>
      <right style="hair">
        <color theme="1"/>
      </right>
      <top style="thin">
        <color theme="0"/>
      </top>
      <bottom style="thin">
        <color auto="1"/>
      </bottom>
      <diagonal/>
    </border>
    <border>
      <left style="hair">
        <color theme="1"/>
      </left>
      <right/>
      <top style="thin">
        <color theme="0"/>
      </top>
      <bottom style="thin">
        <color auto="1"/>
      </bottom>
      <diagonal/>
    </border>
    <border>
      <left/>
      <right style="hair">
        <color auto="1"/>
      </right>
      <top style="double">
        <color auto="1"/>
      </top>
      <bottom/>
      <diagonal/>
    </border>
    <border>
      <left style="hair">
        <color theme="1"/>
      </left>
      <right style="hair">
        <color theme="1"/>
      </right>
      <top style="thin">
        <color theme="0"/>
      </top>
      <bottom style="thin">
        <color auto="1"/>
      </bottom>
      <diagonal/>
    </border>
    <border>
      <left/>
      <right/>
      <top style="thin">
        <color theme="0"/>
      </top>
      <bottom style="thin">
        <color auto="1"/>
      </bottom>
      <diagonal/>
    </border>
    <border>
      <left/>
      <right/>
      <top style="double">
        <color auto="1"/>
      </top>
      <bottom style="hair">
        <color auto="1"/>
      </bottom>
      <diagonal/>
    </border>
    <border>
      <left/>
      <right/>
      <top style="hair">
        <color auto="1"/>
      </top>
      <bottom style="double">
        <color auto="1"/>
      </bottom>
      <diagonal/>
    </border>
  </borders>
  <cellStyleXfs count="8">
    <xf numFmtId="0" fontId="0" fillId="0" borderId="0"/>
    <xf numFmtId="0" fontId="1"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cellStyleXfs>
  <cellXfs count="1011">
    <xf numFmtId="0" fontId="0" fillId="0" borderId="0" xfId="0"/>
    <xf numFmtId="0" fontId="0" fillId="2" borderId="0" xfId="0" applyFill="1" applyAlignment="1">
      <alignment vertical="center"/>
    </xf>
    <xf numFmtId="0" fontId="0" fillId="2" borderId="0" xfId="0" applyFill="1" applyAlignment="1">
      <alignment horizontal="justify" vertical="center"/>
    </xf>
    <xf numFmtId="0" fontId="0" fillId="2" borderId="0" xfId="0" applyFill="1" applyAlignment="1">
      <alignment horizontal="left" vertical="center"/>
    </xf>
    <xf numFmtId="0" fontId="2" fillId="2" borderId="0" xfId="1" applyFont="1" applyFill="1" applyBorder="1" applyAlignment="1">
      <alignment vertical="center" wrapText="1"/>
    </xf>
    <xf numFmtId="0" fontId="4" fillId="2" borderId="0" xfId="0" applyFont="1" applyFill="1" applyAlignment="1">
      <alignment horizontal="left" vertical="center"/>
    </xf>
    <xf numFmtId="0" fontId="4" fillId="2" borderId="0" xfId="0" applyFont="1" applyFill="1" applyAlignment="1">
      <alignment horizontal="justify" vertical="center"/>
    </xf>
    <xf numFmtId="0" fontId="2" fillId="2" borderId="0" xfId="1" applyFont="1" applyFill="1" applyBorder="1" applyAlignment="1">
      <alignment horizontal="justify" vertical="center"/>
    </xf>
    <xf numFmtId="0" fontId="4" fillId="0" borderId="0" xfId="0" applyFont="1"/>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0" xfId="0" applyFont="1" applyAlignment="1">
      <alignment horizontal="justify" wrapText="1"/>
    </xf>
    <xf numFmtId="0" fontId="7" fillId="0" borderId="0" xfId="0" applyFont="1"/>
    <xf numFmtId="0" fontId="8" fillId="0" borderId="0" xfId="0" applyFont="1"/>
    <xf numFmtId="0" fontId="0" fillId="0" borderId="0" xfId="0" applyAlignment="1">
      <alignment horizontal="left"/>
    </xf>
    <xf numFmtId="0" fontId="3"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left"/>
    </xf>
    <xf numFmtId="0" fontId="9" fillId="0" borderId="0" xfId="0" applyFont="1" applyAlignment="1">
      <alignment horizontal="left" vertical="center"/>
    </xf>
    <xf numFmtId="0" fontId="4" fillId="0" borderId="0" xfId="0" applyFont="1" applyAlignment="1">
      <alignment horizontal="left"/>
    </xf>
    <xf numFmtId="0" fontId="0" fillId="2" borderId="0" xfId="0" applyFill="1"/>
    <xf numFmtId="0" fontId="11" fillId="0" borderId="0" xfId="0" applyFont="1" applyAlignment="1">
      <alignment vertical="center"/>
    </xf>
    <xf numFmtId="0" fontId="14" fillId="2" borderId="3" xfId="2" applyFont="1" applyFill="1" applyBorder="1" applyAlignment="1">
      <alignment horizontal="left" vertical="center" wrapText="1"/>
    </xf>
    <xf numFmtId="164" fontId="12" fillId="3" borderId="5" xfId="0" applyNumberFormat="1" applyFont="1" applyFill="1" applyBorder="1" applyAlignment="1">
      <alignment horizontal="center" vertical="center"/>
    </xf>
    <xf numFmtId="164" fontId="14" fillId="2" borderId="4" xfId="2" applyNumberFormat="1" applyFont="1" applyFill="1" applyBorder="1" applyAlignment="1">
      <alignment horizontal="center" vertical="center"/>
    </xf>
    <xf numFmtId="164" fontId="14" fillId="2" borderId="5" xfId="2" applyNumberFormat="1" applyFont="1" applyFill="1" applyBorder="1" applyAlignment="1">
      <alignment horizontal="center" vertical="center"/>
    </xf>
    <xf numFmtId="164" fontId="12" fillId="2" borderId="5" xfId="0" applyNumberFormat="1" applyFont="1" applyFill="1" applyBorder="1" applyAlignment="1">
      <alignment horizontal="center" vertical="center"/>
    </xf>
    <xf numFmtId="164" fontId="12" fillId="2" borderId="4" xfId="0" applyNumberFormat="1" applyFont="1" applyFill="1" applyBorder="1" applyAlignment="1">
      <alignment horizontal="center" vertical="center"/>
    </xf>
    <xf numFmtId="0" fontId="14" fillId="2" borderId="6" xfId="2" applyFont="1" applyFill="1" applyBorder="1" applyAlignment="1">
      <alignment horizontal="left" vertical="center" wrapText="1"/>
    </xf>
    <xf numFmtId="165" fontId="0" fillId="2" borderId="0" xfId="0" applyNumberFormat="1" applyFill="1"/>
    <xf numFmtId="1" fontId="0" fillId="2" borderId="0" xfId="0" applyNumberFormat="1" applyFill="1"/>
    <xf numFmtId="0" fontId="12" fillId="2" borderId="0" xfId="0" applyFont="1" applyFill="1"/>
    <xf numFmtId="164" fontId="0" fillId="2" borderId="0" xfId="0" applyNumberFormat="1" applyFill="1"/>
    <xf numFmtId="164" fontId="12" fillId="2" borderId="0" xfId="0" applyNumberFormat="1" applyFont="1" applyFill="1" applyAlignment="1">
      <alignment horizontal="right" vertical="center" indent="1"/>
    </xf>
    <xf numFmtId="166" fontId="12" fillId="2" borderId="0" xfId="0" applyNumberFormat="1" applyFont="1" applyFill="1" applyAlignment="1">
      <alignment horizontal="right" vertical="center" indent="1"/>
    </xf>
    <xf numFmtId="0" fontId="12" fillId="2" borderId="3" xfId="0" applyFont="1" applyFill="1" applyBorder="1" applyAlignment="1">
      <alignment horizontal="left" vertical="center"/>
    </xf>
    <xf numFmtId="164" fontId="12" fillId="3" borderId="4" xfId="0" applyNumberFormat="1" applyFont="1" applyFill="1" applyBorder="1" applyAlignment="1">
      <alignment horizontal="center" vertical="center"/>
    </xf>
    <xf numFmtId="0" fontId="11" fillId="2" borderId="6" xfId="0" applyFont="1" applyFill="1" applyBorder="1" applyAlignment="1">
      <alignment horizontal="left" vertical="center"/>
    </xf>
    <xf numFmtId="0" fontId="11" fillId="5" borderId="6" xfId="0" applyFont="1" applyFill="1" applyBorder="1" applyAlignment="1">
      <alignment horizontal="left" vertical="center"/>
    </xf>
    <xf numFmtId="0" fontId="12" fillId="2" borderId="6" xfId="0" applyFont="1" applyFill="1" applyBorder="1" applyAlignment="1">
      <alignment horizontal="left" vertical="center"/>
    </xf>
    <xf numFmtId="166" fontId="0" fillId="2" borderId="0" xfId="0" applyNumberFormat="1" applyFill="1"/>
    <xf numFmtId="0" fontId="0" fillId="2" borderId="5" xfId="0" applyFill="1" applyBorder="1" applyAlignment="1">
      <alignment horizontal="center"/>
    </xf>
    <xf numFmtId="3" fontId="12" fillId="2" borderId="4" xfId="0" applyNumberFormat="1" applyFont="1" applyFill="1" applyBorder="1" applyAlignment="1">
      <alignment horizontal="center" vertical="center"/>
    </xf>
    <xf numFmtId="3" fontId="12" fillId="2" borderId="5" xfId="0" applyNumberFormat="1" applyFont="1" applyFill="1" applyBorder="1" applyAlignment="1">
      <alignment horizontal="center" vertical="center"/>
    </xf>
    <xf numFmtId="3" fontId="12" fillId="3" borderId="5" xfId="0" applyNumberFormat="1" applyFont="1" applyFill="1" applyBorder="1" applyAlignment="1">
      <alignment horizontal="center" vertical="center"/>
    </xf>
    <xf numFmtId="0" fontId="12" fillId="2" borderId="6" xfId="0" applyFont="1" applyFill="1" applyBorder="1" applyAlignment="1">
      <alignment horizontal="left" vertical="center" wrapText="1"/>
    </xf>
    <xf numFmtId="3" fontId="12" fillId="3" borderId="4" xfId="0" applyNumberFormat="1" applyFont="1" applyFill="1" applyBorder="1" applyAlignment="1">
      <alignment horizontal="center" vertical="center"/>
    </xf>
    <xf numFmtId="0" fontId="11" fillId="3" borderId="6" xfId="0" applyFont="1" applyFill="1" applyBorder="1" applyAlignment="1">
      <alignment horizontal="left" vertical="center"/>
    </xf>
    <xf numFmtId="0" fontId="11" fillId="3" borderId="5" xfId="0" applyFont="1" applyFill="1" applyBorder="1" applyAlignment="1">
      <alignment horizontal="center" vertical="center"/>
    </xf>
    <xf numFmtId="0" fontId="11" fillId="3" borderId="6" xfId="0" applyFont="1" applyFill="1" applyBorder="1" applyAlignment="1">
      <alignment vertical="center"/>
    </xf>
    <xf numFmtId="0" fontId="14" fillId="2" borderId="6" xfId="4" applyFont="1" applyFill="1" applyBorder="1" applyAlignment="1">
      <alignment horizontal="left" vertical="center"/>
    </xf>
    <xf numFmtId="0" fontId="14" fillId="2" borderId="6" xfId="4" applyFont="1" applyFill="1" applyBorder="1" applyAlignment="1">
      <alignment horizontal="left" vertical="center" wrapText="1"/>
    </xf>
    <xf numFmtId="0" fontId="15" fillId="3" borderId="6" xfId="4" applyFont="1" applyFill="1" applyBorder="1" applyAlignment="1">
      <alignment horizontal="left" vertical="center" indent="5"/>
    </xf>
    <xf numFmtId="3" fontId="11" fillId="3" borderId="4" xfId="0" applyNumberFormat="1" applyFont="1" applyFill="1" applyBorder="1" applyAlignment="1">
      <alignment horizontal="center" vertical="center"/>
    </xf>
    <xf numFmtId="3" fontId="11" fillId="3" borderId="5" xfId="0" applyNumberFormat="1" applyFont="1" applyFill="1" applyBorder="1" applyAlignment="1">
      <alignment horizontal="center" vertical="center"/>
    </xf>
    <xf numFmtId="3" fontId="12" fillId="2" borderId="1" xfId="0" applyNumberFormat="1" applyFont="1" applyFill="1" applyBorder="1" applyAlignment="1">
      <alignment horizontal="center" vertical="center"/>
    </xf>
    <xf numFmtId="3" fontId="12" fillId="2" borderId="2" xfId="0" applyNumberFormat="1" applyFont="1" applyFill="1" applyBorder="1" applyAlignment="1">
      <alignment horizontal="center" vertical="center"/>
    </xf>
    <xf numFmtId="3" fontId="12" fillId="3" borderId="10" xfId="0" applyNumberFormat="1" applyFont="1" applyFill="1" applyBorder="1" applyAlignment="1">
      <alignment horizontal="center" vertical="center"/>
    </xf>
    <xf numFmtId="0" fontId="11" fillId="3" borderId="10" xfId="0" applyFont="1" applyFill="1" applyBorder="1" applyAlignment="1">
      <alignment horizontal="center" vertical="center"/>
    </xf>
    <xf numFmtId="3" fontId="12" fillId="2" borderId="10" xfId="0" applyNumberFormat="1" applyFont="1" applyFill="1" applyBorder="1" applyAlignment="1">
      <alignment horizontal="center" vertical="center"/>
    </xf>
    <xf numFmtId="0" fontId="12" fillId="2" borderId="10" xfId="0" applyFont="1" applyFill="1" applyBorder="1"/>
    <xf numFmtId="0" fontId="11" fillId="2" borderId="18" xfId="0" applyFont="1" applyFill="1" applyBorder="1" applyAlignment="1">
      <alignment horizontal="center" vertical="center"/>
    </xf>
    <xf numFmtId="0" fontId="12" fillId="2" borderId="18" xfId="0" applyFont="1" applyFill="1" applyBorder="1"/>
    <xf numFmtId="0" fontId="0" fillId="2" borderId="0" xfId="0" applyFill="1" applyAlignment="1">
      <alignment horizontal="right" indent="3"/>
    </xf>
    <xf numFmtId="166" fontId="14" fillId="2" borderId="4" xfId="2" applyNumberFormat="1" applyFont="1" applyFill="1" applyBorder="1" applyAlignment="1">
      <alignment horizontal="center" vertical="center"/>
    </xf>
    <xf numFmtId="166" fontId="14" fillId="2" borderId="5" xfId="2" applyNumberFormat="1" applyFont="1" applyFill="1" applyBorder="1" applyAlignment="1">
      <alignment horizontal="center" vertical="center"/>
    </xf>
    <xf numFmtId="166" fontId="12" fillId="2" borderId="5" xfId="0" applyNumberFormat="1" applyFont="1" applyFill="1" applyBorder="1" applyAlignment="1">
      <alignment horizontal="center" vertical="center"/>
    </xf>
    <xf numFmtId="166" fontId="0" fillId="2" borderId="5" xfId="0" applyNumberFormat="1" applyFill="1" applyBorder="1" applyAlignment="1">
      <alignment horizontal="center"/>
    </xf>
    <xf numFmtId="0" fontId="0" fillId="2" borderId="4" xfId="0" applyFill="1" applyBorder="1" applyAlignment="1">
      <alignment horizontal="center"/>
    </xf>
    <xf numFmtId="165" fontId="12" fillId="3" borderId="5" xfId="0" applyNumberFormat="1" applyFont="1" applyFill="1" applyBorder="1" applyAlignment="1">
      <alignment horizontal="right" vertical="center" indent="3"/>
    </xf>
    <xf numFmtId="165" fontId="12" fillId="2" borderId="5" xfId="0" applyNumberFormat="1" applyFont="1" applyFill="1" applyBorder="1" applyAlignment="1">
      <alignment horizontal="right" vertical="center" indent="3"/>
    </xf>
    <xf numFmtId="166" fontId="12" fillId="2" borderId="5" xfId="0" applyNumberFormat="1" applyFont="1" applyFill="1" applyBorder="1" applyAlignment="1">
      <alignment horizontal="right" vertical="center" indent="3"/>
    </xf>
    <xf numFmtId="165" fontId="12" fillId="2" borderId="4" xfId="0" applyNumberFormat="1" applyFont="1" applyFill="1" applyBorder="1" applyAlignment="1">
      <alignment horizontal="center" vertical="center"/>
    </xf>
    <xf numFmtId="167" fontId="12" fillId="2" borderId="1" xfId="0" applyNumberFormat="1" applyFont="1" applyFill="1" applyBorder="1" applyAlignment="1">
      <alignment horizontal="center" vertical="center"/>
    </xf>
    <xf numFmtId="167" fontId="12" fillId="2" borderId="2" xfId="0" applyNumberFormat="1" applyFont="1" applyFill="1" applyBorder="1" applyAlignment="1">
      <alignment horizontal="center" vertical="center"/>
    </xf>
    <xf numFmtId="167" fontId="12" fillId="2" borderId="4" xfId="0" applyNumberFormat="1" applyFont="1" applyFill="1" applyBorder="1" applyAlignment="1">
      <alignment horizontal="center" vertical="center"/>
    </xf>
    <xf numFmtId="167" fontId="12" fillId="2" borderId="5" xfId="0" applyNumberFormat="1" applyFont="1" applyFill="1" applyBorder="1" applyAlignment="1">
      <alignment horizontal="center" vertical="center"/>
    </xf>
    <xf numFmtId="0" fontId="12" fillId="2" borderId="17" xfId="0" applyFont="1" applyFill="1" applyBorder="1" applyAlignment="1">
      <alignment horizontal="left" vertical="center"/>
    </xf>
    <xf numFmtId="167" fontId="12" fillId="2" borderId="10" xfId="0" applyNumberFormat="1" applyFont="1" applyFill="1" applyBorder="1" applyAlignment="1">
      <alignment horizontal="center" vertical="center"/>
    </xf>
    <xf numFmtId="164" fontId="12" fillId="2" borderId="0" xfId="0" applyNumberFormat="1" applyFont="1" applyFill="1" applyAlignment="1">
      <alignment horizontal="center" vertical="center"/>
    </xf>
    <xf numFmtId="166" fontId="12" fillId="2" borderId="4" xfId="0" applyNumberFormat="1" applyFont="1" applyFill="1" applyBorder="1" applyAlignment="1">
      <alignment horizontal="center" vertical="center"/>
    </xf>
    <xf numFmtId="166" fontId="12" fillId="3" borderId="4" xfId="0" applyNumberFormat="1" applyFont="1" applyFill="1" applyBorder="1" applyAlignment="1">
      <alignment horizontal="center" vertical="center"/>
    </xf>
    <xf numFmtId="166" fontId="12" fillId="3" borderId="5" xfId="0" applyNumberFormat="1" applyFont="1" applyFill="1" applyBorder="1" applyAlignment="1">
      <alignment horizontal="center" vertical="center"/>
    </xf>
    <xf numFmtId="0" fontId="0" fillId="3" borderId="4" xfId="0" applyFill="1" applyBorder="1" applyAlignment="1">
      <alignment horizontal="center"/>
    </xf>
    <xf numFmtId="0" fontId="12" fillId="3" borderId="5" xfId="0" applyFont="1" applyFill="1" applyBorder="1" applyAlignment="1">
      <alignment horizontal="center"/>
    </xf>
    <xf numFmtId="0" fontId="11" fillId="3" borderId="6" xfId="0" applyFont="1" applyFill="1" applyBorder="1" applyAlignment="1">
      <alignment horizontal="left" vertical="center" indent="11"/>
    </xf>
    <xf numFmtId="165" fontId="12" fillId="2" borderId="1" xfId="0" applyNumberFormat="1" applyFont="1" applyFill="1" applyBorder="1" applyAlignment="1">
      <alignment horizontal="center" vertical="center"/>
    </xf>
    <xf numFmtId="165" fontId="12" fillId="2" borderId="2" xfId="0" applyNumberFormat="1" applyFont="1" applyFill="1" applyBorder="1" applyAlignment="1">
      <alignment horizontal="center" vertical="center"/>
    </xf>
    <xf numFmtId="0" fontId="14" fillId="2" borderId="3" xfId="4" applyFont="1" applyFill="1" applyBorder="1" applyAlignment="1">
      <alignment horizontal="left" vertical="center"/>
    </xf>
    <xf numFmtId="165" fontId="12" fillId="2" borderId="5" xfId="0" applyNumberFormat="1" applyFont="1" applyFill="1" applyBorder="1" applyAlignment="1">
      <alignment horizontal="center" vertical="center"/>
    </xf>
    <xf numFmtId="0" fontId="0" fillId="3" borderId="4" xfId="0" applyFill="1" applyBorder="1"/>
    <xf numFmtId="0" fontId="11" fillId="2" borderId="0" xfId="0" applyFont="1" applyFill="1" applyAlignment="1">
      <alignment horizontal="center" vertical="center"/>
    </xf>
    <xf numFmtId="0" fontId="11" fillId="2" borderId="0" xfId="0" applyFont="1" applyFill="1" applyAlignment="1">
      <alignment vertical="center"/>
    </xf>
    <xf numFmtId="166" fontId="12" fillId="5" borderId="4" xfId="0" applyNumberFormat="1" applyFont="1" applyFill="1" applyBorder="1" applyAlignment="1">
      <alignment horizontal="center" vertical="center"/>
    </xf>
    <xf numFmtId="0" fontId="18" fillId="2" borderId="0" xfId="0" applyFont="1" applyFill="1"/>
    <xf numFmtId="0" fontId="11" fillId="3" borderId="6" xfId="0" applyFont="1" applyFill="1" applyBorder="1" applyAlignment="1">
      <alignment horizontal="left" vertical="center" indent="4"/>
    </xf>
    <xf numFmtId="0" fontId="0" fillId="2" borderId="0" xfId="0" applyFill="1" applyBorder="1"/>
    <xf numFmtId="0" fontId="20" fillId="7" borderId="22" xfId="0" applyFont="1" applyFill="1" applyBorder="1" applyAlignment="1">
      <alignment horizontal="center" vertical="center"/>
    </xf>
    <xf numFmtId="0" fontId="20" fillId="7" borderId="22" xfId="0" applyFont="1" applyFill="1" applyBorder="1" applyAlignment="1">
      <alignment horizontal="center" vertical="center" wrapText="1"/>
    </xf>
    <xf numFmtId="0" fontId="21" fillId="2" borderId="0" xfId="0" applyFont="1" applyFill="1" applyAlignment="1">
      <alignment horizontal="center" vertical="center"/>
    </xf>
    <xf numFmtId="0" fontId="22" fillId="2" borderId="0" xfId="0" applyFont="1" applyFill="1" applyAlignment="1">
      <alignment horizontal="center" vertical="center"/>
    </xf>
    <xf numFmtId="0" fontId="23" fillId="3" borderId="6" xfId="0" applyFont="1" applyFill="1" applyBorder="1" applyAlignment="1">
      <alignment vertical="center" wrapText="1"/>
    </xf>
    <xf numFmtId="165" fontId="24" fillId="3" borderId="5" xfId="0" applyNumberFormat="1" applyFont="1" applyFill="1" applyBorder="1" applyAlignment="1">
      <alignment horizontal="right" vertical="center" wrapText="1" indent="2"/>
    </xf>
    <xf numFmtId="165" fontId="24" fillId="3" borderId="5" xfId="0" applyNumberFormat="1" applyFont="1" applyFill="1" applyBorder="1" applyAlignment="1">
      <alignment horizontal="right" vertical="center" indent="2"/>
    </xf>
    <xf numFmtId="0" fontId="0" fillId="2" borderId="6" xfId="0" applyFill="1" applyBorder="1" applyAlignment="1">
      <alignment vertical="top" wrapText="1"/>
    </xf>
    <xf numFmtId="0" fontId="0" fillId="2" borderId="5" xfId="0" applyFill="1" applyBorder="1" applyAlignment="1">
      <alignment horizontal="right" indent="2"/>
    </xf>
    <xf numFmtId="1" fontId="0" fillId="3" borderId="5" xfId="0" applyNumberFormat="1" applyFill="1" applyBorder="1" applyAlignment="1">
      <alignment horizontal="right" indent="2"/>
    </xf>
    <xf numFmtId="0" fontId="24" fillId="2" borderId="6" xfId="0" applyFont="1" applyFill="1" applyBorder="1" applyAlignment="1">
      <alignment vertical="center" wrapText="1"/>
    </xf>
    <xf numFmtId="165" fontId="12" fillId="2" borderId="5" xfId="0" applyNumberFormat="1" applyFont="1" applyFill="1" applyBorder="1" applyAlignment="1">
      <alignment horizontal="right" vertical="center" wrapText="1" indent="2"/>
    </xf>
    <xf numFmtId="165" fontId="12" fillId="2" borderId="5" xfId="0" applyNumberFormat="1" applyFont="1" applyFill="1" applyBorder="1" applyAlignment="1">
      <alignment horizontal="right" vertical="center" indent="2"/>
    </xf>
    <xf numFmtId="165" fontId="24" fillId="2" borderId="5" xfId="0" applyNumberFormat="1" applyFont="1" applyFill="1" applyBorder="1" applyAlignment="1">
      <alignment horizontal="right" vertical="center" wrapText="1" indent="2"/>
    </xf>
    <xf numFmtId="165" fontId="24" fillId="2" borderId="5" xfId="0" applyNumberFormat="1" applyFont="1" applyFill="1" applyBorder="1" applyAlignment="1">
      <alignment horizontal="right" vertical="center" indent="2"/>
    </xf>
    <xf numFmtId="0" fontId="12" fillId="3" borderId="5" xfId="0" applyFont="1" applyFill="1" applyBorder="1" applyAlignment="1">
      <alignment horizontal="right" indent="2"/>
    </xf>
    <xf numFmtId="0" fontId="24" fillId="2" borderId="3" xfId="0" applyFont="1" applyFill="1" applyBorder="1" applyAlignment="1">
      <alignment vertical="center" wrapText="1"/>
    </xf>
    <xf numFmtId="165" fontId="24" fillId="2" borderId="2" xfId="0" applyNumberFormat="1" applyFont="1" applyFill="1" applyBorder="1" applyAlignment="1">
      <alignment horizontal="right" vertical="center" wrapText="1" indent="2"/>
    </xf>
    <xf numFmtId="0" fontId="17" fillId="0" borderId="0" xfId="0" applyFont="1" applyAlignment="1">
      <alignment vertical="center"/>
    </xf>
    <xf numFmtId="0" fontId="12" fillId="2" borderId="0" xfId="0" applyFont="1" applyFill="1" applyBorder="1"/>
    <xf numFmtId="166" fontId="12" fillId="2" borderId="2" xfId="0" applyNumberFormat="1" applyFont="1" applyFill="1" applyBorder="1" applyAlignment="1">
      <alignment horizontal="center" vertical="center"/>
    </xf>
    <xf numFmtId="166" fontId="12" fillId="2" borderId="1" xfId="0" applyNumberFormat="1" applyFont="1" applyFill="1" applyBorder="1" applyAlignment="1">
      <alignment horizontal="center" vertical="center"/>
    </xf>
    <xf numFmtId="164" fontId="14" fillId="2" borderId="16" xfId="2" applyNumberFormat="1" applyFont="1" applyFill="1" applyBorder="1" applyAlignment="1">
      <alignment horizontal="left" vertical="center"/>
    </xf>
    <xf numFmtId="164" fontId="14" fillId="2" borderId="2" xfId="2" applyNumberFormat="1" applyFont="1" applyFill="1" applyBorder="1" applyAlignment="1">
      <alignment horizontal="left" vertical="center"/>
    </xf>
    <xf numFmtId="164" fontId="14" fillId="2" borderId="17" xfId="2" applyNumberFormat="1" applyFont="1" applyFill="1" applyBorder="1" applyAlignment="1">
      <alignment horizontal="left" vertical="center"/>
    </xf>
    <xf numFmtId="0" fontId="15" fillId="2" borderId="0" xfId="2" applyFont="1" applyFill="1" applyBorder="1" applyAlignment="1">
      <alignment horizontal="left" vertical="center"/>
    </xf>
    <xf numFmtId="0" fontId="25" fillId="2" borderId="0" xfId="0" applyFont="1" applyFill="1"/>
    <xf numFmtId="3" fontId="16" fillId="2" borderId="5" xfId="0" applyNumberFormat="1" applyFont="1" applyFill="1" applyBorder="1" applyAlignment="1">
      <alignment horizontal="center" vertical="center"/>
    </xf>
    <xf numFmtId="3" fontId="16" fillId="2" borderId="4" xfId="0" applyNumberFormat="1" applyFont="1" applyFill="1" applyBorder="1" applyAlignment="1">
      <alignment horizontal="center" vertical="center"/>
    </xf>
    <xf numFmtId="0" fontId="16" fillId="2" borderId="6" xfId="0" applyFont="1" applyFill="1" applyBorder="1" applyAlignment="1">
      <alignment horizontal="left" vertical="center"/>
    </xf>
    <xf numFmtId="167" fontId="16" fillId="2" borderId="5" xfId="0" applyNumberFormat="1" applyFont="1" applyFill="1" applyBorder="1" applyAlignment="1">
      <alignment horizontal="center" vertical="center"/>
    </xf>
    <xf numFmtId="0" fontId="14" fillId="2" borderId="17" xfId="2" applyFont="1" applyFill="1" applyBorder="1" applyAlignment="1">
      <alignment horizontal="left" vertical="center" wrapText="1"/>
    </xf>
    <xf numFmtId="166" fontId="12" fillId="2" borderId="16" xfId="0" applyNumberFormat="1" applyFont="1" applyFill="1" applyBorder="1" applyAlignment="1">
      <alignment horizontal="center" vertical="center"/>
    </xf>
    <xf numFmtId="164" fontId="16" fillId="2" borderId="4" xfId="0" applyNumberFormat="1" applyFont="1" applyFill="1" applyBorder="1" applyAlignment="1">
      <alignment horizontal="center" vertical="center"/>
    </xf>
    <xf numFmtId="3" fontId="0" fillId="2" borderId="0" xfId="0" applyNumberFormat="1" applyFill="1"/>
    <xf numFmtId="164" fontId="14" fillId="2" borderId="0" xfId="2" applyNumberFormat="1" applyFont="1" applyFill="1" applyBorder="1" applyAlignment="1">
      <alignment horizontal="left" vertical="center"/>
    </xf>
    <xf numFmtId="164" fontId="14" fillId="2" borderId="0" xfId="2" applyNumberFormat="1" applyFont="1" applyFill="1" applyBorder="1" applyAlignment="1">
      <alignment horizontal="center" vertical="center"/>
    </xf>
    <xf numFmtId="164" fontId="12" fillId="2" borderId="0" xfId="0" applyNumberFormat="1" applyFont="1" applyFill="1" applyBorder="1" applyAlignment="1">
      <alignment horizontal="center" vertical="center"/>
    </xf>
    <xf numFmtId="0" fontId="15" fillId="3" borderId="6" xfId="2" applyFont="1" applyFill="1" applyBorder="1" applyAlignment="1">
      <alignment horizontal="left" vertical="center" wrapText="1"/>
    </xf>
    <xf numFmtId="164" fontId="14" fillId="3" borderId="5" xfId="2" applyNumberFormat="1" applyFont="1" applyFill="1" applyBorder="1" applyAlignment="1">
      <alignment horizontal="center" vertical="center"/>
    </xf>
    <xf numFmtId="164" fontId="14" fillId="3" borderId="4" xfId="2" applyNumberFormat="1" applyFont="1" applyFill="1" applyBorder="1" applyAlignment="1">
      <alignment horizontal="center" vertical="center"/>
    </xf>
    <xf numFmtId="0" fontId="0" fillId="3" borderId="5" xfId="0" applyFill="1" applyBorder="1" applyAlignment="1">
      <alignment horizontal="center" vertical="center"/>
    </xf>
    <xf numFmtId="0" fontId="15" fillId="3" borderId="6" xfId="2" applyFont="1" applyFill="1" applyBorder="1" applyAlignment="1">
      <alignment horizontal="left" vertical="center"/>
    </xf>
    <xf numFmtId="164" fontId="14" fillId="2" borderId="3" xfId="2" applyNumberFormat="1" applyFont="1" applyFill="1" applyBorder="1" applyAlignment="1">
      <alignment horizontal="left" vertical="center"/>
    </xf>
    <xf numFmtId="164" fontId="14" fillId="2" borderId="6" xfId="2" applyNumberFormat="1" applyFont="1" applyFill="1" applyBorder="1" applyAlignment="1">
      <alignment horizontal="left" vertical="center"/>
    </xf>
    <xf numFmtId="164" fontId="12" fillId="2" borderId="17" xfId="0" applyNumberFormat="1" applyFont="1" applyFill="1" applyBorder="1" applyAlignment="1">
      <alignment horizontal="center" vertical="center"/>
    </xf>
    <xf numFmtId="164" fontId="12" fillId="2" borderId="6" xfId="0" applyNumberFormat="1" applyFont="1" applyFill="1" applyBorder="1" applyAlignment="1">
      <alignment horizontal="left" vertical="center"/>
    </xf>
    <xf numFmtId="0" fontId="11" fillId="7" borderId="6" xfId="0" applyFont="1" applyFill="1" applyBorder="1" applyAlignment="1">
      <alignment horizontal="left" vertical="center"/>
    </xf>
    <xf numFmtId="164" fontId="16" fillId="3" borderId="4" xfId="0" applyNumberFormat="1" applyFont="1" applyFill="1" applyBorder="1" applyAlignment="1">
      <alignment horizontal="center" vertical="center"/>
    </xf>
    <xf numFmtId="0" fontId="12" fillId="2" borderId="23" xfId="0" applyFont="1" applyFill="1" applyBorder="1" applyAlignment="1">
      <alignment horizontal="left" vertical="center"/>
    </xf>
    <xf numFmtId="164" fontId="15" fillId="3" borderId="17" xfId="2" applyNumberFormat="1" applyFont="1" applyFill="1" applyBorder="1" applyAlignment="1">
      <alignment horizontal="left" vertical="center"/>
    </xf>
    <xf numFmtId="0" fontId="11" fillId="3" borderId="6" xfId="0" applyFont="1" applyFill="1" applyBorder="1" applyAlignment="1">
      <alignment horizontal="left" vertical="center" indent="7"/>
    </xf>
    <xf numFmtId="3" fontId="11" fillId="2" borderId="5" xfId="0" applyNumberFormat="1" applyFont="1" applyFill="1" applyBorder="1" applyAlignment="1">
      <alignment horizontal="center" vertical="center"/>
    </xf>
    <xf numFmtId="3" fontId="11" fillId="2" borderId="4" xfId="0" applyNumberFormat="1" applyFont="1" applyFill="1" applyBorder="1" applyAlignment="1">
      <alignment horizontal="center" vertical="center"/>
    </xf>
    <xf numFmtId="0" fontId="11" fillId="7" borderId="10" xfId="0" applyFont="1" applyFill="1" applyBorder="1" applyAlignment="1">
      <alignment vertical="center"/>
    </xf>
    <xf numFmtId="0" fontId="15" fillId="7" borderId="6" xfId="4" applyFont="1" applyFill="1" applyBorder="1" applyAlignment="1">
      <alignment horizontal="left" vertical="center"/>
    </xf>
    <xf numFmtId="3" fontId="11" fillId="7" borderId="5" xfId="0" applyNumberFormat="1" applyFont="1" applyFill="1" applyBorder="1" applyAlignment="1">
      <alignment horizontal="center" vertical="center"/>
    </xf>
    <xf numFmtId="3" fontId="11" fillId="7" borderId="4" xfId="0" applyNumberFormat="1" applyFont="1" applyFill="1" applyBorder="1" applyAlignment="1">
      <alignment horizontal="center" vertical="center"/>
    </xf>
    <xf numFmtId="0" fontId="15" fillId="3" borderId="6" xfId="4" applyFont="1" applyFill="1" applyBorder="1" applyAlignment="1">
      <alignment horizontal="left" vertical="center" indent="4"/>
    </xf>
    <xf numFmtId="0" fontId="11" fillId="2" borderId="10" xfId="0" applyFont="1" applyFill="1" applyBorder="1" applyAlignment="1">
      <alignment horizontal="left" vertical="center"/>
    </xf>
    <xf numFmtId="3" fontId="12" fillId="2" borderId="16" xfId="0" applyNumberFormat="1" applyFont="1" applyFill="1" applyBorder="1" applyAlignment="1">
      <alignment horizontal="center" vertical="center"/>
    </xf>
    <xf numFmtId="3" fontId="12" fillId="2" borderId="15" xfId="0" applyNumberFormat="1" applyFont="1" applyFill="1" applyBorder="1" applyAlignment="1">
      <alignment horizontal="center" vertical="center"/>
    </xf>
    <xf numFmtId="0" fontId="11" fillId="7" borderId="10" xfId="0" applyFont="1" applyFill="1" applyBorder="1" applyAlignment="1">
      <alignment horizontal="left" vertical="center"/>
    </xf>
    <xf numFmtId="3" fontId="12" fillId="7" borderId="10" xfId="0" applyNumberFormat="1" applyFont="1" applyFill="1" applyBorder="1" applyAlignment="1">
      <alignment horizontal="center" vertical="center"/>
    </xf>
    <xf numFmtId="0" fontId="12" fillId="2" borderId="13" xfId="0" applyFont="1" applyFill="1" applyBorder="1"/>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3" borderId="27" xfId="0" applyFont="1" applyFill="1" applyBorder="1" applyAlignment="1">
      <alignment vertical="center"/>
    </xf>
    <xf numFmtId="3" fontId="11" fillId="3" borderId="28" xfId="0" applyNumberFormat="1" applyFont="1" applyFill="1" applyBorder="1" applyAlignment="1">
      <alignment horizontal="center" vertical="center"/>
    </xf>
    <xf numFmtId="3" fontId="11" fillId="3" borderId="29" xfId="0" applyNumberFormat="1" applyFont="1" applyFill="1" applyBorder="1" applyAlignment="1">
      <alignment horizontal="center" vertical="center"/>
    </xf>
    <xf numFmtId="0" fontId="11" fillId="2" borderId="6" xfId="0" applyFont="1" applyFill="1" applyBorder="1"/>
    <xf numFmtId="0" fontId="12" fillId="2" borderId="26" xfId="0" applyFont="1" applyFill="1" applyBorder="1"/>
    <xf numFmtId="0" fontId="11" fillId="2" borderId="13" xfId="0" applyFont="1" applyFill="1" applyBorder="1" applyAlignment="1">
      <alignment horizontal="center" vertical="center"/>
    </xf>
    <xf numFmtId="0" fontId="11" fillId="2" borderId="0" xfId="0" applyFont="1" applyFill="1"/>
    <xf numFmtId="0" fontId="28" fillId="2" borderId="0" xfId="0" applyFont="1" applyFill="1"/>
    <xf numFmtId="3" fontId="11" fillId="2" borderId="6" xfId="0" applyNumberFormat="1" applyFont="1" applyFill="1" applyBorder="1" applyAlignment="1">
      <alignment horizontal="center" vertical="center"/>
    </xf>
    <xf numFmtId="166" fontId="14" fillId="2" borderId="5" xfId="3" applyNumberFormat="1" applyFont="1" applyFill="1" applyBorder="1" applyAlignment="1">
      <alignment horizontal="center" vertical="center"/>
    </xf>
    <xf numFmtId="166" fontId="0" fillId="2" borderId="5" xfId="0" applyNumberFormat="1" applyFill="1" applyBorder="1" applyAlignment="1">
      <alignment horizontal="center" vertical="center"/>
    </xf>
    <xf numFmtId="166" fontId="12" fillId="3" borderId="5" xfId="0" applyNumberFormat="1" applyFont="1" applyFill="1" applyBorder="1" applyAlignment="1">
      <alignment horizontal="right" vertical="center" indent="3"/>
    </xf>
    <xf numFmtId="164" fontId="12" fillId="3" borderId="5" xfId="0" applyNumberFormat="1" applyFont="1" applyFill="1" applyBorder="1" applyAlignment="1">
      <alignment horizontal="right" vertical="center" indent="3"/>
    </xf>
    <xf numFmtId="167" fontId="12" fillId="2" borderId="16" xfId="0" applyNumberFormat="1" applyFont="1" applyFill="1" applyBorder="1" applyAlignment="1">
      <alignment horizontal="center" vertical="center"/>
    </xf>
    <xf numFmtId="166" fontId="12" fillId="2" borderId="15" xfId="0" applyNumberFormat="1" applyFont="1" applyFill="1" applyBorder="1" applyAlignment="1">
      <alignment horizontal="center" vertical="center"/>
    </xf>
    <xf numFmtId="167" fontId="16" fillId="2" borderId="4" xfId="0" applyNumberFormat="1" applyFont="1" applyFill="1" applyBorder="1" applyAlignment="1">
      <alignment horizontal="center" vertical="center"/>
    </xf>
    <xf numFmtId="0" fontId="11" fillId="3" borderId="6" xfId="0" applyFont="1" applyFill="1" applyBorder="1" applyAlignment="1">
      <alignment horizontal="left" vertical="center" indent="12"/>
    </xf>
    <xf numFmtId="166" fontId="12" fillId="7" borderId="5" xfId="0" applyNumberFormat="1" applyFont="1" applyFill="1" applyBorder="1" applyAlignment="1">
      <alignment horizontal="center" vertical="center"/>
    </xf>
    <xf numFmtId="166" fontId="12" fillId="7" borderId="4" xfId="0" applyNumberFormat="1" applyFont="1" applyFill="1" applyBorder="1" applyAlignment="1">
      <alignment horizontal="center" vertical="center"/>
    </xf>
    <xf numFmtId="0" fontId="11" fillId="3" borderId="6" xfId="0" applyFont="1" applyFill="1" applyBorder="1" applyAlignment="1">
      <alignment horizontal="left" vertical="center" indent="13"/>
    </xf>
    <xf numFmtId="165" fontId="12" fillId="7" borderId="5" xfId="0" applyNumberFormat="1" applyFont="1" applyFill="1" applyBorder="1" applyAlignment="1">
      <alignment horizontal="center" vertical="center"/>
    </xf>
    <xf numFmtId="165" fontId="12" fillId="7" borderId="4" xfId="0" applyNumberFormat="1" applyFont="1" applyFill="1" applyBorder="1" applyAlignment="1">
      <alignment horizontal="center" vertical="center"/>
    </xf>
    <xf numFmtId="0" fontId="12" fillId="2" borderId="6" xfId="0" applyFont="1" applyFill="1" applyBorder="1" applyAlignment="1">
      <alignment vertical="center" wrapText="1"/>
    </xf>
    <xf numFmtId="0" fontId="11" fillId="3" borderId="6" xfId="0" applyFont="1" applyFill="1" applyBorder="1" applyAlignment="1">
      <alignment vertical="center" wrapText="1"/>
    </xf>
    <xf numFmtId="0" fontId="29" fillId="2" borderId="27" xfId="0" applyFont="1" applyFill="1" applyBorder="1" applyAlignment="1">
      <alignment horizontal="center" vertical="center"/>
    </xf>
    <xf numFmtId="0" fontId="17" fillId="2" borderId="2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7" borderId="34" xfId="0" applyFont="1" applyFill="1" applyBorder="1" applyAlignment="1">
      <alignment horizontal="center" vertical="center" wrapText="1"/>
    </xf>
    <xf numFmtId="0" fontId="20" fillId="7" borderId="35" xfId="0" applyFont="1" applyFill="1" applyBorder="1" applyAlignment="1">
      <alignment horizontal="center" vertical="center" wrapText="1"/>
    </xf>
    <xf numFmtId="0" fontId="17" fillId="7" borderId="34" xfId="0" applyFont="1" applyFill="1" applyBorder="1" applyAlignment="1">
      <alignment horizontal="center" vertical="center" wrapText="1"/>
    </xf>
    <xf numFmtId="0" fontId="23" fillId="2" borderId="6" xfId="0" applyFont="1" applyFill="1" applyBorder="1" applyAlignment="1">
      <alignment vertical="center" wrapText="1"/>
    </xf>
    <xf numFmtId="0" fontId="24" fillId="2" borderId="6" xfId="0" applyFont="1" applyFill="1" applyBorder="1" applyAlignment="1">
      <alignment horizontal="left" vertical="center" wrapText="1" indent="2"/>
    </xf>
    <xf numFmtId="0" fontId="17" fillId="7" borderId="34" xfId="0" applyFont="1" applyFill="1" applyBorder="1" applyAlignment="1">
      <alignment horizontal="center" vertical="center"/>
    </xf>
    <xf numFmtId="0" fontId="17" fillId="7" borderId="35" xfId="0" applyFont="1" applyFill="1" applyBorder="1" applyAlignment="1">
      <alignment horizontal="center" vertical="center"/>
    </xf>
    <xf numFmtId="165" fontId="24" fillId="3" borderId="5" xfId="0" applyNumberFormat="1" applyFont="1" applyFill="1" applyBorder="1" applyAlignment="1">
      <alignment horizontal="center" vertical="center"/>
    </xf>
    <xf numFmtId="165" fontId="24" fillId="3" borderId="4" xfId="0" applyNumberFormat="1" applyFont="1" applyFill="1" applyBorder="1" applyAlignment="1">
      <alignment horizontal="center" vertical="center"/>
    </xf>
    <xf numFmtId="0" fontId="0" fillId="2" borderId="27" xfId="0" applyFill="1" applyBorder="1" applyAlignment="1">
      <alignment vertical="center"/>
    </xf>
    <xf numFmtId="0" fontId="17" fillId="2" borderId="28" xfId="0" applyFont="1" applyFill="1" applyBorder="1" applyAlignment="1">
      <alignment horizontal="center" vertical="center"/>
    </xf>
    <xf numFmtId="165" fontId="24" fillId="2" borderId="5" xfId="0" applyNumberFormat="1" applyFont="1" applyFill="1" applyBorder="1" applyAlignment="1">
      <alignment horizontal="center" vertical="center"/>
    </xf>
    <xf numFmtId="165" fontId="24" fillId="2" borderId="4" xfId="0" applyNumberFormat="1" applyFont="1" applyFill="1" applyBorder="1" applyAlignment="1">
      <alignment horizontal="center" vertical="center"/>
    </xf>
    <xf numFmtId="165" fontId="24" fillId="2" borderId="2" xfId="0" applyNumberFormat="1" applyFont="1" applyFill="1" applyBorder="1" applyAlignment="1">
      <alignment horizontal="center" vertical="center"/>
    </xf>
    <xf numFmtId="165" fontId="24" fillId="2" borderId="1" xfId="0" applyNumberFormat="1" applyFont="1" applyFill="1" applyBorder="1" applyAlignment="1">
      <alignment horizontal="center" vertical="center"/>
    </xf>
    <xf numFmtId="166" fontId="14" fillId="2" borderId="1" xfId="2" applyNumberFormat="1" applyFont="1" applyFill="1" applyBorder="1" applyAlignment="1">
      <alignment horizontal="center" vertical="center" wrapText="1"/>
    </xf>
    <xf numFmtId="165" fontId="0" fillId="2" borderId="5" xfId="0" applyNumberFormat="1" applyFont="1" applyFill="1" applyBorder="1" applyAlignment="1">
      <alignment horizontal="right" vertical="center" indent="2"/>
    </xf>
    <xf numFmtId="165" fontId="12" fillId="2" borderId="5" xfId="0" applyNumberFormat="1" applyFont="1" applyFill="1" applyBorder="1" applyAlignment="1">
      <alignment horizontal="right" indent="2"/>
    </xf>
    <xf numFmtId="0" fontId="24" fillId="2" borderId="17" xfId="0" applyFont="1" applyFill="1" applyBorder="1" applyAlignment="1">
      <alignment vertical="center" wrapText="1"/>
    </xf>
    <xf numFmtId="165" fontId="24" fillId="2" borderId="16" xfId="0" applyNumberFormat="1" applyFont="1" applyFill="1" applyBorder="1" applyAlignment="1">
      <alignment horizontal="right" vertical="center" wrapText="1" indent="2"/>
    </xf>
    <xf numFmtId="165" fontId="24" fillId="2" borderId="16" xfId="0" applyNumberFormat="1" applyFont="1" applyFill="1" applyBorder="1" applyAlignment="1">
      <alignment horizontal="right" vertical="center" indent="2"/>
    </xf>
    <xf numFmtId="0" fontId="20" fillId="7" borderId="37" xfId="0" applyFont="1" applyFill="1" applyBorder="1" applyAlignment="1">
      <alignment horizontal="center" vertical="center" wrapText="1"/>
    </xf>
    <xf numFmtId="1" fontId="12" fillId="2" borderId="4" xfId="0" applyNumberFormat="1" applyFont="1" applyFill="1" applyBorder="1" applyAlignment="1">
      <alignment horizontal="center" vertical="center"/>
    </xf>
    <xf numFmtId="0" fontId="12" fillId="3" borderId="4" xfId="0" applyFont="1" applyFill="1" applyBorder="1" applyAlignment="1">
      <alignment horizontal="center"/>
    </xf>
    <xf numFmtId="0" fontId="17" fillId="2" borderId="29" xfId="0" applyFont="1" applyFill="1" applyBorder="1" applyAlignment="1">
      <alignment horizontal="center" vertical="center"/>
    </xf>
    <xf numFmtId="3" fontId="24" fillId="2" borderId="5" xfId="0" applyNumberFormat="1" applyFont="1" applyFill="1" applyBorder="1" applyAlignment="1">
      <alignment horizontal="center" vertical="center"/>
    </xf>
    <xf numFmtId="167" fontId="24" fillId="2" borderId="5" xfId="0" applyNumberFormat="1" applyFont="1" applyFill="1" applyBorder="1" applyAlignment="1">
      <alignment horizontal="center" vertical="center"/>
    </xf>
    <xf numFmtId="167" fontId="24" fillId="2" borderId="5" xfId="0" applyNumberFormat="1" applyFont="1" applyFill="1" applyBorder="1" applyAlignment="1">
      <alignment horizontal="center" vertical="center" wrapText="1"/>
    </xf>
    <xf numFmtId="167" fontId="24" fillId="2" borderId="4" xfId="0" applyNumberFormat="1" applyFont="1" applyFill="1" applyBorder="1" applyAlignment="1">
      <alignment horizontal="center" vertical="center"/>
    </xf>
    <xf numFmtId="0" fontId="20" fillId="7" borderId="8" xfId="0" applyFont="1" applyFill="1" applyBorder="1" applyAlignment="1">
      <alignment horizontal="center" vertical="center" wrapText="1"/>
    </xf>
    <xf numFmtId="0" fontId="20" fillId="7" borderId="7" xfId="0" applyFont="1" applyFill="1" applyBorder="1" applyAlignment="1">
      <alignment horizontal="center" vertical="center" wrapText="1"/>
    </xf>
    <xf numFmtId="164" fontId="16" fillId="2" borderId="5" xfId="0" applyNumberFormat="1" applyFont="1" applyFill="1" applyBorder="1" applyAlignment="1">
      <alignment horizontal="center" vertical="center"/>
    </xf>
    <xf numFmtId="164" fontId="16" fillId="2" borderId="2"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0" fillId="2" borderId="0" xfId="0" applyFill="1" applyAlignment="1">
      <alignment horizontal="justify" vertical="center"/>
    </xf>
    <xf numFmtId="0" fontId="30" fillId="0" borderId="0" xfId="1" applyFont="1" applyAlignment="1">
      <alignment vertical="center" wrapText="1"/>
    </xf>
    <xf numFmtId="0" fontId="25" fillId="2" borderId="0" xfId="0" applyFont="1" applyFill="1" applyAlignment="1">
      <alignment horizontal="justify" vertical="center"/>
    </xf>
    <xf numFmtId="0" fontId="25" fillId="2" borderId="0" xfId="0" applyFont="1" applyFill="1" applyAlignment="1">
      <alignment horizontal="left" vertical="center"/>
    </xf>
    <xf numFmtId="0" fontId="30" fillId="0" borderId="0" xfId="1" applyFont="1" applyAlignment="1">
      <alignment horizontal="left" vertical="center" wrapText="1"/>
    </xf>
    <xf numFmtId="0" fontId="11" fillId="0" borderId="0" xfId="0" applyFont="1" applyBorder="1" applyAlignment="1">
      <alignment horizontal="left" vertical="center"/>
    </xf>
    <xf numFmtId="0" fontId="12" fillId="2" borderId="0" xfId="0" applyFont="1" applyFill="1" applyBorder="1" applyAlignment="1">
      <alignment horizontal="left" vertical="center"/>
    </xf>
    <xf numFmtId="0" fontId="31" fillId="9" borderId="38" xfId="0" applyFont="1" applyFill="1" applyBorder="1" applyAlignment="1">
      <alignment vertical="center" wrapText="1"/>
    </xf>
    <xf numFmtId="0" fontId="31" fillId="9" borderId="39" xfId="0" applyFont="1" applyFill="1" applyBorder="1" applyAlignment="1">
      <alignment horizontal="right" vertical="center" wrapText="1"/>
    </xf>
    <xf numFmtId="0" fontId="31" fillId="9" borderId="40" xfId="0" applyFont="1" applyFill="1" applyBorder="1" applyAlignment="1">
      <alignment horizontal="right" vertical="center" wrapText="1"/>
    </xf>
    <xf numFmtId="0" fontId="19" fillId="0" borderId="41" xfId="0" applyFont="1" applyBorder="1" applyAlignment="1">
      <alignment vertical="center" wrapText="1"/>
    </xf>
    <xf numFmtId="0" fontId="19" fillId="0" borderId="42" xfId="0" applyFont="1" applyBorder="1" applyAlignment="1">
      <alignment horizontal="right" vertical="center" wrapText="1"/>
    </xf>
    <xf numFmtId="0" fontId="19" fillId="0" borderId="43" xfId="0" applyFont="1" applyBorder="1" applyAlignment="1">
      <alignment horizontal="right" vertical="center" wrapText="1"/>
    </xf>
    <xf numFmtId="0" fontId="31" fillId="9" borderId="41" xfId="0" applyFont="1" applyFill="1" applyBorder="1" applyAlignment="1">
      <alignment vertical="center" wrapText="1"/>
    </xf>
    <xf numFmtId="0" fontId="31" fillId="9" borderId="42" xfId="0" applyFont="1" applyFill="1" applyBorder="1" applyAlignment="1">
      <alignment vertical="center" wrapText="1"/>
    </xf>
    <xf numFmtId="0" fontId="31" fillId="9" borderId="43" xfId="0" applyFont="1" applyFill="1" applyBorder="1" applyAlignment="1">
      <alignment vertical="center" wrapText="1"/>
    </xf>
    <xf numFmtId="0" fontId="19" fillId="10" borderId="41" xfId="0" applyFont="1" applyFill="1" applyBorder="1" applyAlignment="1">
      <alignment vertical="center" wrapText="1"/>
    </xf>
    <xf numFmtId="3" fontId="20" fillId="10" borderId="42" xfId="0" applyNumberFormat="1" applyFont="1" applyFill="1" applyBorder="1" applyAlignment="1">
      <alignment horizontal="right" vertical="center" wrapText="1"/>
    </xf>
    <xf numFmtId="3" fontId="20" fillId="10" borderId="43" xfId="0" applyNumberFormat="1" applyFont="1" applyFill="1" applyBorder="1" applyAlignment="1">
      <alignment horizontal="right" vertical="center" wrapText="1"/>
    </xf>
    <xf numFmtId="0" fontId="19" fillId="0" borderId="41" xfId="0" applyFont="1" applyBorder="1" applyAlignment="1">
      <alignment horizontal="left" vertical="center" wrapText="1" indent="2"/>
    </xf>
    <xf numFmtId="3" fontId="19" fillId="0" borderId="42" xfId="0" applyNumberFormat="1" applyFont="1" applyBorder="1" applyAlignment="1">
      <alignment horizontal="right" vertical="center" wrapText="1"/>
    </xf>
    <xf numFmtId="3" fontId="19" fillId="0" borderId="43" xfId="0" applyNumberFormat="1" applyFont="1" applyBorder="1" applyAlignment="1">
      <alignment horizontal="right" vertical="center" wrapText="1"/>
    </xf>
    <xf numFmtId="0" fontId="20" fillId="10" borderId="41" xfId="0" applyFont="1" applyFill="1" applyBorder="1" applyAlignment="1">
      <alignment vertical="center" wrapText="1"/>
    </xf>
    <xf numFmtId="0" fontId="19" fillId="0" borderId="41" xfId="0" applyFont="1" applyBorder="1" applyAlignment="1">
      <alignment horizontal="left" vertical="center" indent="2"/>
    </xf>
    <xf numFmtId="0" fontId="19" fillId="10" borderId="41" xfId="0" applyFont="1" applyFill="1" applyBorder="1" applyAlignment="1">
      <alignment vertical="center"/>
    </xf>
    <xf numFmtId="0" fontId="19" fillId="0" borderId="41" xfId="0" applyFont="1" applyBorder="1" applyAlignment="1">
      <alignment vertical="center"/>
    </xf>
    <xf numFmtId="165" fontId="20" fillId="10" borderId="42" xfId="0" applyNumberFormat="1" applyFont="1" applyFill="1" applyBorder="1" applyAlignment="1">
      <alignment horizontal="right" vertical="center" wrapText="1"/>
    </xf>
    <xf numFmtId="165" fontId="20" fillId="10" borderId="43" xfId="0" applyNumberFormat="1" applyFont="1" applyFill="1" applyBorder="1" applyAlignment="1">
      <alignment horizontal="right" vertical="center" wrapText="1"/>
    </xf>
    <xf numFmtId="165" fontId="19" fillId="0" borderId="42" xfId="0" applyNumberFormat="1" applyFont="1" applyBorder="1" applyAlignment="1">
      <alignment horizontal="right" vertical="center" wrapText="1"/>
    </xf>
    <xf numFmtId="165" fontId="19" fillId="0" borderId="43" xfId="0" applyNumberFormat="1" applyFont="1" applyBorder="1" applyAlignment="1">
      <alignment horizontal="right" vertical="center" wrapText="1"/>
    </xf>
    <xf numFmtId="0" fontId="19" fillId="0" borderId="41" xfId="0" applyFont="1" applyBorder="1" applyAlignment="1">
      <alignment horizontal="justify" vertical="center" wrapText="1"/>
    </xf>
    <xf numFmtId="165" fontId="32" fillId="0" borderId="42" xfId="0" applyNumberFormat="1" applyFont="1" applyBorder="1" applyAlignment="1">
      <alignment horizontal="right" vertical="center" wrapText="1"/>
    </xf>
    <xf numFmtId="165" fontId="32" fillId="0" borderId="43" xfId="0" applyNumberFormat="1" applyFont="1" applyBorder="1" applyAlignment="1">
      <alignment horizontal="right" vertical="center" wrapText="1"/>
    </xf>
    <xf numFmtId="165" fontId="32" fillId="0" borderId="42" xfId="0" applyNumberFormat="1" applyFont="1" applyBorder="1" applyAlignment="1">
      <alignment vertical="center" wrapText="1"/>
    </xf>
    <xf numFmtId="165" fontId="32" fillId="0" borderId="43" xfId="0" applyNumberFormat="1" applyFont="1" applyBorder="1" applyAlignment="1">
      <alignment vertical="center" wrapText="1"/>
    </xf>
    <xf numFmtId="0" fontId="19" fillId="0" borderId="42" xfId="0" applyFont="1" applyBorder="1" applyAlignment="1">
      <alignment vertical="center" wrapText="1"/>
    </xf>
    <xf numFmtId="0" fontId="19" fillId="0" borderId="43" xfId="0" applyFont="1" applyBorder="1" applyAlignment="1">
      <alignment vertical="center" wrapText="1"/>
    </xf>
    <xf numFmtId="0" fontId="32" fillId="0" borderId="42" xfId="0" applyFont="1" applyBorder="1" applyAlignment="1">
      <alignment horizontal="right" vertical="center" wrapText="1"/>
    </xf>
    <xf numFmtId="0" fontId="32" fillId="0" borderId="43" xfId="0" applyFont="1" applyBorder="1" applyAlignment="1">
      <alignment horizontal="right" vertical="center" wrapText="1"/>
    </xf>
    <xf numFmtId="0" fontId="20" fillId="0" borderId="41" xfId="0" applyFont="1" applyBorder="1" applyAlignment="1">
      <alignment vertical="center"/>
    </xf>
    <xf numFmtId="0" fontId="20" fillId="0" borderId="42" xfId="0" applyFont="1" applyBorder="1" applyAlignment="1">
      <alignment horizontal="right" vertical="center" wrapText="1"/>
    </xf>
    <xf numFmtId="0" fontId="20" fillId="0" borderId="43" xfId="0" applyFont="1" applyBorder="1" applyAlignment="1">
      <alignment horizontal="right" vertical="center" wrapText="1"/>
    </xf>
    <xf numFmtId="0" fontId="19" fillId="9" borderId="42" xfId="0" applyFont="1" applyFill="1" applyBorder="1" applyAlignment="1">
      <alignment horizontal="right" vertical="center" wrapText="1"/>
    </xf>
    <xf numFmtId="0" fontId="19" fillId="9" borderId="43" xfId="0" applyFont="1" applyFill="1" applyBorder="1" applyAlignment="1">
      <alignment horizontal="right" vertical="center" wrapText="1"/>
    </xf>
    <xf numFmtId="0" fontId="19" fillId="0" borderId="44" xfId="0" applyFont="1" applyBorder="1" applyAlignment="1">
      <alignment horizontal="left" vertical="center" wrapText="1" indent="2"/>
    </xf>
    <xf numFmtId="165" fontId="19" fillId="0" borderId="45" xfId="0" applyNumberFormat="1" applyFont="1" applyBorder="1" applyAlignment="1">
      <alignment horizontal="right" vertical="center" wrapText="1"/>
    </xf>
    <xf numFmtId="165" fontId="19" fillId="0" borderId="46" xfId="0" applyNumberFormat="1" applyFont="1" applyBorder="1" applyAlignment="1">
      <alignment horizontal="right" vertical="center" wrapText="1"/>
    </xf>
    <xf numFmtId="166" fontId="16" fillId="2" borderId="16" xfId="2" applyNumberFormat="1" applyFont="1" applyFill="1" applyBorder="1" applyAlignment="1">
      <alignment horizontal="center" vertical="center"/>
    </xf>
    <xf numFmtId="166" fontId="16" fillId="2" borderId="2" xfId="2" applyNumberFormat="1" applyFont="1" applyFill="1" applyBorder="1" applyAlignment="1">
      <alignment horizontal="center" vertical="center"/>
    </xf>
    <xf numFmtId="166" fontId="16" fillId="2" borderId="15" xfId="2" applyNumberFormat="1" applyFont="1" applyFill="1" applyBorder="1" applyAlignment="1">
      <alignment horizontal="center" vertical="center"/>
    </xf>
    <xf numFmtId="166" fontId="16" fillId="2" borderId="1" xfId="2" applyNumberFormat="1" applyFont="1" applyFill="1" applyBorder="1" applyAlignment="1">
      <alignment horizontal="center" vertical="center"/>
    </xf>
    <xf numFmtId="166" fontId="16" fillId="2" borderId="5" xfId="2" applyNumberFormat="1" applyFont="1" applyFill="1" applyBorder="1" applyAlignment="1">
      <alignment horizontal="center" vertical="center"/>
    </xf>
    <xf numFmtId="166" fontId="16" fillId="2" borderId="28" xfId="2" applyNumberFormat="1" applyFont="1" applyFill="1" applyBorder="1" applyAlignment="1">
      <alignment horizontal="center" vertical="center"/>
    </xf>
    <xf numFmtId="166" fontId="16" fillId="2" borderId="4" xfId="2" applyNumberFormat="1" applyFont="1" applyFill="1" applyBorder="1" applyAlignment="1">
      <alignment horizontal="center" vertical="center"/>
    </xf>
    <xf numFmtId="166" fontId="16" fillId="2" borderId="29" xfId="2" applyNumberFormat="1" applyFont="1" applyFill="1" applyBorder="1" applyAlignment="1">
      <alignment horizontal="center" vertical="center"/>
    </xf>
    <xf numFmtId="166" fontId="14" fillId="2" borderId="3" xfId="2" applyNumberFormat="1" applyFont="1" applyFill="1" applyBorder="1" applyAlignment="1">
      <alignment horizontal="center" vertical="center" wrapText="1"/>
    </xf>
    <xf numFmtId="166" fontId="16" fillId="5" borderId="4" xfId="0" applyNumberFormat="1" applyFont="1" applyFill="1" applyBorder="1" applyAlignment="1">
      <alignment horizontal="center" vertical="center"/>
    </xf>
    <xf numFmtId="166" fontId="16" fillId="2" borderId="4" xfId="0"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2" fillId="5" borderId="4"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xf>
    <xf numFmtId="3" fontId="26" fillId="3" borderId="28" xfId="0" applyNumberFormat="1" applyFont="1" applyFill="1" applyBorder="1" applyAlignment="1">
      <alignment horizontal="center" vertical="center"/>
    </xf>
    <xf numFmtId="166" fontId="15" fillId="3" borderId="5" xfId="2" applyNumberFormat="1" applyFont="1" applyFill="1" applyBorder="1" applyAlignment="1">
      <alignment horizontal="center" vertical="center"/>
    </xf>
    <xf numFmtId="166" fontId="11" fillId="3" borderId="5" xfId="0" applyNumberFormat="1" applyFont="1" applyFill="1" applyBorder="1" applyAlignment="1">
      <alignment horizontal="center" vertical="center"/>
    </xf>
    <xf numFmtId="166" fontId="15" fillId="3" borderId="5" xfId="3" applyNumberFormat="1" applyFont="1" applyFill="1" applyBorder="1" applyAlignment="1">
      <alignment horizontal="center" vertical="center"/>
    </xf>
    <xf numFmtId="166" fontId="15" fillId="3" borderId="4" xfId="2" applyNumberFormat="1" applyFont="1" applyFill="1" applyBorder="1" applyAlignment="1">
      <alignment horizontal="center" vertical="center"/>
    </xf>
    <xf numFmtId="166" fontId="11" fillId="5" borderId="5" xfId="0" applyNumberFormat="1" applyFont="1" applyFill="1" applyBorder="1" applyAlignment="1">
      <alignment horizontal="right" vertical="center" indent="3"/>
    </xf>
    <xf numFmtId="166" fontId="26" fillId="5" borderId="4" xfId="0" applyNumberFormat="1" applyFont="1" applyFill="1" applyBorder="1" applyAlignment="1">
      <alignment horizontal="center" vertical="center"/>
    </xf>
    <xf numFmtId="166" fontId="11" fillId="5" borderId="4" xfId="0" applyNumberFormat="1" applyFont="1" applyFill="1" applyBorder="1" applyAlignment="1">
      <alignment horizontal="center" vertical="center"/>
    </xf>
    <xf numFmtId="0" fontId="23" fillId="2" borderId="6" xfId="0" applyFont="1" applyFill="1" applyBorder="1" applyAlignment="1">
      <alignment horizontal="left" vertical="center" wrapText="1"/>
    </xf>
    <xf numFmtId="0" fontId="23" fillId="2" borderId="3" xfId="0" applyFont="1" applyFill="1" applyBorder="1" applyAlignment="1">
      <alignment horizontal="left" vertical="center" wrapText="1"/>
    </xf>
    <xf numFmtId="165" fontId="12" fillId="2" borderId="5" xfId="0" applyNumberFormat="1" applyFont="1" applyFill="1" applyBorder="1" applyAlignment="1">
      <alignment vertical="center"/>
    </xf>
    <xf numFmtId="165" fontId="12" fillId="2" borderId="4" xfId="0" applyNumberFormat="1" applyFont="1" applyFill="1" applyBorder="1" applyAlignment="1">
      <alignment vertical="center"/>
    </xf>
    <xf numFmtId="165" fontId="12" fillId="2" borderId="2" xfId="0" applyNumberFormat="1" applyFont="1" applyFill="1" applyBorder="1" applyAlignment="1">
      <alignment vertical="center"/>
    </xf>
    <xf numFmtId="165" fontId="12" fillId="2" borderId="1" xfId="0" applyNumberFormat="1" applyFont="1" applyFill="1" applyBorder="1" applyAlignment="1">
      <alignment vertical="center"/>
    </xf>
    <xf numFmtId="0" fontId="15" fillId="3" borderId="27" xfId="2" applyFont="1" applyFill="1" applyBorder="1" applyAlignment="1">
      <alignment horizontal="left" vertical="center" wrapText="1"/>
    </xf>
    <xf numFmtId="164" fontId="14" fillId="3" borderId="29" xfId="2" applyNumberFormat="1" applyFont="1" applyFill="1" applyBorder="1" applyAlignment="1">
      <alignment horizontal="center" vertical="center"/>
    </xf>
    <xf numFmtId="164" fontId="12" fillId="5" borderId="5" xfId="0" applyNumberFormat="1" applyFont="1" applyFill="1" applyBorder="1" applyAlignment="1">
      <alignment horizontal="center" vertical="center"/>
    </xf>
    <xf numFmtId="3" fontId="34" fillId="7" borderId="10" xfId="0" applyNumberFormat="1" applyFont="1" applyFill="1" applyBorder="1" applyAlignment="1">
      <alignment horizontal="center" vertical="center"/>
    </xf>
    <xf numFmtId="3" fontId="34" fillId="3" borderId="10" xfId="0" applyNumberFormat="1" applyFont="1" applyFill="1" applyBorder="1" applyAlignment="1">
      <alignment horizontal="center" vertical="center"/>
    </xf>
    <xf numFmtId="166" fontId="16" fillId="2" borderId="24" xfId="2" applyNumberFormat="1" applyFont="1" applyFill="1" applyBorder="1" applyAlignment="1">
      <alignment horizontal="center" vertical="center"/>
    </xf>
    <xf numFmtId="0" fontId="26" fillId="3" borderId="5" xfId="2" applyFont="1" applyFill="1" applyBorder="1" applyAlignment="1">
      <alignment horizontal="left" vertical="center"/>
    </xf>
    <xf numFmtId="0" fontId="26" fillId="3" borderId="4" xfId="2" applyFont="1" applyFill="1" applyBorder="1" applyAlignment="1">
      <alignment horizontal="left" vertical="center"/>
    </xf>
    <xf numFmtId="166" fontId="16" fillId="2" borderId="25" xfId="2" applyNumberFormat="1" applyFont="1" applyFill="1" applyBorder="1" applyAlignment="1">
      <alignment horizontal="center" vertical="center"/>
    </xf>
    <xf numFmtId="3" fontId="26" fillId="3" borderId="5" xfId="0" applyNumberFormat="1" applyFont="1" applyFill="1" applyBorder="1" applyAlignment="1">
      <alignment horizontal="center" vertical="center"/>
    </xf>
    <xf numFmtId="3" fontId="26" fillId="3" borderId="4" xfId="0" applyNumberFormat="1" applyFont="1" applyFill="1" applyBorder="1" applyAlignment="1">
      <alignment horizontal="center" vertical="center"/>
    </xf>
    <xf numFmtId="167" fontId="16" fillId="2" borderId="10" xfId="0" applyNumberFormat="1" applyFont="1" applyFill="1" applyBorder="1" applyAlignment="1">
      <alignment horizontal="center" vertical="center"/>
    </xf>
    <xf numFmtId="0" fontId="0" fillId="2" borderId="0" xfId="0" applyFill="1" applyAlignment="1">
      <alignment horizontal="justify" vertical="center"/>
    </xf>
    <xf numFmtId="164" fontId="14" fillId="2" borderId="4" xfId="2" quotePrefix="1" applyNumberFormat="1" applyFont="1" applyFill="1" applyBorder="1" applyAlignment="1">
      <alignment horizontal="center" vertical="center"/>
    </xf>
    <xf numFmtId="0" fontId="15" fillId="2" borderId="6" xfId="2" applyFont="1" applyFill="1" applyBorder="1" applyAlignment="1">
      <alignment horizontal="left" vertical="center" wrapText="1"/>
    </xf>
    <xf numFmtId="0" fontId="14" fillId="2" borderId="6" xfId="2" applyFont="1" applyFill="1" applyBorder="1" applyAlignment="1">
      <alignment horizontal="left" vertical="center" wrapText="1" indent="2"/>
    </xf>
    <xf numFmtId="164" fontId="14" fillId="2" borderId="6" xfId="2" applyNumberFormat="1" applyFont="1" applyFill="1" applyBorder="1" applyAlignment="1">
      <alignment horizontal="left" vertical="center" indent="2"/>
    </xf>
    <xf numFmtId="164" fontId="15" fillId="2" borderId="0" xfId="2" quotePrefix="1" applyNumberFormat="1" applyFont="1" applyFill="1" applyBorder="1" applyAlignment="1">
      <alignment horizontal="left" vertical="center"/>
    </xf>
    <xf numFmtId="164" fontId="16" fillId="2" borderId="4" xfId="2" quotePrefix="1" applyNumberFormat="1" applyFont="1" applyFill="1" applyBorder="1" applyAlignment="1">
      <alignment horizontal="center" vertical="center"/>
    </xf>
    <xf numFmtId="0" fontId="12" fillId="2" borderId="6" xfId="0" applyFont="1" applyFill="1" applyBorder="1" applyAlignment="1">
      <alignment horizontal="left" vertical="center" indent="2"/>
    </xf>
    <xf numFmtId="3" fontId="26" fillId="2" borderId="5" xfId="0" applyNumberFormat="1" applyFont="1" applyFill="1" applyBorder="1" applyAlignment="1">
      <alignment horizontal="center" vertical="center"/>
    </xf>
    <xf numFmtId="0" fontId="11" fillId="3" borderId="10" xfId="0" applyFont="1" applyFill="1" applyBorder="1" applyAlignment="1">
      <alignment horizontal="left" vertical="center" indent="3"/>
    </xf>
    <xf numFmtId="0" fontId="11" fillId="3" borderId="10" xfId="0" applyFont="1" applyFill="1" applyBorder="1" applyAlignment="1">
      <alignment horizontal="left" vertical="center" indent="4"/>
    </xf>
    <xf numFmtId="0" fontId="15" fillId="2" borderId="27" xfId="2" applyFont="1" applyFill="1" applyBorder="1" applyAlignment="1">
      <alignment horizontal="left" vertical="center" wrapText="1"/>
    </xf>
    <xf numFmtId="164" fontId="27" fillId="3" borderId="29" xfId="2" applyNumberFormat="1" applyFont="1" applyFill="1" applyBorder="1" applyAlignment="1">
      <alignment horizontal="center" vertical="center"/>
    </xf>
    <xf numFmtId="166" fontId="12" fillId="5" borderId="5" xfId="0" applyNumberFormat="1" applyFont="1" applyFill="1" applyBorder="1" applyAlignment="1">
      <alignment horizontal="center" vertical="center"/>
    </xf>
    <xf numFmtId="0" fontId="12" fillId="2" borderId="27" xfId="0" applyFont="1" applyFill="1" applyBorder="1" applyAlignment="1">
      <alignment horizontal="left" vertical="center"/>
    </xf>
    <xf numFmtId="164" fontId="27" fillId="2" borderId="48" xfId="0" applyNumberFormat="1" applyFont="1" applyFill="1" applyBorder="1" applyAlignment="1">
      <alignment horizontal="center" vertical="center"/>
    </xf>
    <xf numFmtId="164" fontId="12" fillId="2" borderId="48" xfId="0" applyNumberFormat="1" applyFont="1" applyFill="1" applyBorder="1" applyAlignment="1">
      <alignment horizontal="center" vertical="center"/>
    </xf>
    <xf numFmtId="166" fontId="26" fillId="5" borderId="5" xfId="0" applyNumberFormat="1" applyFont="1" applyFill="1" applyBorder="1" applyAlignment="1">
      <alignment horizontal="center" vertical="center"/>
    </xf>
    <xf numFmtId="166" fontId="16" fillId="2" borderId="5" xfId="0" applyNumberFormat="1" applyFont="1" applyFill="1" applyBorder="1" applyAlignment="1">
      <alignment horizontal="center" vertical="center"/>
    </xf>
    <xf numFmtId="166" fontId="16" fillId="5" borderId="5" xfId="0" applyNumberFormat="1" applyFont="1" applyFill="1" applyBorder="1" applyAlignment="1">
      <alignment horizontal="center" vertical="center"/>
    </xf>
    <xf numFmtId="166" fontId="16" fillId="2" borderId="28" xfId="0" applyNumberFormat="1" applyFont="1" applyFill="1" applyBorder="1" applyAlignment="1">
      <alignment horizontal="right" vertical="center" indent="3"/>
    </xf>
    <xf numFmtId="166" fontId="16" fillId="2" borderId="29" xfId="0" applyNumberFormat="1" applyFont="1" applyFill="1" applyBorder="1" applyAlignment="1">
      <alignment horizontal="right" vertical="center" indent="3"/>
    </xf>
    <xf numFmtId="166" fontId="16" fillId="2" borderId="29" xfId="0" applyNumberFormat="1" applyFont="1" applyFill="1" applyBorder="1" applyAlignment="1">
      <alignment horizontal="center" vertical="center"/>
    </xf>
    <xf numFmtId="166" fontId="16" fillId="3" borderId="28" xfId="2" applyNumberFormat="1" applyFont="1" applyFill="1" applyBorder="1" applyAlignment="1">
      <alignment horizontal="center" vertical="center"/>
    </xf>
    <xf numFmtId="166" fontId="16" fillId="3" borderId="28" xfId="0" applyNumberFormat="1" applyFont="1" applyFill="1" applyBorder="1" applyAlignment="1">
      <alignment horizontal="center" vertical="center"/>
    </xf>
    <xf numFmtId="166" fontId="16" fillId="3" borderId="28" xfId="3" applyNumberFormat="1" applyFont="1" applyFill="1" applyBorder="1" applyAlignment="1">
      <alignment horizontal="center" vertical="center"/>
    </xf>
    <xf numFmtId="166" fontId="16" fillId="3" borderId="29" xfId="2" applyNumberFormat="1" applyFont="1" applyFill="1" applyBorder="1" applyAlignment="1">
      <alignment horizontal="center" vertical="center"/>
    </xf>
    <xf numFmtId="166" fontId="16" fillId="2" borderId="28" xfId="0" applyNumberFormat="1" applyFont="1" applyFill="1" applyBorder="1" applyAlignment="1">
      <alignment horizontal="center" vertical="center"/>
    </xf>
    <xf numFmtId="166" fontId="16" fillId="2" borderId="28" xfId="3" applyNumberFormat="1" applyFont="1" applyFill="1" applyBorder="1" applyAlignment="1">
      <alignment horizontal="center" vertical="center"/>
    </xf>
    <xf numFmtId="166" fontId="16" fillId="2" borderId="5" xfId="3" applyNumberFormat="1" applyFont="1" applyFill="1" applyBorder="1" applyAlignment="1">
      <alignment horizontal="center" vertical="center"/>
    </xf>
    <xf numFmtId="166" fontId="16" fillId="2" borderId="5" xfId="2" applyNumberFormat="1" applyFont="1" applyFill="1" applyBorder="1" applyAlignment="1">
      <alignment horizontal="center" vertical="center" wrapText="1"/>
    </xf>
    <xf numFmtId="166" fontId="14" fillId="2" borderId="29" xfId="2" applyNumberFormat="1" applyFont="1" applyFill="1" applyBorder="1" applyAlignment="1">
      <alignment horizontal="center" vertical="center"/>
    </xf>
    <xf numFmtId="164" fontId="16" fillId="2" borderId="24" xfId="0" applyNumberFormat="1" applyFont="1" applyFill="1" applyBorder="1" applyAlignment="1">
      <alignment horizontal="center" vertical="center"/>
    </xf>
    <xf numFmtId="164" fontId="16" fillId="2" borderId="25" xfId="0" applyNumberFormat="1" applyFont="1" applyFill="1" applyBorder="1" applyAlignment="1">
      <alignment horizontal="center" vertical="center"/>
    </xf>
    <xf numFmtId="164" fontId="14" fillId="2" borderId="5" xfId="2" applyNumberFormat="1" applyFont="1" applyFill="1" applyBorder="1" applyAlignment="1">
      <alignment horizontal="left" vertical="center"/>
    </xf>
    <xf numFmtId="165" fontId="12" fillId="2" borderId="0" xfId="0" applyNumberFormat="1" applyFont="1" applyFill="1" applyBorder="1"/>
    <xf numFmtId="166" fontId="16" fillId="2" borderId="2" xfId="0" applyNumberFormat="1" applyFont="1" applyFill="1" applyBorder="1" applyAlignment="1">
      <alignment horizontal="center" vertical="center"/>
    </xf>
    <xf numFmtId="0" fontId="0" fillId="2" borderId="28" xfId="0" applyFill="1" applyBorder="1" applyAlignment="1">
      <alignment vertical="center" wrapText="1"/>
    </xf>
    <xf numFmtId="3" fontId="16" fillId="3" borderId="5" xfId="0" applyNumberFormat="1" applyFont="1" applyFill="1" applyBorder="1" applyAlignment="1">
      <alignment horizontal="center" vertical="center"/>
    </xf>
    <xf numFmtId="3" fontId="16" fillId="3" borderId="4" xfId="0" applyNumberFormat="1" applyFont="1" applyFill="1" applyBorder="1" applyAlignment="1">
      <alignment horizontal="center" vertical="center" wrapText="1"/>
    </xf>
    <xf numFmtId="0" fontId="0" fillId="2" borderId="5" xfId="0" applyFill="1" applyBorder="1" applyAlignment="1">
      <alignment vertical="center"/>
    </xf>
    <xf numFmtId="0" fontId="27" fillId="3" borderId="5" xfId="0" applyFont="1" applyFill="1" applyBorder="1" applyAlignment="1">
      <alignment horizontal="center" vertical="center"/>
    </xf>
    <xf numFmtId="0" fontId="27" fillId="3" borderId="4" xfId="0" applyFont="1" applyFill="1" applyBorder="1" applyAlignment="1">
      <alignment horizontal="center" vertical="center" wrapText="1"/>
    </xf>
    <xf numFmtId="3" fontId="16" fillId="2" borderId="4" xfId="0" applyNumberFormat="1" applyFont="1" applyFill="1" applyBorder="1" applyAlignment="1">
      <alignment horizontal="center" vertical="center" wrapText="1"/>
    </xf>
    <xf numFmtId="3" fontId="16" fillId="2" borderId="2" xfId="0" applyNumberFormat="1" applyFont="1" applyFill="1" applyBorder="1" applyAlignment="1">
      <alignment horizontal="center" vertical="center"/>
    </xf>
    <xf numFmtId="3" fontId="16" fillId="2" borderId="1" xfId="0" applyNumberFormat="1" applyFont="1" applyFill="1" applyBorder="1" applyAlignment="1">
      <alignment horizontal="center" vertical="center" wrapText="1"/>
    </xf>
    <xf numFmtId="167" fontId="16" fillId="3" borderId="5" xfId="0" applyNumberFormat="1" applyFont="1" applyFill="1" applyBorder="1" applyAlignment="1">
      <alignment horizontal="center" vertical="center"/>
    </xf>
    <xf numFmtId="167" fontId="16" fillId="3" borderId="4" xfId="0" applyNumberFormat="1" applyFont="1" applyFill="1" applyBorder="1" applyAlignment="1">
      <alignment horizontal="center" vertical="center" wrapText="1"/>
    </xf>
    <xf numFmtId="167" fontId="16" fillId="2" borderId="4" xfId="0" applyNumberFormat="1" applyFont="1" applyFill="1" applyBorder="1" applyAlignment="1">
      <alignment horizontal="center" vertical="center" wrapText="1"/>
    </xf>
    <xf numFmtId="167" fontId="16" fillId="2" borderId="2" xfId="0" applyNumberFormat="1" applyFont="1" applyFill="1" applyBorder="1" applyAlignment="1">
      <alignment horizontal="center" vertical="center"/>
    </xf>
    <xf numFmtId="167" fontId="16" fillId="2" borderId="1" xfId="0" applyNumberFormat="1" applyFont="1" applyFill="1" applyBorder="1" applyAlignment="1">
      <alignment horizontal="center" vertical="center" wrapText="1"/>
    </xf>
    <xf numFmtId="9" fontId="36" fillId="2" borderId="0" xfId="0" applyNumberFormat="1" applyFont="1" applyFill="1" applyBorder="1" applyAlignment="1" applyProtection="1"/>
    <xf numFmtId="0" fontId="13" fillId="2" borderId="0" xfId="5" applyFont="1" applyFill="1" applyBorder="1" applyAlignment="1">
      <alignment horizontal="center" vertical="center"/>
    </xf>
    <xf numFmtId="0" fontId="38" fillId="2" borderId="0" xfId="5" applyFont="1" applyFill="1" applyBorder="1" applyAlignment="1">
      <alignment horizontal="center" vertical="center" wrapText="1"/>
    </xf>
    <xf numFmtId="0" fontId="15" fillId="3" borderId="6" xfId="5" applyFont="1" applyFill="1" applyBorder="1" applyAlignment="1">
      <alignment horizontal="left" vertical="center" wrapText="1"/>
    </xf>
    <xf numFmtId="166" fontId="14" fillId="3" borderId="5" xfId="5" applyNumberFormat="1" applyFont="1" applyFill="1" applyBorder="1" applyAlignment="1">
      <alignment horizontal="center" vertical="center"/>
    </xf>
    <xf numFmtId="166" fontId="14" fillId="3" borderId="4" xfId="5" applyNumberFormat="1" applyFont="1" applyFill="1" applyBorder="1" applyAlignment="1">
      <alignment horizontal="center" vertical="center"/>
    </xf>
    <xf numFmtId="0" fontId="14" fillId="2" borderId="6" xfId="5" applyFont="1" applyFill="1" applyBorder="1" applyAlignment="1">
      <alignment horizontal="left" vertical="center" wrapText="1"/>
    </xf>
    <xf numFmtId="164" fontId="14" fillId="2" borderId="5" xfId="5" applyNumberFormat="1" applyFont="1" applyFill="1" applyBorder="1" applyAlignment="1">
      <alignment horizontal="center" vertical="center"/>
    </xf>
    <xf numFmtId="164" fontId="14" fillId="2" borderId="4" xfId="5" applyNumberFormat="1" applyFont="1" applyFill="1" applyBorder="1" applyAlignment="1">
      <alignment horizontal="center" vertical="center"/>
    </xf>
    <xf numFmtId="164" fontId="14" fillId="3" borderId="5" xfId="5" applyNumberFormat="1" applyFont="1" applyFill="1" applyBorder="1" applyAlignment="1">
      <alignment horizontal="center" vertical="center"/>
    </xf>
    <xf numFmtId="164" fontId="14" fillId="3" borderId="4" xfId="5" applyNumberFormat="1" applyFont="1" applyFill="1" applyBorder="1" applyAlignment="1">
      <alignment horizontal="center" vertical="center"/>
    </xf>
    <xf numFmtId="166" fontId="14" fillId="2" borderId="5" xfId="5" applyNumberFormat="1" applyFont="1" applyFill="1" applyBorder="1" applyAlignment="1">
      <alignment horizontal="center" vertical="center"/>
    </xf>
    <xf numFmtId="166" fontId="14" fillId="2" borderId="4" xfId="5" applyNumberFormat="1" applyFont="1" applyFill="1" applyBorder="1" applyAlignment="1">
      <alignment horizontal="center" vertical="center"/>
    </xf>
    <xf numFmtId="0" fontId="15" fillId="2" borderId="6" xfId="5" applyFont="1" applyFill="1" applyBorder="1" applyAlignment="1">
      <alignment horizontal="left" vertical="center" wrapText="1"/>
    </xf>
    <xf numFmtId="0" fontId="14" fillId="2" borderId="6" xfId="5" applyFont="1" applyFill="1" applyBorder="1" applyAlignment="1">
      <alignment horizontal="left" vertical="center" wrapText="1" indent="2"/>
    </xf>
    <xf numFmtId="0" fontId="14" fillId="2" borderId="3" xfId="5" applyFont="1" applyFill="1" applyBorder="1" applyAlignment="1">
      <alignment horizontal="left" vertical="center" wrapText="1"/>
    </xf>
    <xf numFmtId="166" fontId="14" fillId="2" borderId="2" xfId="5" applyNumberFormat="1" applyFont="1" applyFill="1" applyBorder="1" applyAlignment="1">
      <alignment horizontal="center" vertical="center"/>
    </xf>
    <xf numFmtId="0" fontId="38" fillId="7" borderId="52" xfId="5" applyFont="1" applyFill="1" applyBorder="1" applyAlignment="1">
      <alignment horizontal="center" vertical="center" wrapText="1"/>
    </xf>
    <xf numFmtId="0" fontId="38" fillId="7" borderId="53" xfId="5" applyFont="1" applyFill="1" applyBorder="1" applyAlignment="1">
      <alignment horizontal="center" vertical="center" wrapText="1"/>
    </xf>
    <xf numFmtId="0" fontId="38" fillId="7" borderId="54" xfId="5" applyFont="1" applyFill="1" applyBorder="1" applyAlignment="1">
      <alignment horizontal="center" vertical="center" wrapText="1"/>
    </xf>
    <xf numFmtId="164" fontId="14" fillId="2" borderId="2" xfId="5" applyNumberFormat="1" applyFont="1" applyFill="1" applyBorder="1" applyAlignment="1">
      <alignment horizontal="center" vertical="center"/>
    </xf>
    <xf numFmtId="164" fontId="14" fillId="2" borderId="1" xfId="5" applyNumberFormat="1" applyFont="1" applyFill="1" applyBorder="1" applyAlignment="1">
      <alignment horizontal="center" vertical="center"/>
    </xf>
    <xf numFmtId="0" fontId="37" fillId="7" borderId="21" xfId="0" applyFont="1" applyFill="1" applyBorder="1" applyAlignment="1">
      <alignment horizontal="center" vertical="center"/>
    </xf>
    <xf numFmtId="0" fontId="12" fillId="7" borderId="20" xfId="0" applyFont="1" applyFill="1" applyBorder="1"/>
    <xf numFmtId="0" fontId="17" fillId="7" borderId="53" xfId="0" applyFont="1" applyFill="1" applyBorder="1" applyAlignment="1">
      <alignment horizontal="center" vertical="center"/>
    </xf>
    <xf numFmtId="0" fontId="17" fillId="7" borderId="54" xfId="0" applyFont="1" applyFill="1" applyBorder="1" applyAlignment="1">
      <alignment horizontal="center" vertical="center"/>
    </xf>
    <xf numFmtId="0" fontId="17" fillId="2" borderId="0" xfId="0" applyFont="1" applyFill="1" applyAlignment="1">
      <alignment horizontal="center" vertical="center"/>
    </xf>
    <xf numFmtId="0" fontId="14" fillId="3" borderId="6" xfId="6" applyFont="1" applyFill="1" applyBorder="1" applyAlignment="1">
      <alignment horizontal="left" vertical="center" wrapText="1"/>
    </xf>
    <xf numFmtId="165" fontId="12" fillId="3" borderId="4" xfId="0" applyNumberFormat="1" applyFont="1" applyFill="1" applyBorder="1" applyAlignment="1">
      <alignment horizontal="right" vertical="center" indent="3"/>
    </xf>
    <xf numFmtId="0" fontId="14" fillId="2" borderId="6" xfId="6" applyFont="1" applyFill="1" applyBorder="1" applyAlignment="1">
      <alignment horizontal="left" vertical="center" wrapText="1"/>
    </xf>
    <xf numFmtId="165" fontId="12" fillId="2" borderId="4" xfId="0" applyNumberFormat="1" applyFont="1" applyFill="1" applyBorder="1" applyAlignment="1">
      <alignment horizontal="right" vertical="center" indent="3"/>
    </xf>
    <xf numFmtId="0" fontId="17" fillId="7" borderId="22" xfId="0" applyFont="1" applyFill="1" applyBorder="1" applyAlignment="1">
      <alignment horizontal="center" vertical="center"/>
    </xf>
    <xf numFmtId="0" fontId="17" fillId="7" borderId="37" xfId="0" applyFont="1" applyFill="1" applyBorder="1" applyAlignment="1">
      <alignment horizontal="center" vertical="center"/>
    </xf>
    <xf numFmtId="165" fontId="12" fillId="3" borderId="5" xfId="0" applyNumberFormat="1" applyFont="1" applyFill="1" applyBorder="1" applyAlignment="1">
      <alignment horizontal="center" vertical="center"/>
    </xf>
    <xf numFmtId="165" fontId="12" fillId="3" borderId="4" xfId="0" applyNumberFormat="1" applyFont="1" applyFill="1" applyBorder="1" applyAlignment="1">
      <alignment horizontal="center" vertical="center"/>
    </xf>
    <xf numFmtId="0" fontId="14" fillId="2" borderId="3" xfId="6" applyFont="1" applyFill="1" applyBorder="1" applyAlignment="1">
      <alignment horizontal="left" vertical="center" wrapText="1"/>
    </xf>
    <xf numFmtId="0" fontId="17" fillId="2" borderId="0" xfId="0" applyFont="1" applyFill="1" applyBorder="1" applyAlignment="1">
      <alignment horizontal="center" vertical="center"/>
    </xf>
    <xf numFmtId="0" fontId="23" fillId="7" borderId="56" xfId="0" applyFont="1" applyFill="1" applyBorder="1" applyAlignment="1">
      <alignment vertical="center"/>
    </xf>
    <xf numFmtId="0" fontId="23" fillId="8" borderId="57" xfId="0" applyFont="1" applyFill="1" applyBorder="1" applyAlignment="1">
      <alignment horizontal="center" vertical="center" textRotation="45" wrapText="1"/>
    </xf>
    <xf numFmtId="0" fontId="0" fillId="3" borderId="5" xfId="0" applyFill="1" applyBorder="1" applyAlignment="1">
      <alignment horizontal="center"/>
    </xf>
    <xf numFmtId="0" fontId="11" fillId="7" borderId="22" xfId="0" applyFont="1" applyFill="1" applyBorder="1" applyAlignment="1">
      <alignment horizontal="center" vertical="center"/>
    </xf>
    <xf numFmtId="0" fontId="11" fillId="7" borderId="20" xfId="0" applyFont="1" applyFill="1" applyBorder="1" applyAlignment="1">
      <alignment horizontal="center" vertical="center"/>
    </xf>
    <xf numFmtId="164" fontId="0" fillId="2" borderId="5" xfId="0" applyNumberFormat="1" applyFill="1" applyBorder="1" applyAlignment="1">
      <alignment horizontal="center"/>
    </xf>
    <xf numFmtId="164" fontId="0" fillId="2" borderId="4" xfId="0" applyNumberFormat="1" applyFill="1" applyBorder="1" applyAlignment="1">
      <alignment horizontal="center"/>
    </xf>
    <xf numFmtId="164" fontId="0" fillId="3" borderId="5" xfId="0" applyNumberFormat="1" applyFill="1" applyBorder="1" applyAlignment="1">
      <alignment horizontal="center"/>
    </xf>
    <xf numFmtId="164" fontId="0" fillId="3" borderId="4" xfId="0" applyNumberFormat="1" applyFill="1" applyBorder="1" applyAlignment="1">
      <alignment horizontal="center"/>
    </xf>
    <xf numFmtId="0" fontId="0" fillId="2" borderId="0" xfId="0" applyFill="1" applyAlignment="1">
      <alignment horizontal="right"/>
    </xf>
    <xf numFmtId="164" fontId="12" fillId="2" borderId="2" xfId="0" applyNumberFormat="1" applyFont="1" applyFill="1" applyBorder="1" applyAlignment="1">
      <alignment horizontal="center" vertical="center"/>
    </xf>
    <xf numFmtId="166" fontId="0" fillId="3" borderId="5" xfId="0" applyNumberFormat="1" applyFill="1" applyBorder="1" applyAlignment="1">
      <alignment horizontal="center"/>
    </xf>
    <xf numFmtId="166" fontId="0" fillId="3" borderId="4" xfId="0" applyNumberFormat="1" applyFill="1" applyBorder="1" applyAlignment="1">
      <alignment horizontal="center"/>
    </xf>
    <xf numFmtId="165" fontId="12" fillId="2" borderId="2" xfId="0" applyNumberFormat="1" applyFont="1" applyFill="1" applyBorder="1" applyAlignment="1">
      <alignment horizontal="right" vertical="center" indent="3"/>
    </xf>
    <xf numFmtId="165" fontId="12" fillId="2" borderId="1" xfId="0" applyNumberFormat="1" applyFont="1" applyFill="1" applyBorder="1" applyAlignment="1">
      <alignment horizontal="right" vertical="center" indent="3"/>
    </xf>
    <xf numFmtId="0" fontId="14" fillId="2" borderId="58" xfId="6" applyFont="1" applyFill="1" applyBorder="1" applyAlignment="1">
      <alignment horizontal="left" vertical="center" wrapText="1"/>
    </xf>
    <xf numFmtId="0" fontId="15" fillId="5" borderId="6" xfId="2" applyFont="1" applyFill="1" applyBorder="1" applyAlignment="1">
      <alignment horizontal="left" vertical="center" wrapText="1"/>
    </xf>
    <xf numFmtId="0" fontId="12" fillId="5" borderId="5" xfId="0" applyFont="1" applyFill="1" applyBorder="1" applyAlignment="1">
      <alignment horizontal="center" vertical="center"/>
    </xf>
    <xf numFmtId="0" fontId="15" fillId="2" borderId="6" xfId="2" applyFont="1" applyFill="1" applyBorder="1" applyAlignment="1">
      <alignment horizontal="left" vertical="top" wrapText="1"/>
    </xf>
    <xf numFmtId="165" fontId="0" fillId="2" borderId="5" xfId="0" applyNumberFormat="1" applyFill="1" applyBorder="1" applyAlignment="1">
      <alignment horizontal="center"/>
    </xf>
    <xf numFmtId="165" fontId="0" fillId="2" borderId="4" xfId="0" applyNumberFormat="1" applyFill="1" applyBorder="1" applyAlignment="1">
      <alignment horizontal="center"/>
    </xf>
    <xf numFmtId="165" fontId="0" fillId="3" borderId="5" xfId="0" applyNumberFormat="1" applyFill="1" applyBorder="1" applyAlignment="1">
      <alignment horizontal="center" vertical="center"/>
    </xf>
    <xf numFmtId="165" fontId="0" fillId="3" borderId="4" xfId="0" applyNumberFormat="1" applyFill="1" applyBorder="1" applyAlignment="1">
      <alignment horizontal="center" vertical="center"/>
    </xf>
    <xf numFmtId="0" fontId="14" fillId="2" borderId="6" xfId="2" applyFont="1" applyFill="1" applyBorder="1" applyAlignment="1">
      <alignment horizontal="left" vertical="top" wrapText="1"/>
    </xf>
    <xf numFmtId="165" fontId="0" fillId="3" borderId="5" xfId="0" applyNumberFormat="1" applyFill="1" applyBorder="1" applyAlignment="1">
      <alignment horizontal="center"/>
    </xf>
    <xf numFmtId="165" fontId="0" fillId="3" borderId="4" xfId="0" applyNumberFormat="1" applyFill="1" applyBorder="1" applyAlignment="1">
      <alignment horizontal="center"/>
    </xf>
    <xf numFmtId="0" fontId="17" fillId="2" borderId="0" xfId="0" applyFont="1" applyFill="1" applyBorder="1" applyAlignment="1">
      <alignment vertical="center" wrapText="1"/>
    </xf>
    <xf numFmtId="0" fontId="6" fillId="2" borderId="0" xfId="0" applyFont="1" applyFill="1" applyBorder="1" applyAlignment="1">
      <alignment vertical="center" wrapText="1"/>
    </xf>
    <xf numFmtId="0" fontId="0" fillId="7" borderId="14" xfId="0" applyFill="1" applyBorder="1"/>
    <xf numFmtId="0" fontId="11" fillId="7" borderId="14" xfId="0" applyFont="1" applyFill="1" applyBorder="1" applyAlignment="1">
      <alignment horizontal="center" vertical="center"/>
    </xf>
    <xf numFmtId="0" fontId="12" fillId="2" borderId="6" xfId="0" applyFont="1" applyFill="1" applyBorder="1" applyAlignment="1">
      <alignment vertical="center"/>
    </xf>
    <xf numFmtId="0" fontId="14" fillId="2" borderId="6" xfId="7" applyFont="1" applyFill="1" applyBorder="1" applyAlignment="1">
      <alignment horizontal="left" vertical="center" wrapText="1"/>
    </xf>
    <xf numFmtId="0" fontId="14" fillId="2" borderId="3" xfId="7" applyFont="1" applyFill="1" applyBorder="1" applyAlignment="1">
      <alignment horizontal="left" vertical="center" wrapText="1"/>
    </xf>
    <xf numFmtId="165" fontId="12" fillId="2" borderId="0" xfId="0" quotePrefix="1" applyNumberFormat="1" applyFont="1" applyFill="1"/>
    <xf numFmtId="165" fontId="12" fillId="2" borderId="5" xfId="0" quotePrefix="1" applyNumberFormat="1" applyFont="1" applyFill="1" applyBorder="1" applyAlignment="1">
      <alignment horizontal="center" vertical="center"/>
    </xf>
    <xf numFmtId="165" fontId="12" fillId="2" borderId="4" xfId="0" quotePrefix="1" applyNumberFormat="1" applyFont="1" applyFill="1" applyBorder="1" applyAlignment="1">
      <alignment horizontal="center" vertical="center"/>
    </xf>
    <xf numFmtId="0" fontId="17" fillId="7" borderId="21" xfId="0" applyFont="1" applyFill="1" applyBorder="1" applyAlignment="1">
      <alignment horizontal="center" wrapText="1"/>
    </xf>
    <xf numFmtId="0" fontId="11" fillId="7" borderId="50" xfId="0" applyFont="1" applyFill="1" applyBorder="1" applyAlignment="1">
      <alignment horizontal="center" vertical="center"/>
    </xf>
    <xf numFmtId="0" fontId="11" fillId="7" borderId="37" xfId="0" applyFont="1" applyFill="1" applyBorder="1" applyAlignment="1">
      <alignment horizontal="center" vertical="center"/>
    </xf>
    <xf numFmtId="0" fontId="11" fillId="5" borderId="6" xfId="0" applyFont="1" applyFill="1" applyBorder="1" applyAlignment="1">
      <alignment vertical="center"/>
    </xf>
    <xf numFmtId="0" fontId="12" fillId="5" borderId="4" xfId="0" applyFont="1" applyFill="1" applyBorder="1" applyAlignment="1">
      <alignment horizontal="center" vertical="center"/>
    </xf>
    <xf numFmtId="0" fontId="17" fillId="2" borderId="0" xfId="0" applyFont="1" applyFill="1" applyBorder="1" applyAlignment="1">
      <alignment horizontal="center" vertical="center" wrapText="1"/>
    </xf>
    <xf numFmtId="0" fontId="20" fillId="7" borderId="19" xfId="0" applyFont="1" applyFill="1" applyBorder="1" applyAlignment="1">
      <alignment horizontal="center" vertical="center" wrapText="1"/>
    </xf>
    <xf numFmtId="0" fontId="20" fillId="7" borderId="36" xfId="0" applyFont="1" applyFill="1" applyBorder="1" applyAlignment="1">
      <alignment horizontal="center" vertical="center" wrapText="1"/>
    </xf>
    <xf numFmtId="0" fontId="19" fillId="7" borderId="21" xfId="0" applyFont="1" applyFill="1" applyBorder="1" applyAlignment="1">
      <alignment horizontal="center" vertical="center"/>
    </xf>
    <xf numFmtId="0" fontId="22" fillId="2" borderId="0" xfId="0" applyFont="1" applyFill="1" applyAlignment="1">
      <alignment horizontal="center" vertical="center" wrapText="1"/>
    </xf>
    <xf numFmtId="165" fontId="24" fillId="3" borderId="4" xfId="0" applyNumberFormat="1" applyFont="1" applyFill="1" applyBorder="1" applyAlignment="1">
      <alignment horizontal="right" vertical="center" indent="2"/>
    </xf>
    <xf numFmtId="165" fontId="0" fillId="2" borderId="5" xfId="0" applyNumberFormat="1" applyFill="1" applyBorder="1" applyAlignment="1">
      <alignment horizontal="right" indent="2"/>
    </xf>
    <xf numFmtId="0" fontId="0" fillId="2" borderId="4" xfId="0" applyFill="1" applyBorder="1" applyAlignment="1">
      <alignment horizontal="right" indent="2"/>
    </xf>
    <xf numFmtId="1" fontId="12" fillId="2" borderId="5" xfId="0" applyNumberFormat="1" applyFont="1" applyFill="1" applyBorder="1" applyAlignment="1">
      <alignment horizontal="right" vertical="center" indent="2"/>
    </xf>
    <xf numFmtId="165" fontId="12" fillId="2" borderId="4" xfId="0" applyNumberFormat="1" applyFont="1" applyFill="1" applyBorder="1" applyAlignment="1">
      <alignment horizontal="right" vertical="center" indent="2"/>
    </xf>
    <xf numFmtId="1" fontId="12" fillId="3" borderId="5" xfId="0" applyNumberFormat="1" applyFont="1" applyFill="1" applyBorder="1" applyAlignment="1">
      <alignment horizontal="right" vertical="center" indent="2"/>
    </xf>
    <xf numFmtId="165" fontId="24" fillId="2" borderId="4" xfId="0" applyNumberFormat="1" applyFont="1" applyFill="1" applyBorder="1" applyAlignment="1">
      <alignment horizontal="center" vertical="center" wrapText="1"/>
    </xf>
    <xf numFmtId="165" fontId="24" fillId="2" borderId="4" xfId="0" applyNumberFormat="1" applyFont="1" applyFill="1" applyBorder="1" applyAlignment="1">
      <alignment horizontal="right" vertical="center" wrapText="1" indent="2"/>
    </xf>
    <xf numFmtId="0" fontId="12" fillId="2" borderId="0" xfId="0" quotePrefix="1" applyFont="1" applyFill="1"/>
    <xf numFmtId="165" fontId="24" fillId="2" borderId="16" xfId="0" applyNumberFormat="1" applyFont="1" applyFill="1" applyBorder="1" applyAlignment="1">
      <alignment horizontal="center" vertical="center"/>
    </xf>
    <xf numFmtId="165" fontId="24" fillId="2" borderId="15" xfId="0" applyNumberFormat="1" applyFont="1" applyFill="1" applyBorder="1" applyAlignment="1">
      <alignment horizontal="center" vertical="center"/>
    </xf>
    <xf numFmtId="0" fontId="11" fillId="2" borderId="0" xfId="0" applyFont="1" applyFill="1" applyBorder="1" applyAlignment="1">
      <alignment horizontal="center" vertical="center"/>
    </xf>
    <xf numFmtId="0" fontId="11" fillId="3" borderId="10" xfId="0" applyFont="1" applyFill="1" applyBorder="1" applyAlignment="1">
      <alignment vertical="center" wrapText="1"/>
    </xf>
    <xf numFmtId="0" fontId="0" fillId="3" borderId="5" xfId="0" applyFill="1" applyBorder="1" applyAlignment="1">
      <alignment horizontal="right" indent="2"/>
    </xf>
    <xf numFmtId="165" fontId="0" fillId="3" borderId="5" xfId="0" applyNumberFormat="1" applyFill="1" applyBorder="1" applyAlignment="1">
      <alignment horizontal="right" indent="2"/>
    </xf>
    <xf numFmtId="0" fontId="0" fillId="3" borderId="4" xfId="0" applyFill="1" applyBorder="1" applyAlignment="1">
      <alignment horizontal="right" indent="2"/>
    </xf>
    <xf numFmtId="165" fontId="12" fillId="3" borderId="5" xfId="0" applyNumberFormat="1" applyFont="1" applyFill="1" applyBorder="1" applyAlignment="1">
      <alignment horizontal="right" indent="2"/>
    </xf>
    <xf numFmtId="0" fontId="12" fillId="3" borderId="4" xfId="0" applyFont="1" applyFill="1" applyBorder="1" applyAlignment="1">
      <alignment horizontal="right" indent="2"/>
    </xf>
    <xf numFmtId="165" fontId="24" fillId="2" borderId="1" xfId="0" quotePrefix="1" applyNumberFormat="1" applyFont="1" applyFill="1" applyBorder="1" applyAlignment="1">
      <alignment horizontal="center" vertical="center"/>
    </xf>
    <xf numFmtId="1" fontId="12" fillId="3" borderId="4" xfId="0" applyNumberFormat="1" applyFont="1" applyFill="1" applyBorder="1" applyAlignment="1">
      <alignment horizontal="right" vertical="center" indent="2"/>
    </xf>
    <xf numFmtId="1" fontId="12" fillId="2" borderId="4" xfId="0" applyNumberFormat="1" applyFont="1" applyFill="1" applyBorder="1" applyAlignment="1">
      <alignment horizontal="right" vertical="center" indent="2"/>
    </xf>
    <xf numFmtId="0" fontId="12" fillId="3" borderId="5" xfId="0" applyFont="1" applyFill="1" applyBorder="1" applyAlignment="1">
      <alignment horizontal="right" vertical="center" indent="2"/>
    </xf>
    <xf numFmtId="1" fontId="12" fillId="2" borderId="16" xfId="0" applyNumberFormat="1" applyFont="1" applyFill="1" applyBorder="1" applyAlignment="1">
      <alignment horizontal="right" vertical="center" indent="2"/>
    </xf>
    <xf numFmtId="1" fontId="12" fillId="2" borderId="15" xfId="0" applyNumberFormat="1" applyFont="1" applyFill="1" applyBorder="1" applyAlignment="1">
      <alignment horizontal="right" vertical="center" indent="2"/>
    </xf>
    <xf numFmtId="1" fontId="12" fillId="2" borderId="1" xfId="0" quotePrefix="1" applyNumberFormat="1" applyFont="1" applyFill="1" applyBorder="1" applyAlignment="1">
      <alignment horizontal="right" vertical="center" indent="2"/>
    </xf>
    <xf numFmtId="0" fontId="17" fillId="7" borderId="19" xfId="0" applyFont="1" applyFill="1" applyBorder="1" applyAlignment="1">
      <alignment horizontal="center" vertical="center" wrapText="1"/>
    </xf>
    <xf numFmtId="0" fontId="17" fillId="7" borderId="36" xfId="0" applyFont="1" applyFill="1" applyBorder="1" applyAlignment="1">
      <alignment horizontal="center" vertical="center" wrapText="1"/>
    </xf>
    <xf numFmtId="1" fontId="12" fillId="3" borderId="4" xfId="0" applyNumberFormat="1" applyFont="1" applyFill="1" applyBorder="1" applyAlignment="1">
      <alignment horizontal="center" vertical="center"/>
    </xf>
    <xf numFmtId="165" fontId="0" fillId="2" borderId="5" xfId="0" applyNumberFormat="1" applyFill="1" applyBorder="1" applyAlignment="1">
      <alignment horizontal="center" vertical="center"/>
    </xf>
    <xf numFmtId="1" fontId="0" fillId="2" borderId="4" xfId="0" applyNumberFormat="1" applyFill="1" applyBorder="1" applyAlignment="1">
      <alignment horizontal="center" vertical="center"/>
    </xf>
    <xf numFmtId="165" fontId="0" fillId="2" borderId="4" xfId="0" applyNumberFormat="1" applyFill="1" applyBorder="1" applyAlignment="1">
      <alignment horizontal="center" vertical="center"/>
    </xf>
    <xf numFmtId="0" fontId="0" fillId="2" borderId="4" xfId="0" applyFill="1" applyBorder="1" applyAlignment="1">
      <alignment horizontal="center" vertical="center"/>
    </xf>
    <xf numFmtId="1"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0" fillId="2" borderId="6" xfId="0" applyFill="1" applyBorder="1"/>
    <xf numFmtId="0" fontId="11" fillId="3" borderId="6" xfId="0" applyFont="1" applyFill="1" applyBorder="1"/>
    <xf numFmtId="0" fontId="12" fillId="3" borderId="3" xfId="0" applyFont="1" applyFill="1" applyBorder="1" applyAlignment="1">
      <alignment vertical="center"/>
    </xf>
    <xf numFmtId="0" fontId="17" fillId="7" borderId="60" xfId="0" applyFont="1" applyFill="1" applyBorder="1" applyAlignment="1">
      <alignment horizontal="center" vertical="center"/>
    </xf>
    <xf numFmtId="0" fontId="17" fillId="7" borderId="63" xfId="0" applyFont="1" applyFill="1" applyBorder="1" applyAlignment="1">
      <alignment horizontal="center" vertical="center"/>
    </xf>
    <xf numFmtId="0" fontId="17" fillId="7" borderId="61" xfId="0" applyFont="1" applyFill="1" applyBorder="1" applyAlignment="1">
      <alignment horizontal="center" vertical="center"/>
    </xf>
    <xf numFmtId="164" fontId="12" fillId="3" borderId="5" xfId="0" applyNumberFormat="1" applyFont="1" applyFill="1" applyBorder="1" applyAlignment="1">
      <alignment horizontal="center" vertical="center" wrapText="1"/>
    </xf>
    <xf numFmtId="164" fontId="12" fillId="2" borderId="4" xfId="0" quotePrefix="1" applyNumberFormat="1" applyFont="1" applyFill="1" applyBorder="1" applyAlignment="1">
      <alignment horizontal="center" vertical="center"/>
    </xf>
    <xf numFmtId="164" fontId="12" fillId="2" borderId="5" xfId="0" quotePrefix="1" applyNumberFormat="1" applyFont="1" applyFill="1" applyBorder="1" applyAlignment="1">
      <alignment horizontal="center" vertical="center"/>
    </xf>
    <xf numFmtId="0" fontId="23" fillId="3" borderId="3" xfId="0" applyFont="1" applyFill="1" applyBorder="1" applyAlignment="1">
      <alignment vertical="center"/>
    </xf>
    <xf numFmtId="167" fontId="24" fillId="3" borderId="2" xfId="0" applyNumberFormat="1" applyFont="1" applyFill="1" applyBorder="1" applyAlignment="1">
      <alignment horizontal="center" vertical="center"/>
    </xf>
    <xf numFmtId="167" fontId="24" fillId="3" borderId="2" xfId="0" applyNumberFormat="1" applyFont="1" applyFill="1" applyBorder="1" applyAlignment="1">
      <alignment horizontal="center" vertical="center" wrapText="1"/>
    </xf>
    <xf numFmtId="167" fontId="24" fillId="3" borderId="1" xfId="0" applyNumberFormat="1" applyFont="1" applyFill="1" applyBorder="1" applyAlignment="1">
      <alignment horizontal="center" vertical="center"/>
    </xf>
    <xf numFmtId="3" fontId="12" fillId="2" borderId="28" xfId="0" applyNumberFormat="1" applyFont="1" applyFill="1" applyBorder="1" applyAlignment="1">
      <alignment horizontal="center" vertical="center"/>
    </xf>
    <xf numFmtId="3" fontId="12" fillId="2" borderId="29" xfId="0" applyNumberFormat="1" applyFont="1" applyFill="1" applyBorder="1" applyAlignment="1">
      <alignment horizontal="center" vertical="center"/>
    </xf>
    <xf numFmtId="167" fontId="12" fillId="3" borderId="2" xfId="0" applyNumberFormat="1" applyFont="1" applyFill="1" applyBorder="1" applyAlignment="1">
      <alignment horizontal="center" vertical="center"/>
    </xf>
    <xf numFmtId="167" fontId="12" fillId="3" borderId="1" xfId="0" applyNumberFormat="1" applyFont="1" applyFill="1" applyBorder="1" applyAlignment="1">
      <alignment horizontal="center" vertical="center"/>
    </xf>
    <xf numFmtId="0" fontId="22" fillId="2" borderId="0" xfId="0" applyFont="1" applyFill="1" applyBorder="1" applyAlignment="1">
      <alignment horizontal="center" vertical="center" wrapText="1"/>
    </xf>
    <xf numFmtId="165" fontId="12" fillId="2" borderId="5" xfId="0" applyNumberFormat="1" applyFont="1" applyFill="1" applyBorder="1" applyAlignment="1">
      <alignment horizontal="center"/>
    </xf>
    <xf numFmtId="0" fontId="12" fillId="2" borderId="5" xfId="0" applyFont="1" applyFill="1" applyBorder="1" applyAlignment="1">
      <alignment horizontal="center"/>
    </xf>
    <xf numFmtId="0" fontId="12" fillId="2" borderId="4" xfId="0" applyFont="1" applyFill="1" applyBorder="1" applyAlignment="1">
      <alignment horizontal="center"/>
    </xf>
    <xf numFmtId="165" fontId="12" fillId="3" borderId="5" xfId="0" applyNumberFormat="1" applyFont="1" applyFill="1" applyBorder="1" applyAlignment="1">
      <alignment horizontal="center"/>
    </xf>
    <xf numFmtId="165" fontId="24" fillId="2" borderId="2" xfId="0" quotePrefix="1" applyNumberFormat="1" applyFont="1" applyFill="1" applyBorder="1" applyAlignment="1">
      <alignment horizontal="center" vertical="center"/>
    </xf>
    <xf numFmtId="0" fontId="19" fillId="7" borderId="14" xfId="0" applyFont="1" applyFill="1" applyBorder="1" applyAlignment="1">
      <alignment horizontal="center" vertical="center"/>
    </xf>
    <xf numFmtId="1" fontId="19" fillId="0" borderId="43" xfId="0" applyNumberFormat="1" applyFont="1" applyBorder="1" applyAlignment="1">
      <alignment horizontal="right" vertical="center" wrapText="1"/>
    </xf>
    <xf numFmtId="165" fontId="13" fillId="0" borderId="42" xfId="0" applyNumberFormat="1" applyFont="1" applyBorder="1" applyAlignment="1">
      <alignment horizontal="right" vertical="center" wrapText="1"/>
    </xf>
    <xf numFmtId="165" fontId="13" fillId="0" borderId="43" xfId="0" applyNumberFormat="1" applyFont="1" applyBorder="1" applyAlignment="1">
      <alignment horizontal="right" vertical="center" wrapText="1"/>
    </xf>
    <xf numFmtId="1" fontId="19" fillId="0" borderId="42" xfId="0" applyNumberFormat="1" applyFont="1" applyBorder="1" applyAlignment="1">
      <alignment horizontal="right" vertical="center" wrapText="1"/>
    </xf>
    <xf numFmtId="0" fontId="12" fillId="2" borderId="3" xfId="0" applyFont="1" applyFill="1" applyBorder="1" applyAlignment="1">
      <alignment vertical="center"/>
    </xf>
    <xf numFmtId="165" fontId="12" fillId="2" borderId="3"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0" fontId="35" fillId="2" borderId="0" xfId="0" applyFont="1" applyFill="1" applyAlignment="1">
      <alignment horizontal="left" vertical="center"/>
    </xf>
    <xf numFmtId="0" fontId="17" fillId="7" borderId="34" xfId="0" applyFont="1" applyFill="1" applyBorder="1" applyAlignment="1">
      <alignment horizontal="center" vertical="center" wrapText="1"/>
    </xf>
    <xf numFmtId="0" fontId="11" fillId="7" borderId="64" xfId="0" applyFont="1" applyFill="1" applyBorder="1" applyAlignment="1">
      <alignment horizontal="center" vertical="center"/>
    </xf>
    <xf numFmtId="0" fontId="17" fillId="2" borderId="0" xfId="0" applyFont="1" applyFill="1" applyBorder="1" applyAlignment="1">
      <alignment horizontal="center"/>
    </xf>
    <xf numFmtId="0" fontId="17" fillId="7" borderId="34" xfId="0" applyFont="1" applyFill="1" applyBorder="1" applyAlignment="1">
      <alignment horizontal="center" vertical="center" wrapText="1"/>
    </xf>
    <xf numFmtId="3" fontId="11" fillId="2" borderId="29" xfId="0" applyNumberFormat="1" applyFont="1" applyFill="1" applyBorder="1" applyAlignment="1">
      <alignment horizontal="center" vertical="center"/>
    </xf>
    <xf numFmtId="3" fontId="16" fillId="2" borderId="1" xfId="0" applyNumberFormat="1" applyFont="1" applyFill="1" applyBorder="1" applyAlignment="1">
      <alignment horizontal="center" vertical="center"/>
    </xf>
    <xf numFmtId="3" fontId="26" fillId="2" borderId="4" xfId="0" applyNumberFormat="1" applyFont="1" applyFill="1" applyBorder="1" applyAlignment="1">
      <alignment horizontal="center" vertical="center"/>
    </xf>
    <xf numFmtId="0" fontId="11" fillId="2" borderId="26" xfId="0" applyFont="1" applyFill="1" applyBorder="1" applyAlignment="1">
      <alignment horizontal="center" vertical="center"/>
    </xf>
    <xf numFmtId="165" fontId="12" fillId="2" borderId="10" xfId="0" applyNumberFormat="1" applyFont="1" applyFill="1" applyBorder="1"/>
    <xf numFmtId="0" fontId="12" fillId="3" borderId="0" xfId="0" applyFont="1" applyFill="1"/>
    <xf numFmtId="0" fontId="12" fillId="3" borderId="10" xfId="0" applyFont="1" applyFill="1" applyBorder="1"/>
    <xf numFmtId="0" fontId="23" fillId="7" borderId="10" xfId="0" applyFont="1" applyFill="1" applyBorder="1" applyAlignment="1">
      <alignment horizontal="center" vertical="center" wrapText="1"/>
    </xf>
    <xf numFmtId="0" fontId="12" fillId="7" borderId="10" xfId="0" applyFont="1" applyFill="1" applyBorder="1"/>
    <xf numFmtId="165" fontId="12" fillId="7" borderId="10" xfId="0" applyNumberFormat="1" applyFont="1" applyFill="1" applyBorder="1"/>
    <xf numFmtId="0" fontId="11" fillId="3" borderId="10" xfId="0" applyFont="1" applyFill="1" applyBorder="1" applyAlignment="1">
      <alignment vertical="center"/>
    </xf>
    <xf numFmtId="0" fontId="12" fillId="2" borderId="3" xfId="0" applyFont="1" applyFill="1" applyBorder="1" applyAlignment="1">
      <alignment vertical="center" wrapText="1"/>
    </xf>
    <xf numFmtId="167" fontId="27" fillId="3" borderId="5" xfId="0" applyNumberFormat="1" applyFont="1" applyFill="1" applyBorder="1" applyAlignment="1">
      <alignment horizontal="center" vertical="center"/>
    </xf>
    <xf numFmtId="167" fontId="27" fillId="3" borderId="4" xfId="0" applyNumberFormat="1" applyFont="1" applyFill="1" applyBorder="1" applyAlignment="1">
      <alignment horizontal="center" vertical="center" wrapText="1"/>
    </xf>
    <xf numFmtId="0" fontId="29" fillId="2" borderId="26" xfId="0" applyFont="1" applyFill="1" applyBorder="1" applyAlignment="1">
      <alignment horizontal="center" vertical="center"/>
    </xf>
    <xf numFmtId="0" fontId="17" fillId="2" borderId="26" xfId="0" applyFont="1" applyFill="1" applyBorder="1" applyAlignment="1">
      <alignment horizontal="center" vertical="center" wrapText="1"/>
    </xf>
    <xf numFmtId="0" fontId="0" fillId="2" borderId="26" xfId="0" applyFill="1" applyBorder="1" applyAlignment="1">
      <alignment vertical="center" wrapText="1"/>
    </xf>
    <xf numFmtId="0" fontId="20" fillId="2" borderId="26" xfId="0" applyFont="1" applyFill="1" applyBorder="1" applyAlignment="1">
      <alignment horizontal="center" vertical="center" wrapText="1"/>
    </xf>
    <xf numFmtId="0" fontId="12" fillId="2" borderId="10" xfId="0" applyFont="1" applyFill="1" applyBorder="1" applyAlignment="1">
      <alignment vertical="center" wrapText="1"/>
    </xf>
    <xf numFmtId="0" fontId="0" fillId="2" borderId="10" xfId="0" applyFill="1" applyBorder="1" applyAlignment="1">
      <alignment vertical="center"/>
    </xf>
    <xf numFmtId="0" fontId="27" fillId="2" borderId="10" xfId="0" applyFont="1" applyFill="1" applyBorder="1" applyAlignment="1">
      <alignment horizontal="center" vertical="center" wrapText="1"/>
    </xf>
    <xf numFmtId="167" fontId="0" fillId="2" borderId="10" xfId="0" applyNumberFormat="1" applyFill="1" applyBorder="1" applyAlignment="1">
      <alignment vertical="center"/>
    </xf>
    <xf numFmtId="167" fontId="27" fillId="2" borderId="10" xfId="0" applyNumberFormat="1" applyFont="1" applyFill="1" applyBorder="1" applyAlignment="1">
      <alignment horizontal="center" vertical="center" wrapText="1"/>
    </xf>
    <xf numFmtId="0" fontId="0" fillId="2" borderId="11" xfId="0" applyFill="1" applyBorder="1" applyAlignment="1">
      <alignment vertical="center" wrapText="1"/>
    </xf>
    <xf numFmtId="0" fontId="20" fillId="2" borderId="28" xfId="0" applyFont="1" applyFill="1" applyBorder="1" applyAlignment="1">
      <alignment horizontal="center" vertical="center" wrapText="1"/>
    </xf>
    <xf numFmtId="0" fontId="0" fillId="2" borderId="29" xfId="0" applyFill="1" applyBorder="1" applyAlignment="1">
      <alignment vertical="center" wrapText="1"/>
    </xf>
    <xf numFmtId="164" fontId="16" fillId="3" borderId="5" xfId="0" applyNumberFormat="1" applyFont="1" applyFill="1" applyBorder="1" applyAlignment="1">
      <alignment horizontal="center" vertical="center"/>
    </xf>
    <xf numFmtId="164" fontId="16" fillId="3" borderId="5" xfId="0" applyNumberFormat="1"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164" fontId="16" fillId="2" borderId="2" xfId="0" applyNumberFormat="1" applyFont="1" applyFill="1" applyBorder="1" applyAlignment="1">
      <alignment horizontal="center" vertical="center" wrapText="1"/>
    </xf>
    <xf numFmtId="168" fontId="16" fillId="3" borderId="5" xfId="0" applyNumberFormat="1" applyFont="1" applyFill="1" applyBorder="1" applyAlignment="1">
      <alignment horizontal="center" vertical="center"/>
    </xf>
    <xf numFmtId="168" fontId="16" fillId="3" borderId="4" xfId="0" applyNumberFormat="1" applyFont="1" applyFill="1" applyBorder="1" applyAlignment="1">
      <alignment horizontal="center" vertical="center"/>
    </xf>
    <xf numFmtId="168" fontId="16" fillId="3" borderId="5" xfId="0" applyNumberFormat="1" applyFont="1" applyFill="1" applyBorder="1" applyAlignment="1">
      <alignment horizontal="center" vertical="center" wrapText="1"/>
    </xf>
    <xf numFmtId="168" fontId="16" fillId="2" borderId="5" xfId="0" applyNumberFormat="1" applyFont="1" applyFill="1" applyBorder="1" applyAlignment="1">
      <alignment horizontal="center" vertical="center"/>
    </xf>
    <xf numFmtId="168" fontId="16" fillId="2" borderId="4" xfId="0" applyNumberFormat="1" applyFont="1" applyFill="1" applyBorder="1" applyAlignment="1">
      <alignment horizontal="center" vertical="center"/>
    </xf>
    <xf numFmtId="168" fontId="16" fillId="2" borderId="5" xfId="0" applyNumberFormat="1" applyFont="1" applyFill="1" applyBorder="1" applyAlignment="1">
      <alignment horizontal="center" vertical="center" wrapText="1"/>
    </xf>
    <xf numFmtId="168" fontId="16" fillId="2" borderId="2" xfId="0" applyNumberFormat="1" applyFont="1" applyFill="1" applyBorder="1" applyAlignment="1">
      <alignment horizontal="center" vertical="center"/>
    </xf>
    <xf numFmtId="168" fontId="16" fillId="2" borderId="1" xfId="0" applyNumberFormat="1" applyFont="1" applyFill="1" applyBorder="1" applyAlignment="1">
      <alignment horizontal="center" vertical="center"/>
    </xf>
    <xf numFmtId="168" fontId="16" fillId="2" borderId="2" xfId="0" applyNumberFormat="1"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7" fillId="2" borderId="29" xfId="0" applyFont="1" applyFill="1" applyBorder="1" applyAlignment="1">
      <alignment horizontal="center" vertical="center" wrapText="1"/>
    </xf>
    <xf numFmtId="165" fontId="16" fillId="3" borderId="5" xfId="0" applyNumberFormat="1" applyFont="1" applyFill="1" applyBorder="1" applyAlignment="1">
      <alignment horizontal="center" vertical="center"/>
    </xf>
    <xf numFmtId="165" fontId="16" fillId="3" borderId="4" xfId="0" applyNumberFormat="1" applyFont="1" applyFill="1" applyBorder="1" applyAlignment="1">
      <alignment horizontal="center" vertical="center"/>
    </xf>
    <xf numFmtId="165" fontId="0" fillId="2" borderId="5" xfId="0" applyNumberFormat="1" applyFill="1" applyBorder="1" applyAlignment="1">
      <alignment vertical="center"/>
    </xf>
    <xf numFmtId="165" fontId="0" fillId="2" borderId="4" xfId="0" applyNumberFormat="1" applyFill="1" applyBorder="1" applyAlignment="1">
      <alignment vertical="center"/>
    </xf>
    <xf numFmtId="165" fontId="0" fillId="3" borderId="5" xfId="0" applyNumberFormat="1" applyFill="1" applyBorder="1" applyAlignment="1">
      <alignment vertical="center"/>
    </xf>
    <xf numFmtId="165" fontId="0" fillId="3" borderId="4" xfId="0" applyNumberFormat="1" applyFill="1" applyBorder="1" applyAlignment="1">
      <alignment vertical="center"/>
    </xf>
    <xf numFmtId="165" fontId="16" fillId="2" borderId="5" xfId="0" applyNumberFormat="1" applyFont="1" applyFill="1" applyBorder="1" applyAlignment="1">
      <alignment horizontal="center" vertical="center"/>
    </xf>
    <xf numFmtId="165" fontId="16" fillId="2" borderId="4" xfId="0" applyNumberFormat="1" applyFont="1" applyFill="1" applyBorder="1" applyAlignment="1">
      <alignment horizontal="center" vertical="center"/>
    </xf>
    <xf numFmtId="0" fontId="11" fillId="2" borderId="6" xfId="0" applyFont="1" applyFill="1" applyBorder="1" applyAlignment="1">
      <alignment vertical="center" wrapText="1"/>
    </xf>
    <xf numFmtId="165" fontId="16" fillId="2" borderId="2" xfId="0" applyNumberFormat="1" applyFont="1" applyFill="1" applyBorder="1" applyAlignment="1">
      <alignment horizontal="center" vertical="center"/>
    </xf>
    <xf numFmtId="165" fontId="16" fillId="2" borderId="1" xfId="0" applyNumberFormat="1" applyFont="1" applyFill="1" applyBorder="1" applyAlignment="1">
      <alignment horizontal="center" vertical="center"/>
    </xf>
    <xf numFmtId="0" fontId="0" fillId="7" borderId="30" xfId="0" applyFill="1" applyBorder="1" applyAlignment="1">
      <alignment vertical="center" wrapText="1"/>
    </xf>
    <xf numFmtId="0" fontId="23" fillId="7" borderId="31" xfId="0" applyFont="1" applyFill="1" applyBorder="1" applyAlignment="1">
      <alignment horizontal="center" vertical="center" wrapText="1"/>
    </xf>
    <xf numFmtId="0" fontId="23" fillId="7" borderId="32" xfId="0" applyFont="1" applyFill="1" applyBorder="1" applyAlignment="1">
      <alignment horizontal="center" vertical="center" wrapText="1"/>
    </xf>
    <xf numFmtId="0" fontId="21" fillId="2" borderId="6" xfId="0" applyFont="1" applyFill="1" applyBorder="1" applyAlignment="1">
      <alignment vertical="center" wrapText="1"/>
    </xf>
    <xf numFmtId="0" fontId="21" fillId="2" borderId="5" xfId="0" applyFont="1" applyFill="1" applyBorder="1" applyAlignment="1">
      <alignment vertical="center" wrapText="1"/>
    </xf>
    <xf numFmtId="0" fontId="21" fillId="2" borderId="4" xfId="0" applyFont="1" applyFill="1" applyBorder="1" applyAlignment="1">
      <alignment vertical="center" wrapText="1"/>
    </xf>
    <xf numFmtId="165" fontId="18" fillId="2" borderId="5" xfId="0" applyNumberFormat="1" applyFont="1" applyFill="1" applyBorder="1" applyAlignment="1">
      <alignment horizontal="center" vertical="center" wrapText="1"/>
    </xf>
    <xf numFmtId="165" fontId="25" fillId="2" borderId="4" xfId="0" applyNumberFormat="1" applyFont="1" applyFill="1" applyBorder="1" applyAlignment="1">
      <alignment horizontal="center" vertical="center" wrapText="1"/>
    </xf>
    <xf numFmtId="165" fontId="43" fillId="3" borderId="5" xfId="0" applyNumberFormat="1" applyFont="1" applyFill="1" applyBorder="1" applyAlignment="1">
      <alignment horizontal="center" vertical="center" wrapText="1"/>
    </xf>
    <xf numFmtId="165" fontId="26" fillId="3" borderId="4" xfId="0" applyNumberFormat="1" applyFont="1" applyFill="1" applyBorder="1" applyAlignment="1">
      <alignment horizontal="center" vertical="center" wrapText="1"/>
    </xf>
    <xf numFmtId="0" fontId="23" fillId="3" borderId="6" xfId="0" applyFont="1" applyFill="1" applyBorder="1" applyAlignment="1">
      <alignment vertical="center"/>
    </xf>
    <xf numFmtId="165" fontId="43" fillId="3" borderId="5" xfId="0" applyNumberFormat="1" applyFont="1" applyFill="1" applyBorder="1" applyAlignment="1">
      <alignment vertical="center"/>
    </xf>
    <xf numFmtId="165" fontId="26" fillId="3" borderId="4" xfId="0" applyNumberFormat="1" applyFont="1" applyFill="1" applyBorder="1" applyAlignment="1">
      <alignment vertical="center"/>
    </xf>
    <xf numFmtId="0" fontId="24" fillId="2" borderId="6" xfId="0" applyFont="1" applyFill="1" applyBorder="1" applyAlignment="1">
      <alignment vertical="center"/>
    </xf>
    <xf numFmtId="0" fontId="21" fillId="2" borderId="6" xfId="0" applyFont="1" applyFill="1" applyBorder="1" applyAlignment="1">
      <alignment vertical="center"/>
    </xf>
    <xf numFmtId="165" fontId="18" fillId="2" borderId="5" xfId="0" applyNumberFormat="1" applyFont="1" applyFill="1" applyBorder="1" applyAlignment="1">
      <alignment horizontal="center" vertical="center"/>
    </xf>
    <xf numFmtId="165" fontId="25" fillId="2" borderId="4" xfId="0" applyNumberFormat="1" applyFont="1" applyFill="1" applyBorder="1" applyAlignment="1">
      <alignment horizontal="center" vertical="center"/>
    </xf>
    <xf numFmtId="165" fontId="16" fillId="2" borderId="5" xfId="0" applyNumberFormat="1" applyFont="1" applyFill="1" applyBorder="1" applyAlignment="1">
      <alignment horizontal="center" vertical="center" wrapText="1"/>
    </xf>
    <xf numFmtId="0" fontId="20" fillId="7" borderId="34" xfId="0" applyFont="1" applyFill="1" applyBorder="1" applyAlignment="1">
      <alignment horizontal="center" vertical="center" wrapText="1"/>
    </xf>
    <xf numFmtId="3" fontId="24" fillId="3" borderId="5" xfId="0" applyNumberFormat="1" applyFont="1" applyFill="1" applyBorder="1" applyAlignment="1">
      <alignment horizontal="right" vertical="center"/>
    </xf>
    <xf numFmtId="3" fontId="24" fillId="3" borderId="5" xfId="0" applyNumberFormat="1" applyFont="1" applyFill="1" applyBorder="1" applyAlignment="1">
      <alignment horizontal="right" vertical="center" wrapText="1"/>
    </xf>
    <xf numFmtId="0" fontId="27" fillId="2" borderId="5" xfId="0" applyFont="1" applyFill="1" applyBorder="1" applyAlignment="1">
      <alignment horizontal="center" vertical="center" wrapText="1"/>
    </xf>
    <xf numFmtId="0" fontId="0" fillId="2" borderId="4" xfId="0" applyFill="1" applyBorder="1" applyAlignment="1">
      <alignment vertical="center"/>
    </xf>
    <xf numFmtId="0" fontId="0" fillId="3" borderId="5" xfId="0" applyFill="1" applyBorder="1" applyAlignment="1">
      <alignment vertical="center"/>
    </xf>
    <xf numFmtId="0" fontId="27" fillId="3" borderId="5" xfId="0" applyFont="1" applyFill="1" applyBorder="1" applyAlignment="1">
      <alignment horizontal="center" vertical="center" wrapText="1"/>
    </xf>
    <xf numFmtId="0" fontId="0" fillId="3" borderId="4" xfId="0" applyFill="1" applyBorder="1" applyAlignment="1">
      <alignment vertical="center"/>
    </xf>
    <xf numFmtId="3" fontId="24" fillId="2" borderId="5" xfId="0" applyNumberFormat="1" applyFont="1" applyFill="1" applyBorder="1" applyAlignment="1">
      <alignment horizontal="right" vertical="center"/>
    </xf>
    <xf numFmtId="3" fontId="24" fillId="2" borderId="5" xfId="0" applyNumberFormat="1" applyFont="1" applyFill="1" applyBorder="1" applyAlignment="1">
      <alignment horizontal="right" vertical="center" wrapText="1"/>
    </xf>
    <xf numFmtId="3" fontId="24" fillId="2" borderId="2" xfId="0" applyNumberFormat="1" applyFont="1" applyFill="1" applyBorder="1" applyAlignment="1">
      <alignment horizontal="right" vertical="center"/>
    </xf>
    <xf numFmtId="3" fontId="24" fillId="2" borderId="2" xfId="0" applyNumberFormat="1" applyFont="1" applyFill="1" applyBorder="1" applyAlignment="1">
      <alignment horizontal="right" vertical="center" wrapText="1"/>
    </xf>
    <xf numFmtId="0" fontId="17" fillId="7" borderId="35" xfId="0" applyFont="1" applyFill="1" applyBorder="1" applyAlignment="1">
      <alignment horizontal="center" vertical="center" wrapText="1"/>
    </xf>
    <xf numFmtId="0" fontId="27" fillId="2" borderId="5" xfId="0" applyFont="1" applyFill="1" applyBorder="1" applyAlignment="1">
      <alignment horizontal="center" vertical="center"/>
    </xf>
    <xf numFmtId="0" fontId="27" fillId="2" borderId="4" xfId="0" applyFont="1" applyFill="1" applyBorder="1" applyAlignment="1">
      <alignment horizontal="center" vertical="center"/>
    </xf>
    <xf numFmtId="0" fontId="27" fillId="3" borderId="4" xfId="0" applyFont="1" applyFill="1" applyBorder="1" applyAlignment="1">
      <alignment horizontal="center" vertical="center"/>
    </xf>
    <xf numFmtId="165" fontId="24" fillId="2" borderId="5" xfId="0" applyNumberFormat="1" applyFont="1" applyFill="1" applyBorder="1" applyAlignment="1">
      <alignment vertical="center" wrapText="1"/>
    </xf>
    <xf numFmtId="165" fontId="24" fillId="2" borderId="1" xfId="0" applyNumberFormat="1" applyFont="1" applyFill="1" applyBorder="1" applyAlignment="1">
      <alignment vertical="center"/>
    </xf>
    <xf numFmtId="1" fontId="24" fillId="3" borderId="4" xfId="0" applyNumberFormat="1" applyFont="1" applyFill="1" applyBorder="1" applyAlignment="1">
      <alignment horizontal="right" vertical="center"/>
    </xf>
    <xf numFmtId="1" fontId="24" fillId="2" borderId="4" xfId="0" applyNumberFormat="1" applyFont="1" applyFill="1" applyBorder="1" applyAlignment="1">
      <alignment horizontal="right" vertical="center"/>
    </xf>
    <xf numFmtId="1" fontId="24" fillId="2" borderId="1" xfId="0" applyNumberFormat="1" applyFont="1" applyFill="1" applyBorder="1" applyAlignment="1">
      <alignment horizontal="right" vertical="center"/>
    </xf>
    <xf numFmtId="165" fontId="24" fillId="3" borderId="5" xfId="0" applyNumberFormat="1" applyFont="1" applyFill="1" applyBorder="1" applyAlignment="1">
      <alignment vertical="center"/>
    </xf>
    <xf numFmtId="165" fontId="24" fillId="3" borderId="5" xfId="0" applyNumberFormat="1" applyFont="1" applyFill="1" applyBorder="1" applyAlignment="1">
      <alignment vertical="center" wrapText="1"/>
    </xf>
    <xf numFmtId="165" fontId="24" fillId="3" borderId="4" xfId="0" applyNumberFormat="1" applyFont="1" applyFill="1" applyBorder="1" applyAlignment="1">
      <alignment vertical="center"/>
    </xf>
    <xf numFmtId="165" fontId="24" fillId="2" borderId="5" xfId="0" applyNumberFormat="1" applyFont="1" applyFill="1" applyBorder="1" applyAlignment="1">
      <alignment vertical="center"/>
    </xf>
    <xf numFmtId="165" fontId="24" fillId="2" borderId="4" xfId="0" applyNumberFormat="1" applyFont="1" applyFill="1" applyBorder="1" applyAlignment="1">
      <alignment vertical="center"/>
    </xf>
    <xf numFmtId="165" fontId="24" fillId="2" borderId="2" xfId="0" applyNumberFormat="1" applyFont="1" applyFill="1" applyBorder="1" applyAlignment="1">
      <alignment vertical="center"/>
    </xf>
    <xf numFmtId="165" fontId="24" fillId="2" borderId="2" xfId="0" applyNumberFormat="1" applyFont="1" applyFill="1" applyBorder="1" applyAlignment="1">
      <alignment vertical="center" wrapText="1"/>
    </xf>
    <xf numFmtId="0" fontId="17" fillId="8" borderId="34" xfId="0" applyFont="1" applyFill="1" applyBorder="1" applyAlignment="1">
      <alignment horizontal="center" vertical="center" wrapText="1"/>
    </xf>
    <xf numFmtId="0" fontId="17" fillId="8" borderId="35" xfId="0" applyFont="1" applyFill="1" applyBorder="1" applyAlignment="1">
      <alignment horizontal="center" vertical="center" wrapText="1"/>
    </xf>
    <xf numFmtId="0" fontId="29" fillId="11" borderId="27" xfId="0" applyFont="1" applyFill="1" applyBorder="1" applyAlignment="1">
      <alignment horizontal="center" vertical="center"/>
    </xf>
    <xf numFmtId="0" fontId="17" fillId="11" borderId="28" xfId="0" applyFont="1" applyFill="1" applyBorder="1" applyAlignment="1">
      <alignment horizontal="center" vertical="center" wrapText="1"/>
    </xf>
    <xf numFmtId="0" fontId="17" fillId="11" borderId="29" xfId="0" applyFont="1" applyFill="1" applyBorder="1" applyAlignment="1">
      <alignment horizontal="center" vertical="center" wrapText="1"/>
    </xf>
    <xf numFmtId="0" fontId="17" fillId="11" borderId="24" xfId="0" applyFont="1" applyFill="1" applyBorder="1" applyAlignment="1">
      <alignment horizontal="center" vertical="center" wrapText="1"/>
    </xf>
    <xf numFmtId="0" fontId="17" fillId="11" borderId="25" xfId="0" applyFont="1" applyFill="1" applyBorder="1" applyAlignment="1">
      <alignment horizontal="center" vertical="center" wrapText="1"/>
    </xf>
    <xf numFmtId="0" fontId="11" fillId="12" borderId="6" xfId="0" applyFont="1" applyFill="1" applyBorder="1" applyAlignment="1">
      <alignment vertical="center" wrapText="1"/>
    </xf>
    <xf numFmtId="3" fontId="24" fillId="12" borderId="5" xfId="0" applyNumberFormat="1" applyFont="1" applyFill="1" applyBorder="1" applyAlignment="1">
      <alignment horizontal="center" vertical="center"/>
    </xf>
    <xf numFmtId="3" fontId="24" fillId="12" borderId="4" xfId="0" applyNumberFormat="1" applyFont="1" applyFill="1" applyBorder="1" applyAlignment="1">
      <alignment horizontal="center" vertical="center"/>
    </xf>
    <xf numFmtId="0" fontId="11" fillId="12" borderId="10" xfId="0" applyFont="1" applyFill="1" applyBorder="1" applyAlignment="1">
      <alignment vertical="center" wrapText="1"/>
    </xf>
    <xf numFmtId="0" fontId="24" fillId="12" borderId="5" xfId="0" applyFont="1" applyFill="1" applyBorder="1" applyAlignment="1">
      <alignment horizontal="center" vertical="center"/>
    </xf>
    <xf numFmtId="0" fontId="24" fillId="12" borderId="4" xfId="0" applyFont="1" applyFill="1" applyBorder="1" applyAlignment="1">
      <alignment horizontal="center" vertical="center"/>
    </xf>
    <xf numFmtId="0" fontId="12" fillId="11" borderId="6" xfId="0" applyFont="1" applyFill="1" applyBorder="1" applyAlignment="1">
      <alignment vertical="center" wrapText="1"/>
    </xf>
    <xf numFmtId="0" fontId="24" fillId="11" borderId="5" xfId="0" applyFont="1" applyFill="1" applyBorder="1" applyAlignment="1">
      <alignment horizontal="center" vertical="center"/>
    </xf>
    <xf numFmtId="0" fontId="24" fillId="11" borderId="4" xfId="0" applyFont="1" applyFill="1" applyBorder="1" applyAlignment="1">
      <alignment horizontal="center" vertical="center"/>
    </xf>
    <xf numFmtId="0" fontId="12" fillId="11" borderId="10" xfId="0" applyFont="1" applyFill="1" applyBorder="1" applyAlignment="1">
      <alignment vertical="center" wrapText="1"/>
    </xf>
    <xf numFmtId="3" fontId="24" fillId="11" borderId="5" xfId="0" applyNumberFormat="1" applyFont="1" applyFill="1" applyBorder="1" applyAlignment="1">
      <alignment horizontal="center" vertical="center"/>
    </xf>
    <xf numFmtId="3" fontId="24" fillId="11" borderId="4" xfId="0" applyNumberFormat="1" applyFont="1" applyFill="1" applyBorder="1" applyAlignment="1">
      <alignment horizontal="center" vertical="center"/>
    </xf>
    <xf numFmtId="0" fontId="11" fillId="11" borderId="6" xfId="0" applyFont="1" applyFill="1" applyBorder="1" applyAlignment="1">
      <alignment vertical="center" wrapText="1"/>
    </xf>
    <xf numFmtId="0" fontId="11" fillId="11" borderId="10" xfId="0" applyFont="1" applyFill="1" applyBorder="1" applyAlignment="1">
      <alignment vertical="center" wrapText="1"/>
    </xf>
    <xf numFmtId="0" fontId="12" fillId="11" borderId="3" xfId="0" applyFont="1" applyFill="1" applyBorder="1" applyAlignment="1">
      <alignment vertical="center" wrapText="1"/>
    </xf>
    <xf numFmtId="0" fontId="24" fillId="11" borderId="2" xfId="0" applyFont="1" applyFill="1" applyBorder="1" applyAlignment="1">
      <alignment horizontal="center" vertical="center"/>
    </xf>
    <xf numFmtId="0" fontId="24" fillId="11" borderId="1" xfId="0" applyFont="1" applyFill="1" applyBorder="1" applyAlignment="1">
      <alignment horizontal="center" vertical="center"/>
    </xf>
    <xf numFmtId="0" fontId="12" fillId="11" borderId="66" xfId="0" applyFont="1" applyFill="1" applyBorder="1" applyAlignment="1">
      <alignment vertical="center" wrapText="1"/>
    </xf>
    <xf numFmtId="165" fontId="24" fillId="11" borderId="1" xfId="0" applyNumberFormat="1" applyFont="1" applyFill="1" applyBorder="1" applyAlignment="1">
      <alignment horizontal="center" vertical="center"/>
    </xf>
    <xf numFmtId="165" fontId="24" fillId="12" borderId="5" xfId="0" applyNumberFormat="1" applyFont="1" applyFill="1" applyBorder="1" applyAlignment="1">
      <alignment horizontal="center" vertical="center"/>
    </xf>
    <xf numFmtId="165" fontId="24" fillId="12" borderId="4" xfId="0" applyNumberFormat="1" applyFont="1" applyFill="1" applyBorder="1" applyAlignment="1">
      <alignment horizontal="center" vertical="center"/>
    </xf>
    <xf numFmtId="165" fontId="24" fillId="11" borderId="5" xfId="0" applyNumberFormat="1" applyFont="1" applyFill="1" applyBorder="1" applyAlignment="1">
      <alignment horizontal="center" vertical="center"/>
    </xf>
    <xf numFmtId="165" fontId="24" fillId="11" borderId="4" xfId="0" applyNumberFormat="1" applyFont="1" applyFill="1" applyBorder="1" applyAlignment="1">
      <alignment horizontal="center" vertical="center"/>
    </xf>
    <xf numFmtId="0" fontId="28" fillId="7" borderId="30" xfId="0" applyFont="1" applyFill="1" applyBorder="1"/>
    <xf numFmtId="0" fontId="15" fillId="7" borderId="31" xfId="6" applyFont="1" applyFill="1" applyBorder="1" applyAlignment="1">
      <alignment horizontal="center" vertical="center" wrapText="1"/>
    </xf>
    <xf numFmtId="0" fontId="15" fillId="7" borderId="32" xfId="6" applyFont="1" applyFill="1" applyBorder="1" applyAlignment="1">
      <alignment horizontal="center" vertical="center" wrapText="1"/>
    </xf>
    <xf numFmtId="0" fontId="14" fillId="2" borderId="5" xfId="6" applyFont="1" applyFill="1" applyBorder="1" applyAlignment="1">
      <alignment horizontal="center" vertical="center" wrapText="1"/>
    </xf>
    <xf numFmtId="0" fontId="14" fillId="2" borderId="4" xfId="6" applyFont="1" applyFill="1" applyBorder="1" applyAlignment="1">
      <alignment horizontal="center" vertical="center" wrapText="1"/>
    </xf>
    <xf numFmtId="165" fontId="12" fillId="3" borderId="4" xfId="0" applyNumberFormat="1" applyFont="1" applyFill="1" applyBorder="1" applyAlignment="1">
      <alignment horizontal="center"/>
    </xf>
    <xf numFmtId="165" fontId="12" fillId="2" borderId="4" xfId="0" applyNumberFormat="1" applyFont="1" applyFill="1" applyBorder="1" applyAlignment="1">
      <alignment horizontal="center"/>
    </xf>
    <xf numFmtId="165" fontId="12" fillId="2" borderId="2" xfId="0" applyNumberFormat="1" applyFont="1" applyFill="1" applyBorder="1" applyAlignment="1">
      <alignment horizontal="center"/>
    </xf>
    <xf numFmtId="165" fontId="12" fillId="2" borderId="1" xfId="0" applyNumberFormat="1" applyFont="1" applyFill="1" applyBorder="1" applyAlignment="1">
      <alignment horizontal="center"/>
    </xf>
    <xf numFmtId="0" fontId="24" fillId="2" borderId="5" xfId="0" applyFont="1" applyFill="1" applyBorder="1" applyAlignment="1">
      <alignment horizontal="center" vertical="center"/>
    </xf>
    <xf numFmtId="0" fontId="24" fillId="3" borderId="5" xfId="0" applyFont="1" applyFill="1" applyBorder="1" applyAlignment="1">
      <alignment horizontal="center" vertical="center"/>
    </xf>
    <xf numFmtId="0" fontId="17" fillId="2" borderId="24" xfId="0" applyFont="1" applyFill="1" applyBorder="1" applyAlignment="1">
      <alignment horizontal="center" vertical="center" wrapText="1"/>
    </xf>
    <xf numFmtId="0" fontId="17" fillId="2" borderId="25" xfId="0" applyFont="1" applyFill="1" applyBorder="1" applyAlignment="1">
      <alignment horizontal="center" vertical="center" wrapText="1"/>
    </xf>
    <xf numFmtId="3" fontId="24" fillId="3" borderId="4" xfId="0" applyNumberFormat="1" applyFont="1" applyFill="1" applyBorder="1" applyAlignment="1">
      <alignment horizontal="right" vertical="center"/>
    </xf>
    <xf numFmtId="0" fontId="24" fillId="2" borderId="4" xfId="0" applyFont="1" applyFill="1" applyBorder="1" applyAlignment="1">
      <alignment horizontal="center" vertical="center"/>
    </xf>
    <xf numFmtId="0" fontId="24" fillId="3" borderId="4" xfId="0" applyFont="1" applyFill="1" applyBorder="1" applyAlignment="1">
      <alignment horizontal="center" vertical="center"/>
    </xf>
    <xf numFmtId="3" fontId="24" fillId="2" borderId="4" xfId="0" applyNumberFormat="1" applyFont="1" applyFill="1" applyBorder="1" applyAlignment="1">
      <alignment horizontal="right" vertical="center"/>
    </xf>
    <xf numFmtId="0" fontId="17" fillId="3" borderId="6" xfId="0" applyFont="1" applyFill="1" applyBorder="1" applyAlignment="1">
      <alignment vertical="center" wrapText="1"/>
    </xf>
    <xf numFmtId="0" fontId="17" fillId="3" borderId="10" xfId="0" applyFont="1" applyFill="1" applyBorder="1" applyAlignment="1">
      <alignment vertical="center" wrapText="1"/>
    </xf>
    <xf numFmtId="0" fontId="17" fillId="2" borderId="6" xfId="0" applyFont="1" applyFill="1" applyBorder="1" applyAlignment="1">
      <alignment vertical="center" wrapText="1"/>
    </xf>
    <xf numFmtId="0" fontId="17" fillId="2" borderId="10" xfId="0" applyFont="1" applyFill="1" applyBorder="1" applyAlignment="1">
      <alignment vertical="center" wrapText="1"/>
    </xf>
    <xf numFmtId="0" fontId="29" fillId="2" borderId="6" xfId="0" applyFont="1" applyFill="1" applyBorder="1" applyAlignment="1">
      <alignment vertical="center" wrapText="1"/>
    </xf>
    <xf numFmtId="0" fontId="29" fillId="2" borderId="10" xfId="0" applyFont="1" applyFill="1" applyBorder="1" applyAlignment="1">
      <alignment vertical="center" wrapText="1"/>
    </xf>
    <xf numFmtId="0" fontId="29" fillId="2" borderId="3" xfId="0" applyFont="1" applyFill="1" applyBorder="1" applyAlignment="1">
      <alignment vertical="center" wrapText="1"/>
    </xf>
    <xf numFmtId="3" fontId="24" fillId="2" borderId="1" xfId="0" applyNumberFormat="1" applyFont="1" applyFill="1" applyBorder="1" applyAlignment="1">
      <alignment horizontal="right" vertical="center"/>
    </xf>
    <xf numFmtId="0" fontId="29" fillId="2" borderId="66" xfId="0" applyFont="1" applyFill="1" applyBorder="1" applyAlignment="1">
      <alignment vertical="center" wrapText="1"/>
    </xf>
    <xf numFmtId="165" fontId="24" fillId="11" borderId="2" xfId="0" applyNumberFormat="1" applyFont="1" applyFill="1" applyBorder="1" applyAlignment="1">
      <alignment horizontal="center" vertical="center"/>
    </xf>
    <xf numFmtId="0" fontId="20" fillId="7" borderId="5"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29" fillId="2" borderId="6" xfId="0" applyFont="1" applyFill="1" applyBorder="1" applyAlignment="1">
      <alignment horizontal="center" vertical="center"/>
    </xf>
    <xf numFmtId="0" fontId="20" fillId="2" borderId="5" xfId="0" applyFont="1" applyFill="1" applyBorder="1" applyAlignment="1">
      <alignment horizontal="center" vertical="center" wrapText="1"/>
    </xf>
    <xf numFmtId="0" fontId="20" fillId="2" borderId="5" xfId="0" applyFont="1" applyFill="1" applyBorder="1" applyAlignment="1">
      <alignment vertical="center" wrapText="1"/>
    </xf>
    <xf numFmtId="0" fontId="20" fillId="2" borderId="4" xfId="0" applyFont="1" applyFill="1" applyBorder="1" applyAlignment="1">
      <alignment vertical="center" wrapText="1"/>
    </xf>
    <xf numFmtId="165" fontId="21" fillId="2" borderId="5" xfId="0" applyNumberFormat="1" applyFont="1" applyFill="1" applyBorder="1" applyAlignment="1">
      <alignment horizontal="center" vertical="center"/>
    </xf>
    <xf numFmtId="165" fontId="21" fillId="2" borderId="4" xfId="0" applyNumberFormat="1" applyFont="1" applyFill="1" applyBorder="1" applyAlignment="1">
      <alignment horizontal="center" vertical="center"/>
    </xf>
    <xf numFmtId="165" fontId="21" fillId="3" borderId="5" xfId="0" applyNumberFormat="1" applyFont="1" applyFill="1" applyBorder="1" applyAlignment="1">
      <alignment horizontal="center" vertical="center"/>
    </xf>
    <xf numFmtId="165" fontId="21" fillId="3" borderId="4" xfId="0" applyNumberFormat="1" applyFont="1" applyFill="1" applyBorder="1" applyAlignment="1">
      <alignment horizontal="center" vertical="center"/>
    </xf>
    <xf numFmtId="0" fontId="23" fillId="7" borderId="34" xfId="0" applyFont="1" applyFill="1" applyBorder="1" applyAlignment="1">
      <alignment horizontal="center" vertical="center"/>
    </xf>
    <xf numFmtId="0" fontId="23" fillId="7" borderId="35" xfId="0" applyFont="1" applyFill="1" applyBorder="1" applyAlignment="1">
      <alignment horizontal="center" vertical="center"/>
    </xf>
    <xf numFmtId="0" fontId="21" fillId="2" borderId="27" xfId="0" applyFont="1" applyFill="1" applyBorder="1" applyAlignment="1">
      <alignment vertical="center"/>
    </xf>
    <xf numFmtId="0" fontId="23" fillId="2" borderId="28" xfId="0" applyFont="1" applyFill="1" applyBorder="1" applyAlignment="1">
      <alignment horizontal="center" vertical="center"/>
    </xf>
    <xf numFmtId="0" fontId="21" fillId="2" borderId="28" xfId="0" applyFont="1" applyFill="1" applyBorder="1" applyAlignment="1">
      <alignment vertical="center"/>
    </xf>
    <xf numFmtId="0" fontId="21" fillId="2" borderId="29" xfId="0" applyFont="1" applyFill="1" applyBorder="1" applyAlignment="1">
      <alignment vertical="center"/>
    </xf>
    <xf numFmtId="3" fontId="24" fillId="3" borderId="5" xfId="0" applyNumberFormat="1" applyFont="1" applyFill="1" applyBorder="1" applyAlignment="1">
      <alignment horizontal="center" vertical="center"/>
    </xf>
    <xf numFmtId="3" fontId="24"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4"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4" xfId="0" applyFont="1" applyFill="1" applyBorder="1" applyAlignment="1">
      <alignment horizontal="center" vertical="center"/>
    </xf>
    <xf numFmtId="3" fontId="24" fillId="2" borderId="4" xfId="0" applyNumberFormat="1" applyFont="1" applyFill="1" applyBorder="1" applyAlignment="1">
      <alignment horizontal="center" vertical="center"/>
    </xf>
    <xf numFmtId="3" fontId="24" fillId="2" borderId="2" xfId="0" applyNumberFormat="1" applyFont="1" applyFill="1" applyBorder="1" applyAlignment="1">
      <alignment horizontal="center" vertical="center"/>
    </xf>
    <xf numFmtId="3" fontId="24" fillId="2" borderId="1" xfId="0" applyNumberFormat="1" applyFont="1" applyFill="1" applyBorder="1" applyAlignment="1">
      <alignment horizontal="center" vertical="center"/>
    </xf>
    <xf numFmtId="0" fontId="23" fillId="8" borderId="34" xfId="0" applyFont="1" applyFill="1" applyBorder="1" applyAlignment="1">
      <alignment horizontal="center" vertical="center"/>
    </xf>
    <xf numFmtId="0" fontId="23" fillId="8" borderId="35" xfId="0" applyFont="1" applyFill="1" applyBorder="1" applyAlignment="1">
      <alignment horizontal="center" vertical="center"/>
    </xf>
    <xf numFmtId="0" fontId="21" fillId="11" borderId="27" xfId="0" applyFont="1" applyFill="1" applyBorder="1" applyAlignment="1">
      <alignment vertical="center"/>
    </xf>
    <xf numFmtId="0" fontId="23" fillId="11" borderId="28" xfId="0" applyFont="1" applyFill="1" applyBorder="1" applyAlignment="1">
      <alignment horizontal="center" vertical="center"/>
    </xf>
    <xf numFmtId="0" fontId="21" fillId="11" borderId="28" xfId="0" applyFont="1" applyFill="1" applyBorder="1" applyAlignment="1">
      <alignment vertical="center"/>
    </xf>
    <xf numFmtId="0" fontId="21" fillId="11" borderId="29" xfId="0" applyFont="1" applyFill="1" applyBorder="1" applyAlignment="1">
      <alignment vertical="center"/>
    </xf>
    <xf numFmtId="0" fontId="23" fillId="12" borderId="6" xfId="0" applyFont="1" applyFill="1" applyBorder="1" applyAlignment="1">
      <alignment vertical="center" wrapText="1"/>
    </xf>
    <xf numFmtId="0" fontId="21" fillId="11" borderId="6" xfId="0" applyFont="1" applyFill="1" applyBorder="1" applyAlignment="1">
      <alignment vertical="center" wrapText="1"/>
    </xf>
    <xf numFmtId="165" fontId="21" fillId="11" borderId="5" xfId="0" applyNumberFormat="1" applyFont="1" applyFill="1" applyBorder="1" applyAlignment="1">
      <alignment horizontal="center" vertical="center"/>
    </xf>
    <xf numFmtId="165" fontId="21" fillId="12" borderId="5" xfId="0" applyNumberFormat="1" applyFont="1" applyFill="1" applyBorder="1" applyAlignment="1">
      <alignment horizontal="center" vertical="center"/>
    </xf>
    <xf numFmtId="0" fontId="24" fillId="11" borderId="6" xfId="0" applyFont="1" applyFill="1" applyBorder="1" applyAlignment="1">
      <alignment vertical="center" wrapText="1"/>
    </xf>
    <xf numFmtId="0" fontId="24" fillId="11" borderId="3" xfId="0" applyFont="1" applyFill="1" applyBorder="1" applyAlignment="1">
      <alignment vertical="center" wrapText="1"/>
    </xf>
    <xf numFmtId="0" fontId="30" fillId="0" borderId="0" xfId="1" applyFont="1" applyAlignment="1">
      <alignment horizontal="left" vertical="center" wrapText="1"/>
    </xf>
    <xf numFmtId="0" fontId="0" fillId="2" borderId="0" xfId="0" applyFill="1" applyAlignment="1">
      <alignment horizontal="justify" vertical="center"/>
    </xf>
    <xf numFmtId="0" fontId="0" fillId="2" borderId="5" xfId="0" applyFill="1" applyBorder="1"/>
    <xf numFmtId="0" fontId="0" fillId="2" borderId="4" xfId="0" applyFill="1" applyBorder="1"/>
    <xf numFmtId="0" fontId="0" fillId="3" borderId="5" xfId="0" applyFill="1" applyBorder="1"/>
    <xf numFmtId="3" fontId="12" fillId="2" borderId="5" xfId="0" applyNumberFormat="1" applyFont="1" applyFill="1" applyBorder="1" applyAlignment="1">
      <alignment horizontal="center"/>
    </xf>
    <xf numFmtId="3" fontId="12" fillId="3" borderId="5" xfId="0" applyNumberFormat="1" applyFont="1" applyFill="1" applyBorder="1" applyAlignment="1">
      <alignment horizontal="center"/>
    </xf>
    <xf numFmtId="0" fontId="19" fillId="10" borderId="41" xfId="0" applyFont="1" applyFill="1" applyBorder="1" applyAlignment="1">
      <alignment vertical="center" wrapText="1"/>
    </xf>
    <xf numFmtId="0" fontId="11" fillId="7" borderId="21" xfId="0" applyFont="1" applyFill="1" applyBorder="1" applyAlignment="1">
      <alignment horizontal="center" vertical="center" wrapText="1"/>
    </xf>
    <xf numFmtId="166" fontId="12" fillId="2" borderId="28" xfId="3" applyNumberFormat="1" applyFont="1" applyFill="1" applyBorder="1" applyAlignment="1">
      <alignment horizontal="center" vertical="center"/>
    </xf>
    <xf numFmtId="166" fontId="12" fillId="2" borderId="5" xfId="3" applyNumberFormat="1" applyFont="1" applyFill="1" applyBorder="1" applyAlignment="1">
      <alignment horizontal="center" vertical="center"/>
    </xf>
    <xf numFmtId="166" fontId="12" fillId="2" borderId="5" xfId="2" applyNumberFormat="1" applyFont="1" applyFill="1" applyBorder="1" applyAlignment="1">
      <alignment horizontal="center" vertical="center" wrapText="1"/>
    </xf>
    <xf numFmtId="166" fontId="11" fillId="5" borderId="5" xfId="0" applyNumberFormat="1" applyFont="1" applyFill="1" applyBorder="1" applyAlignment="1">
      <alignment horizontal="center" vertical="center"/>
    </xf>
    <xf numFmtId="166" fontId="12" fillId="2" borderId="5" xfId="0" applyNumberFormat="1" applyFont="1" applyFill="1" applyBorder="1" applyAlignment="1">
      <alignment horizontal="center"/>
    </xf>
    <xf numFmtId="166" fontId="12" fillId="3" borderId="5" xfId="0" applyNumberFormat="1" applyFont="1" applyFill="1" applyBorder="1" applyAlignment="1">
      <alignment horizontal="center"/>
    </xf>
    <xf numFmtId="167" fontId="12" fillId="2" borderId="28" xfId="3" applyNumberFormat="1" applyFont="1" applyFill="1" applyBorder="1" applyAlignment="1">
      <alignment horizontal="center" vertical="center"/>
    </xf>
    <xf numFmtId="167" fontId="12" fillId="2" borderId="5" xfId="3" applyNumberFormat="1" applyFont="1" applyFill="1" applyBorder="1" applyAlignment="1">
      <alignment horizontal="center" vertical="center"/>
    </xf>
    <xf numFmtId="167" fontId="12" fillId="2" borderId="5" xfId="2" applyNumberFormat="1" applyFont="1" applyFill="1" applyBorder="1" applyAlignment="1">
      <alignment horizontal="center" vertical="center" wrapText="1"/>
    </xf>
    <xf numFmtId="167" fontId="12" fillId="3" borderId="5" xfId="0" applyNumberFormat="1" applyFont="1" applyFill="1" applyBorder="1" applyAlignment="1">
      <alignment horizontal="center" vertical="center"/>
    </xf>
    <xf numFmtId="167" fontId="11" fillId="5" borderId="5" xfId="0" applyNumberFormat="1" applyFont="1" applyFill="1" applyBorder="1" applyAlignment="1">
      <alignment horizontal="center" vertical="center"/>
    </xf>
    <xf numFmtId="167" fontId="12" fillId="5" borderId="5" xfId="0" applyNumberFormat="1" applyFont="1" applyFill="1" applyBorder="1" applyAlignment="1">
      <alignment horizontal="center" vertical="center"/>
    </xf>
    <xf numFmtId="3" fontId="12" fillId="2" borderId="28" xfId="3" applyNumberFormat="1" applyFont="1" applyFill="1" applyBorder="1" applyAlignment="1">
      <alignment horizontal="center" vertical="center"/>
    </xf>
    <xf numFmtId="3" fontId="12" fillId="2" borderId="5" xfId="3" applyNumberFormat="1" applyFont="1" applyFill="1" applyBorder="1" applyAlignment="1">
      <alignment horizontal="center" vertical="center"/>
    </xf>
    <xf numFmtId="3" fontId="12" fillId="2" borderId="5" xfId="2" applyNumberFormat="1" applyFont="1" applyFill="1" applyBorder="1" applyAlignment="1">
      <alignment horizontal="center" vertical="center" wrapText="1"/>
    </xf>
    <xf numFmtId="3" fontId="11" fillId="5" borderId="5" xfId="0" applyNumberFormat="1" applyFont="1" applyFill="1" applyBorder="1" applyAlignment="1">
      <alignment horizontal="center" vertical="center"/>
    </xf>
    <xf numFmtId="3" fontId="12" fillId="5" borderId="5" xfId="0" applyNumberFormat="1" applyFont="1" applyFill="1" applyBorder="1" applyAlignment="1">
      <alignment horizontal="center" vertical="center"/>
    </xf>
    <xf numFmtId="166" fontId="14" fillId="2" borderId="4" xfId="2" quotePrefix="1" applyNumberFormat="1" applyFont="1" applyFill="1" applyBorder="1" applyAlignment="1">
      <alignment horizontal="center" vertical="center"/>
    </xf>
    <xf numFmtId="166" fontId="16" fillId="2" borderId="4" xfId="2" quotePrefix="1" applyNumberFormat="1" applyFont="1" applyFill="1" applyBorder="1" applyAlignment="1">
      <alignment horizontal="center" vertical="center"/>
    </xf>
    <xf numFmtId="167" fontId="11" fillId="5" borderId="4" xfId="0" applyNumberFormat="1" applyFont="1" applyFill="1" applyBorder="1" applyAlignment="1">
      <alignment horizontal="center" vertical="center"/>
    </xf>
    <xf numFmtId="167" fontId="12" fillId="5" borderId="4" xfId="0" applyNumberFormat="1" applyFont="1" applyFill="1" applyBorder="1" applyAlignment="1">
      <alignment horizontal="center" vertical="center"/>
    </xf>
    <xf numFmtId="167" fontId="14" fillId="2" borderId="4" xfId="2" quotePrefix="1" applyNumberFormat="1" applyFont="1" applyFill="1" applyBorder="1" applyAlignment="1">
      <alignment horizontal="center" vertical="center"/>
    </xf>
    <xf numFmtId="167" fontId="16" fillId="2" borderId="4" xfId="2" quotePrefix="1" applyNumberFormat="1" applyFont="1" applyFill="1" applyBorder="1" applyAlignment="1">
      <alignment horizontal="center" vertical="center"/>
    </xf>
    <xf numFmtId="167" fontId="0" fillId="2" borderId="5" xfId="0" applyNumberFormat="1" applyFill="1" applyBorder="1"/>
    <xf numFmtId="167" fontId="0" fillId="3" borderId="5" xfId="0" applyNumberFormat="1" applyFill="1" applyBorder="1"/>
    <xf numFmtId="3" fontId="26" fillId="5" borderId="4" xfId="0" applyNumberFormat="1" applyFont="1" applyFill="1" applyBorder="1" applyAlignment="1">
      <alignment horizontal="center" vertical="center"/>
    </xf>
    <xf numFmtId="3" fontId="16" fillId="5" borderId="4" xfId="0" applyNumberFormat="1" applyFont="1" applyFill="1" applyBorder="1" applyAlignment="1">
      <alignment horizontal="center" vertical="center"/>
    </xf>
    <xf numFmtId="3" fontId="16" fillId="2" borderId="15" xfId="0" applyNumberFormat="1" applyFont="1" applyFill="1" applyBorder="1" applyAlignment="1">
      <alignment horizontal="center" vertical="center"/>
    </xf>
    <xf numFmtId="3" fontId="16" fillId="2" borderId="29" xfId="2" applyNumberFormat="1" applyFont="1" applyFill="1" applyBorder="1" applyAlignment="1">
      <alignment horizontal="center" vertical="center"/>
    </xf>
    <xf numFmtId="3" fontId="16" fillId="2" borderId="4" xfId="2" applyNumberFormat="1" applyFont="1" applyFill="1" applyBorder="1" applyAlignment="1">
      <alignment horizontal="center" vertical="center"/>
    </xf>
    <xf numFmtId="3" fontId="16" fillId="2" borderId="5" xfId="2" applyNumberFormat="1" applyFont="1" applyFill="1" applyBorder="1" applyAlignment="1">
      <alignment horizontal="center" vertical="center"/>
    </xf>
    <xf numFmtId="166" fontId="16" fillId="2" borderId="15" xfId="0" applyNumberFormat="1" applyFont="1" applyFill="1" applyBorder="1" applyAlignment="1">
      <alignment horizontal="center" vertical="center"/>
    </xf>
    <xf numFmtId="165" fontId="26" fillId="5" borderId="4" xfId="0" applyNumberFormat="1" applyFont="1" applyFill="1" applyBorder="1" applyAlignment="1">
      <alignment horizontal="center" vertical="center"/>
    </xf>
    <xf numFmtId="165" fontId="16" fillId="5" borderId="4" xfId="0" applyNumberFormat="1" applyFont="1" applyFill="1" applyBorder="1" applyAlignment="1">
      <alignment horizontal="center" vertical="center"/>
    </xf>
    <xf numFmtId="165" fontId="16" fillId="2" borderId="15" xfId="0" applyNumberFormat="1" applyFont="1" applyFill="1" applyBorder="1" applyAlignment="1">
      <alignment horizontal="center" vertical="center"/>
    </xf>
    <xf numFmtId="165" fontId="16" fillId="2" borderId="28" xfId="2" applyNumberFormat="1" applyFont="1" applyFill="1" applyBorder="1" applyAlignment="1">
      <alignment horizontal="center" vertical="center"/>
    </xf>
    <xf numFmtId="165" fontId="16" fillId="2" borderId="29" xfId="2" applyNumberFormat="1" applyFont="1" applyFill="1" applyBorder="1" applyAlignment="1">
      <alignment horizontal="center" vertical="center"/>
    </xf>
    <xf numFmtId="165" fontId="16" fillId="2" borderId="5" xfId="2" applyNumberFormat="1" applyFont="1" applyFill="1" applyBorder="1" applyAlignment="1">
      <alignment horizontal="center" vertical="center"/>
    </xf>
    <xf numFmtId="165" fontId="16" fillId="2" borderId="4" xfId="2" applyNumberFormat="1" applyFont="1" applyFill="1" applyBorder="1" applyAlignment="1">
      <alignment horizontal="center" vertical="center"/>
    </xf>
    <xf numFmtId="3" fontId="26" fillId="5" borderId="5" xfId="0" applyNumberFormat="1" applyFont="1" applyFill="1" applyBorder="1" applyAlignment="1">
      <alignment horizontal="center" vertical="center"/>
    </xf>
    <xf numFmtId="3" fontId="16" fillId="5" borderId="5" xfId="0" applyNumberFormat="1" applyFont="1" applyFill="1" applyBorder="1" applyAlignment="1">
      <alignment horizontal="center" vertical="center"/>
    </xf>
    <xf numFmtId="3" fontId="16" fillId="2" borderId="16" xfId="0" applyNumberFormat="1" applyFont="1" applyFill="1" applyBorder="1" applyAlignment="1">
      <alignment horizontal="center" vertical="center"/>
    </xf>
    <xf numFmtId="3" fontId="16" fillId="2" borderId="28" xfId="2" applyNumberFormat="1" applyFont="1" applyFill="1" applyBorder="1" applyAlignment="1">
      <alignment horizontal="center" vertical="center"/>
    </xf>
    <xf numFmtId="166" fontId="16" fillId="2" borderId="16" xfId="0" applyNumberFormat="1" applyFont="1" applyFill="1" applyBorder="1" applyAlignment="1">
      <alignment horizontal="center" vertical="center"/>
    </xf>
    <xf numFmtId="167" fontId="26" fillId="5" borderId="4" xfId="0" applyNumberFormat="1" applyFont="1" applyFill="1" applyBorder="1" applyAlignment="1">
      <alignment horizontal="center" vertical="center"/>
    </xf>
    <xf numFmtId="167" fontId="16" fillId="5" borderId="4" xfId="0" applyNumberFormat="1" applyFont="1" applyFill="1" applyBorder="1" applyAlignment="1">
      <alignment horizontal="center" vertical="center"/>
    </xf>
    <xf numFmtId="167" fontId="16" fillId="2" borderId="15" xfId="0" applyNumberFormat="1" applyFont="1" applyFill="1" applyBorder="1" applyAlignment="1">
      <alignment horizontal="center" vertical="center"/>
    </xf>
    <xf numFmtId="167" fontId="16" fillId="2" borderId="29" xfId="2" applyNumberFormat="1" applyFont="1" applyFill="1" applyBorder="1" applyAlignment="1">
      <alignment horizontal="center" vertical="center"/>
    </xf>
    <xf numFmtId="167" fontId="16" fillId="2" borderId="4" xfId="2" applyNumberFormat="1" applyFont="1" applyFill="1" applyBorder="1" applyAlignment="1">
      <alignment horizontal="center" vertical="center"/>
    </xf>
    <xf numFmtId="167" fontId="16" fillId="2" borderId="5" xfId="2" applyNumberFormat="1" applyFont="1" applyFill="1" applyBorder="1" applyAlignment="1">
      <alignment horizontal="center" vertical="center"/>
    </xf>
    <xf numFmtId="166" fontId="14" fillId="3" borderId="4" xfId="2" applyNumberFormat="1" applyFont="1" applyFill="1" applyBorder="1" applyAlignment="1">
      <alignment horizontal="center" vertical="center"/>
    </xf>
    <xf numFmtId="166" fontId="14" fillId="2" borderId="15" xfId="2" applyNumberFormat="1" applyFont="1" applyFill="1" applyBorder="1" applyAlignment="1">
      <alignment horizontal="center" vertical="center"/>
    </xf>
    <xf numFmtId="164" fontId="14" fillId="2" borderId="0" xfId="2" quotePrefix="1" applyNumberFormat="1" applyFont="1" applyFill="1" applyBorder="1" applyAlignment="1">
      <alignment horizontal="left" vertical="center"/>
    </xf>
    <xf numFmtId="166" fontId="14" fillId="2" borderId="1" xfId="2" applyNumberFormat="1" applyFont="1" applyFill="1" applyBorder="1" applyAlignment="1">
      <alignment horizontal="center" vertical="center"/>
    </xf>
    <xf numFmtId="166" fontId="16" fillId="3" borderId="5" xfId="0" applyNumberFormat="1" applyFont="1" applyFill="1" applyBorder="1" applyAlignment="1">
      <alignment horizontal="center" vertical="center"/>
    </xf>
    <xf numFmtId="166" fontId="14" fillId="2" borderId="28" xfId="2" applyNumberFormat="1" applyFont="1" applyFill="1" applyBorder="1" applyAlignment="1">
      <alignment horizontal="center" vertical="center"/>
    </xf>
    <xf numFmtId="167" fontId="12" fillId="2" borderId="5" xfId="0" applyNumberFormat="1" applyFont="1" applyFill="1" applyBorder="1" applyAlignment="1">
      <alignment horizontal="center"/>
    </xf>
    <xf numFmtId="167" fontId="12" fillId="3" borderId="5" xfId="0" applyNumberFormat="1" applyFont="1" applyFill="1" applyBorder="1" applyAlignment="1">
      <alignment horizontal="center"/>
    </xf>
    <xf numFmtId="167" fontId="12" fillId="2" borderId="2" xfId="0" applyNumberFormat="1" applyFont="1" applyFill="1" applyBorder="1" applyAlignment="1">
      <alignment horizontal="center"/>
    </xf>
    <xf numFmtId="0" fontId="0" fillId="2" borderId="4" xfId="0" applyFont="1" applyFill="1" applyBorder="1"/>
    <xf numFmtId="166" fontId="12" fillId="0" borderId="4" xfId="0" applyNumberFormat="1" applyFont="1" applyFill="1" applyBorder="1" applyAlignment="1">
      <alignment horizontal="center" vertical="center"/>
    </xf>
    <xf numFmtId="0" fontId="0" fillId="3" borderId="4" xfId="0" applyFont="1" applyFill="1" applyBorder="1"/>
    <xf numFmtId="166" fontId="12" fillId="0" borderId="1" xfId="0" applyNumberFormat="1" applyFont="1" applyFill="1" applyBorder="1" applyAlignment="1">
      <alignment horizontal="center" vertical="center"/>
    </xf>
    <xf numFmtId="167" fontId="12" fillId="3" borderId="4" xfId="0" applyNumberFormat="1" applyFont="1" applyFill="1" applyBorder="1" applyAlignment="1">
      <alignment horizontal="center" vertical="center"/>
    </xf>
    <xf numFmtId="165" fontId="12" fillId="5" borderId="4" xfId="0" applyNumberFormat="1" applyFont="1" applyFill="1" applyBorder="1" applyAlignment="1">
      <alignment horizontal="center" vertical="center"/>
    </xf>
    <xf numFmtId="165" fontId="0" fillId="2" borderId="4" xfId="0" applyNumberFormat="1" applyFill="1" applyBorder="1"/>
    <xf numFmtId="165" fontId="0" fillId="3" borderId="4" xfId="0" applyNumberFormat="1" applyFill="1" applyBorder="1"/>
    <xf numFmtId="167" fontId="11" fillId="3" borderId="4" xfId="0" applyNumberFormat="1" applyFont="1" applyFill="1" applyBorder="1" applyAlignment="1">
      <alignment horizontal="center" vertical="center"/>
    </xf>
    <xf numFmtId="165" fontId="26" fillId="5" borderId="5" xfId="0" applyNumberFormat="1" applyFont="1" applyFill="1" applyBorder="1" applyAlignment="1">
      <alignment horizontal="center" vertical="center"/>
    </xf>
    <xf numFmtId="165" fontId="16" fillId="5" borderId="5" xfId="0" applyNumberFormat="1" applyFont="1" applyFill="1" applyBorder="1" applyAlignment="1">
      <alignment horizontal="center" vertical="center"/>
    </xf>
    <xf numFmtId="165" fontId="16" fillId="2" borderId="16" xfId="0" applyNumberFormat="1" applyFont="1" applyFill="1" applyBorder="1" applyAlignment="1">
      <alignment horizontal="center" vertical="center"/>
    </xf>
    <xf numFmtId="0" fontId="30" fillId="0" borderId="0" xfId="1" applyFont="1" applyAlignment="1">
      <alignment horizontal="left" vertical="center" wrapText="1"/>
    </xf>
    <xf numFmtId="0" fontId="17" fillId="7" borderId="34" xfId="0" applyFont="1" applyFill="1" applyBorder="1" applyAlignment="1">
      <alignment horizontal="center" vertical="center" wrapText="1"/>
    </xf>
    <xf numFmtId="0" fontId="20" fillId="7" borderId="34" xfId="0" applyFont="1" applyFill="1" applyBorder="1" applyAlignment="1">
      <alignment horizontal="center" vertical="center" wrapText="1"/>
    </xf>
    <xf numFmtId="0" fontId="17" fillId="8" borderId="34" xfId="0" applyFont="1" applyFill="1" applyBorder="1" applyAlignment="1">
      <alignment horizontal="center" vertical="center" wrapText="1"/>
    </xf>
    <xf numFmtId="167" fontId="15" fillId="3" borderId="4" xfId="2" applyNumberFormat="1" applyFont="1" applyFill="1" applyBorder="1" applyAlignment="1">
      <alignment horizontal="center" vertical="center"/>
    </xf>
    <xf numFmtId="167" fontId="14" fillId="2" borderId="4" xfId="2" applyNumberFormat="1" applyFont="1" applyFill="1" applyBorder="1" applyAlignment="1">
      <alignment horizontal="center" vertical="center"/>
    </xf>
    <xf numFmtId="167" fontId="14" fillId="3" borderId="4" xfId="2" applyNumberFormat="1" applyFont="1" applyFill="1" applyBorder="1" applyAlignment="1">
      <alignment horizontal="center" vertical="center"/>
    </xf>
    <xf numFmtId="165" fontId="15" fillId="3" borderId="4" xfId="2" applyNumberFormat="1" applyFont="1" applyFill="1" applyBorder="1" applyAlignment="1">
      <alignment horizontal="center" vertical="center"/>
    </xf>
    <xf numFmtId="165" fontId="14" fillId="2" borderId="4" xfId="2" applyNumberFormat="1" applyFont="1" applyFill="1" applyBorder="1" applyAlignment="1">
      <alignment horizontal="center" vertical="center"/>
    </xf>
    <xf numFmtId="165" fontId="14" fillId="3" borderId="4" xfId="2" applyNumberFormat="1" applyFont="1" applyFill="1" applyBorder="1" applyAlignment="1">
      <alignment horizontal="center" vertical="center"/>
    </xf>
    <xf numFmtId="165" fontId="14" fillId="2" borderId="15" xfId="2" applyNumberFormat="1" applyFont="1" applyFill="1" applyBorder="1" applyAlignment="1">
      <alignment horizontal="center" vertical="center"/>
    </xf>
    <xf numFmtId="165" fontId="14" fillId="0" borderId="1" xfId="2" applyNumberFormat="1" applyFont="1" applyFill="1" applyBorder="1" applyAlignment="1">
      <alignment horizontal="center" vertical="center"/>
    </xf>
    <xf numFmtId="167" fontId="12" fillId="0" borderId="4" xfId="0" applyNumberFormat="1" applyFont="1" applyFill="1" applyBorder="1" applyAlignment="1">
      <alignment horizontal="center" vertical="center"/>
    </xf>
    <xf numFmtId="167" fontId="0" fillId="2" borderId="0" xfId="0" applyNumberFormat="1" applyFont="1" applyFill="1"/>
    <xf numFmtId="167" fontId="12" fillId="2" borderId="15" xfId="0" applyNumberFormat="1" applyFont="1" applyFill="1" applyBorder="1" applyAlignment="1">
      <alignment horizontal="center" vertical="center"/>
    </xf>
    <xf numFmtId="167" fontId="12" fillId="0" borderId="1" xfId="0" applyNumberFormat="1" applyFont="1" applyFill="1" applyBorder="1" applyAlignment="1">
      <alignment horizontal="center" vertical="center"/>
    </xf>
    <xf numFmtId="165" fontId="26" fillId="3" borderId="4" xfId="0" applyNumberFormat="1" applyFont="1" applyFill="1" applyBorder="1" applyAlignment="1">
      <alignment horizontal="center" vertical="center"/>
    </xf>
    <xf numFmtId="165" fontId="16" fillId="0" borderId="4" xfId="0" applyNumberFormat="1" applyFont="1" applyFill="1" applyBorder="1" applyAlignment="1">
      <alignment horizontal="center" vertical="center"/>
    </xf>
    <xf numFmtId="165" fontId="16" fillId="0" borderId="1" xfId="0" applyNumberFormat="1" applyFont="1" applyFill="1" applyBorder="1" applyAlignment="1">
      <alignment horizontal="center" vertical="center"/>
    </xf>
    <xf numFmtId="165" fontId="11" fillId="3" borderId="4" xfId="0" applyNumberFormat="1" applyFont="1" applyFill="1" applyBorder="1" applyAlignment="1">
      <alignment horizontal="center" vertical="center"/>
    </xf>
    <xf numFmtId="165" fontId="12" fillId="0" borderId="4" xfId="0" applyNumberFormat="1" applyFont="1" applyFill="1" applyBorder="1" applyAlignment="1">
      <alignment horizontal="center" vertical="center"/>
    </xf>
    <xf numFmtId="165" fontId="12" fillId="2" borderId="25" xfId="0" applyNumberFormat="1" applyFont="1" applyFill="1" applyBorder="1" applyAlignment="1">
      <alignment horizontal="center" vertical="center"/>
    </xf>
    <xf numFmtId="165" fontId="14" fillId="3" borderId="15" xfId="2" applyNumberFormat="1" applyFont="1" applyFill="1" applyBorder="1" applyAlignment="1">
      <alignment horizontal="center" vertical="center"/>
    </xf>
    <xf numFmtId="165" fontId="12" fillId="0" borderId="1" xfId="0" applyNumberFormat="1" applyFont="1" applyFill="1" applyBorder="1" applyAlignment="1">
      <alignment horizontal="center" vertical="center"/>
    </xf>
    <xf numFmtId="165" fontId="11" fillId="7" borderId="10" xfId="0" applyNumberFormat="1" applyFont="1" applyFill="1" applyBorder="1" applyAlignment="1">
      <alignment horizontal="center" vertical="center"/>
    </xf>
    <xf numFmtId="165" fontId="11" fillId="0" borderId="4" xfId="0" applyNumberFormat="1" applyFont="1" applyFill="1" applyBorder="1" applyAlignment="1">
      <alignment horizontal="center" vertical="center"/>
    </xf>
    <xf numFmtId="165" fontId="11" fillId="7" borderId="4" xfId="0" applyNumberFormat="1" applyFont="1" applyFill="1" applyBorder="1" applyAlignment="1">
      <alignment horizontal="center" vertical="center"/>
    </xf>
    <xf numFmtId="165" fontId="11" fillId="2" borderId="4" xfId="0" applyNumberFormat="1" applyFont="1" applyFill="1" applyBorder="1" applyAlignment="1">
      <alignment horizontal="center" vertical="center"/>
    </xf>
    <xf numFmtId="165" fontId="14" fillId="2" borderId="1" xfId="4" applyNumberFormat="1" applyFont="1" applyFill="1" applyBorder="1" applyAlignment="1">
      <alignment horizontal="center" vertical="center"/>
    </xf>
    <xf numFmtId="165" fontId="12" fillId="7" borderId="10" xfId="0" applyNumberFormat="1" applyFont="1" applyFill="1" applyBorder="1" applyAlignment="1">
      <alignment horizontal="center" vertical="center"/>
    </xf>
    <xf numFmtId="165" fontId="12" fillId="3" borderId="10" xfId="0" applyNumberFormat="1" applyFont="1" applyFill="1" applyBorder="1" applyAlignment="1">
      <alignment horizontal="center" vertical="center"/>
    </xf>
    <xf numFmtId="165" fontId="12" fillId="2" borderId="10" xfId="0" applyNumberFormat="1" applyFont="1" applyFill="1" applyBorder="1" applyAlignment="1">
      <alignment horizontal="center" vertical="center"/>
    </xf>
    <xf numFmtId="165" fontId="11" fillId="5" borderId="4" xfId="0" applyNumberFormat="1" applyFont="1" applyFill="1" applyBorder="1" applyAlignment="1">
      <alignment horizontal="center" vertical="center"/>
    </xf>
    <xf numFmtId="165" fontId="0" fillId="2" borderId="4" xfId="0" applyNumberFormat="1" applyFont="1" applyFill="1" applyBorder="1"/>
    <xf numFmtId="165" fontId="0" fillId="3" borderId="4" xfId="0" applyNumberFormat="1" applyFont="1" applyFill="1" applyBorder="1"/>
    <xf numFmtId="165" fontId="0" fillId="2" borderId="4" xfId="0" applyNumberFormat="1" applyFont="1" applyFill="1" applyBorder="1" applyAlignment="1">
      <alignment horizontal="center"/>
    </xf>
    <xf numFmtId="165" fontId="14" fillId="2" borderId="1" xfId="2" applyNumberFormat="1" applyFont="1" applyFill="1" applyBorder="1" applyAlignment="1">
      <alignment horizontal="center" vertical="center"/>
    </xf>
    <xf numFmtId="165" fontId="12" fillId="2" borderId="48" xfId="0" applyNumberFormat="1" applyFont="1" applyFill="1" applyBorder="1" applyAlignment="1">
      <alignment horizontal="center" vertical="center"/>
    </xf>
    <xf numFmtId="165" fontId="14" fillId="3" borderId="29" xfId="2" applyNumberFormat="1" applyFont="1" applyFill="1" applyBorder="1" applyAlignment="1">
      <alignment horizontal="center" vertical="center"/>
    </xf>
    <xf numFmtId="165" fontId="26" fillId="3" borderId="4" xfId="2" applyNumberFormat="1" applyFont="1" applyFill="1" applyBorder="1" applyAlignment="1">
      <alignment horizontal="left" vertical="center"/>
    </xf>
    <xf numFmtId="165" fontId="12" fillId="3" borderId="0" xfId="0" applyNumberFormat="1" applyFont="1" applyFill="1"/>
    <xf numFmtId="165" fontId="12" fillId="3" borderId="10" xfId="0" applyNumberFormat="1" applyFont="1" applyFill="1" applyBorder="1"/>
    <xf numFmtId="165" fontId="0" fillId="2" borderId="5" xfId="0" applyNumberFormat="1" applyFill="1" applyBorder="1"/>
    <xf numFmtId="165" fontId="0" fillId="3" borderId="5" xfId="0" applyNumberFormat="1" applyFill="1" applyBorder="1"/>
    <xf numFmtId="0" fontId="14" fillId="2" borderId="27" xfId="2" applyFont="1" applyFill="1" applyBorder="1" applyAlignment="1">
      <alignment horizontal="left" vertical="center" wrapText="1"/>
    </xf>
    <xf numFmtId="167" fontId="12" fillId="2" borderId="28" xfId="0" applyNumberFormat="1" applyFont="1" applyFill="1" applyBorder="1" applyAlignment="1">
      <alignment horizontal="center" vertical="center"/>
    </xf>
    <xf numFmtId="167" fontId="12" fillId="2" borderId="28" xfId="0" applyNumberFormat="1" applyFont="1" applyFill="1" applyBorder="1" applyAlignment="1">
      <alignment horizontal="center"/>
    </xf>
    <xf numFmtId="167" fontId="12" fillId="2" borderId="29" xfId="0" applyNumberFormat="1" applyFont="1" applyFill="1" applyBorder="1" applyAlignment="1">
      <alignment horizontal="center" vertical="center"/>
    </xf>
    <xf numFmtId="165" fontId="12" fillId="2" borderId="29" xfId="0" applyNumberFormat="1" applyFont="1" applyFill="1" applyBorder="1" applyAlignment="1">
      <alignment horizontal="center" vertical="center"/>
    </xf>
    <xf numFmtId="165" fontId="12" fillId="2" borderId="28" xfId="0" applyNumberFormat="1" applyFont="1" applyFill="1" applyBorder="1" applyAlignment="1">
      <alignment horizontal="center"/>
    </xf>
    <xf numFmtId="165" fontId="12" fillId="2" borderId="29" xfId="0" applyNumberFormat="1" applyFont="1" applyFill="1" applyBorder="1" applyAlignment="1">
      <alignment horizontal="center"/>
    </xf>
    <xf numFmtId="165" fontId="11" fillId="5" borderId="5" xfId="0" applyNumberFormat="1" applyFont="1" applyFill="1" applyBorder="1" applyAlignment="1">
      <alignment horizontal="center" vertical="center"/>
    </xf>
    <xf numFmtId="0" fontId="11" fillId="7" borderId="20" xfId="0" applyFont="1" applyFill="1" applyBorder="1" applyAlignment="1">
      <alignment horizontal="center" vertical="center" wrapText="1"/>
    </xf>
    <xf numFmtId="0" fontId="19" fillId="10" borderId="41" xfId="0" applyFont="1" applyFill="1" applyBorder="1" applyAlignment="1">
      <alignment vertical="center" wrapText="1"/>
    </xf>
    <xf numFmtId="0" fontId="3" fillId="0" borderId="0" xfId="0" applyFont="1" applyAlignment="1">
      <alignment vertical="center"/>
    </xf>
    <xf numFmtId="167" fontId="20" fillId="10" borderId="42" xfId="0" applyNumberFormat="1" applyFont="1" applyFill="1" applyBorder="1" applyAlignment="1">
      <alignment horizontal="right" vertical="center" wrapText="1"/>
    </xf>
    <xf numFmtId="167" fontId="20" fillId="10" borderId="43" xfId="0" applyNumberFormat="1" applyFont="1" applyFill="1" applyBorder="1" applyAlignment="1">
      <alignment horizontal="right" vertical="center" wrapText="1"/>
    </xf>
    <xf numFmtId="167" fontId="19" fillId="0" borderId="42" xfId="0" applyNumberFormat="1" applyFont="1" applyBorder="1" applyAlignment="1">
      <alignment horizontal="right" vertical="center" wrapText="1"/>
    </xf>
    <xf numFmtId="167" fontId="19" fillId="0" borderId="43" xfId="0" applyNumberFormat="1" applyFont="1" applyBorder="1" applyAlignment="1">
      <alignment horizontal="right" vertical="center" wrapText="1"/>
    </xf>
    <xf numFmtId="3" fontId="15" fillId="3" borderId="5" xfId="2" applyNumberFormat="1" applyFont="1" applyFill="1" applyBorder="1" applyAlignment="1">
      <alignment horizontal="center" vertical="center"/>
    </xf>
    <xf numFmtId="3" fontId="15" fillId="3" borderId="5" xfId="3" applyNumberFormat="1" applyFont="1" applyFill="1" applyBorder="1" applyAlignment="1">
      <alignment horizontal="center" vertical="center"/>
    </xf>
    <xf numFmtId="3" fontId="15" fillId="3" borderId="4" xfId="2" applyNumberFormat="1" applyFont="1" applyFill="1" applyBorder="1" applyAlignment="1">
      <alignment horizontal="center" vertical="center"/>
    </xf>
    <xf numFmtId="3" fontId="0" fillId="2" borderId="5" xfId="0" applyNumberFormat="1" applyFill="1" applyBorder="1" applyAlignment="1">
      <alignment horizontal="center" vertical="center"/>
    </xf>
    <xf numFmtId="3" fontId="14" fillId="2" borderId="5" xfId="2" applyNumberFormat="1" applyFont="1" applyFill="1" applyBorder="1" applyAlignment="1">
      <alignment horizontal="center" vertical="center"/>
    </xf>
    <xf numFmtId="3" fontId="14" fillId="2" borderId="4" xfId="2" applyNumberFormat="1" applyFont="1" applyFill="1" applyBorder="1" applyAlignment="1">
      <alignment horizontal="center" vertical="center"/>
    </xf>
    <xf numFmtId="3" fontId="0" fillId="3" borderId="5" xfId="0" applyNumberFormat="1" applyFill="1" applyBorder="1" applyAlignment="1">
      <alignment horizontal="center" vertical="center"/>
    </xf>
    <xf numFmtId="3" fontId="14" fillId="3" borderId="5" xfId="2" applyNumberFormat="1" applyFont="1" applyFill="1" applyBorder="1" applyAlignment="1">
      <alignment horizontal="center" vertical="center"/>
    </xf>
    <xf numFmtId="3" fontId="14" fillId="3" borderId="4" xfId="2" applyNumberFormat="1" applyFont="1" applyFill="1" applyBorder="1" applyAlignment="1">
      <alignment horizontal="center" vertical="center"/>
    </xf>
    <xf numFmtId="3" fontId="14" fillId="2" borderId="5" xfId="3" applyNumberFormat="1" applyFont="1" applyFill="1" applyBorder="1" applyAlignment="1">
      <alignment horizontal="center" vertical="center"/>
    </xf>
    <xf numFmtId="3" fontId="14" fillId="2" borderId="4" xfId="2" quotePrefix="1" applyNumberFormat="1" applyFont="1" applyFill="1" applyBorder="1" applyAlignment="1">
      <alignment horizontal="center" vertical="center"/>
    </xf>
    <xf numFmtId="3" fontId="16" fillId="2" borderId="4" xfId="2" quotePrefix="1" applyNumberFormat="1" applyFont="1" applyFill="1" applyBorder="1" applyAlignment="1">
      <alignment horizontal="center" vertical="center"/>
    </xf>
    <xf numFmtId="3" fontId="14" fillId="2" borderId="16" xfId="2" applyNumberFormat="1" applyFont="1" applyFill="1" applyBorder="1" applyAlignment="1">
      <alignment horizontal="center" vertical="center"/>
    </xf>
    <xf numFmtId="3" fontId="14" fillId="2" borderId="15" xfId="2" applyNumberFormat="1" applyFont="1" applyFill="1" applyBorder="1" applyAlignment="1">
      <alignment horizontal="center" vertical="center"/>
    </xf>
    <xf numFmtId="3" fontId="16" fillId="2" borderId="16" xfId="2" applyNumberFormat="1" applyFont="1" applyFill="1" applyBorder="1" applyAlignment="1">
      <alignment horizontal="center" vertical="center"/>
    </xf>
    <xf numFmtId="3" fontId="16" fillId="2" borderId="15" xfId="2" applyNumberFormat="1" applyFont="1" applyFill="1" applyBorder="1" applyAlignment="1">
      <alignment horizontal="center" vertical="center"/>
    </xf>
    <xf numFmtId="3" fontId="16" fillId="2" borderId="2" xfId="2" applyNumberFormat="1" applyFont="1" applyFill="1" applyBorder="1" applyAlignment="1">
      <alignment horizontal="center" vertical="center"/>
    </xf>
    <xf numFmtId="3" fontId="16" fillId="2" borderId="1" xfId="2" applyNumberFormat="1" applyFont="1" applyFill="1" applyBorder="1" applyAlignment="1">
      <alignment horizontal="center" vertical="center"/>
    </xf>
    <xf numFmtId="3" fontId="12" fillId="2" borderId="5" xfId="2" applyNumberFormat="1" applyFont="1" applyFill="1" applyBorder="1" applyAlignment="1">
      <alignment horizontal="center" vertical="center"/>
    </xf>
    <xf numFmtId="3" fontId="14" fillId="2" borderId="1" xfId="2" applyNumberFormat="1" applyFont="1" applyFill="1" applyBorder="1" applyAlignment="1">
      <alignment horizontal="center" vertical="center"/>
    </xf>
    <xf numFmtId="3" fontId="12" fillId="2" borderId="1" xfId="2" applyNumberFormat="1" applyFont="1" applyFill="1" applyBorder="1" applyAlignment="1">
      <alignment horizontal="center" vertical="center"/>
    </xf>
    <xf numFmtId="3" fontId="0" fillId="2" borderId="5" xfId="0" applyNumberFormat="1" applyFill="1" applyBorder="1" applyAlignment="1">
      <alignment horizontal="center"/>
    </xf>
    <xf numFmtId="3" fontId="16" fillId="3" borderId="4" xfId="0" applyNumberFormat="1" applyFont="1" applyFill="1" applyBorder="1" applyAlignment="1">
      <alignment horizontal="center" vertical="center"/>
    </xf>
    <xf numFmtId="3" fontId="18" fillId="2" borderId="5" xfId="0" applyNumberFormat="1" applyFont="1" applyFill="1" applyBorder="1" applyAlignment="1">
      <alignment horizontal="center"/>
    </xf>
    <xf numFmtId="3" fontId="27" fillId="3" borderId="5" xfId="0" applyNumberFormat="1" applyFont="1" applyFill="1" applyBorder="1" applyAlignment="1">
      <alignment horizontal="center" vertical="center"/>
    </xf>
    <xf numFmtId="3" fontId="27" fillId="2" borderId="5" xfId="0" applyNumberFormat="1" applyFont="1" applyFill="1" applyBorder="1" applyAlignment="1">
      <alignment horizontal="center" vertical="center"/>
    </xf>
    <xf numFmtId="3" fontId="27" fillId="2" borderId="16" xfId="0" applyNumberFormat="1" applyFont="1" applyFill="1" applyBorder="1" applyAlignment="1">
      <alignment horizontal="center" vertical="center"/>
    </xf>
    <xf numFmtId="3" fontId="12" fillId="2" borderId="24" xfId="0" applyNumberFormat="1" applyFont="1" applyFill="1" applyBorder="1" applyAlignment="1">
      <alignment horizontal="center" vertical="center"/>
    </xf>
    <xf numFmtId="3" fontId="12" fillId="2" borderId="25" xfId="0" applyNumberFormat="1" applyFont="1" applyFill="1" applyBorder="1" applyAlignment="1">
      <alignment horizontal="center" vertical="center"/>
    </xf>
    <xf numFmtId="3" fontId="14" fillId="3" borderId="16" xfId="2" applyNumberFormat="1" applyFont="1" applyFill="1" applyBorder="1" applyAlignment="1">
      <alignment horizontal="center" vertical="center"/>
    </xf>
    <xf numFmtId="3" fontId="12" fillId="3" borderId="16" xfId="0" applyNumberFormat="1" applyFont="1" applyFill="1" applyBorder="1" applyAlignment="1">
      <alignment horizontal="center" vertical="center"/>
    </xf>
    <xf numFmtId="3" fontId="14" fillId="3" borderId="15" xfId="2" applyNumberFormat="1" applyFont="1" applyFill="1" applyBorder="1" applyAlignment="1">
      <alignment horizontal="center" vertical="center"/>
    </xf>
    <xf numFmtId="3" fontId="11" fillId="7" borderId="10" xfId="0" applyNumberFormat="1" applyFont="1" applyFill="1" applyBorder="1" applyAlignment="1">
      <alignment horizontal="center" vertical="center"/>
    </xf>
    <xf numFmtId="3" fontId="14" fillId="2" borderId="2" xfId="4" applyNumberFormat="1" applyFont="1" applyFill="1" applyBorder="1" applyAlignment="1">
      <alignment horizontal="center" vertical="center"/>
    </xf>
    <xf numFmtId="3" fontId="14" fillId="2" borderId="1" xfId="4" applyNumberFormat="1" applyFont="1" applyFill="1" applyBorder="1" applyAlignment="1">
      <alignment horizontal="center" vertical="center"/>
    </xf>
    <xf numFmtId="3" fontId="11" fillId="5" borderId="4" xfId="0" applyNumberFormat="1" applyFont="1" applyFill="1" applyBorder="1" applyAlignment="1">
      <alignment horizontal="center" vertical="center"/>
    </xf>
    <xf numFmtId="3" fontId="12" fillId="5" borderId="4" xfId="0" applyNumberFormat="1" applyFont="1" applyFill="1" applyBorder="1" applyAlignment="1">
      <alignment horizontal="center" vertical="center"/>
    </xf>
    <xf numFmtId="3" fontId="14" fillId="2" borderId="29" xfId="2" applyNumberFormat="1" applyFont="1" applyFill="1" applyBorder="1" applyAlignment="1">
      <alignment horizontal="center" vertical="center"/>
    </xf>
    <xf numFmtId="3" fontId="0" fillId="2" borderId="5" xfId="0" applyNumberFormat="1" applyFill="1" applyBorder="1"/>
    <xf numFmtId="3" fontId="0" fillId="2" borderId="4" xfId="0" applyNumberFormat="1" applyFill="1" applyBorder="1"/>
    <xf numFmtId="3" fontId="0" fillId="3" borderId="5" xfId="0" applyNumberFormat="1" applyFill="1" applyBorder="1"/>
    <xf numFmtId="3" fontId="0" fillId="3" borderId="4" xfId="0" applyNumberFormat="1" applyFill="1" applyBorder="1"/>
    <xf numFmtId="3" fontId="0" fillId="2" borderId="5" xfId="0" applyNumberFormat="1" applyFill="1" applyBorder="1" applyAlignment="1">
      <alignment vertical="center"/>
    </xf>
    <xf numFmtId="3" fontId="0" fillId="3" borderId="5" xfId="0" applyNumberFormat="1" applyFill="1" applyBorder="1" applyAlignment="1">
      <alignment vertical="center"/>
    </xf>
    <xf numFmtId="3" fontId="45" fillId="2" borderId="5" xfId="0" applyNumberFormat="1" applyFont="1" applyFill="1" applyBorder="1"/>
    <xf numFmtId="3" fontId="45" fillId="3" borderId="5" xfId="0" applyNumberFormat="1" applyFont="1" applyFill="1" applyBorder="1"/>
    <xf numFmtId="0" fontId="3" fillId="3" borderId="0" xfId="0" applyFont="1" applyFill="1" applyAlignment="1">
      <alignment horizontal="justify" vertical="center" wrapText="1"/>
    </xf>
    <xf numFmtId="0" fontId="30" fillId="0" borderId="0" xfId="1" applyFont="1" applyAlignment="1">
      <alignment vertical="center" wrapText="1"/>
    </xf>
    <xf numFmtId="0" fontId="30" fillId="0" borderId="0" xfId="1" applyFont="1" applyAlignment="1">
      <alignment horizontal="left" vertical="center" wrapText="1"/>
    </xf>
    <xf numFmtId="0" fontId="30" fillId="2" borderId="0" xfId="1" applyFont="1" applyFill="1" applyAlignment="1">
      <alignment vertical="center" wrapText="1"/>
    </xf>
    <xf numFmtId="0" fontId="5" fillId="2" borderId="0" xfId="0" applyFont="1" applyFill="1" applyAlignment="1">
      <alignment horizontal="center" vertical="center"/>
    </xf>
    <xf numFmtId="0" fontId="0" fillId="2" borderId="0" xfId="0" applyFill="1" applyAlignment="1">
      <alignment horizontal="justify" vertical="center"/>
    </xf>
    <xf numFmtId="0" fontId="3" fillId="4" borderId="0" xfId="0" applyFont="1" applyFill="1" applyAlignment="1">
      <alignment horizontal="center" vertical="center"/>
    </xf>
    <xf numFmtId="0" fontId="1" fillId="0" borderId="0" xfId="1" applyBorder="1" applyAlignment="1">
      <alignment horizontal="justify" vertical="center"/>
    </xf>
    <xf numFmtId="0" fontId="1" fillId="2" borderId="0" xfId="1" applyFill="1" applyBorder="1" applyAlignment="1">
      <alignment horizontal="left" vertical="center"/>
    </xf>
    <xf numFmtId="0" fontId="30" fillId="2" borderId="0" xfId="1"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justify" wrapText="1"/>
    </xf>
    <xf numFmtId="0" fontId="7" fillId="0" borderId="0" xfId="0" applyFont="1" applyAlignment="1">
      <alignment horizontal="left" wrapText="1"/>
    </xf>
    <xf numFmtId="0" fontId="4" fillId="0" borderId="0" xfId="0" applyFont="1" applyAlignment="1">
      <alignment horizontal="justify" vertical="center" wrapText="1"/>
    </xf>
    <xf numFmtId="0" fontId="6"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17" fillId="2" borderId="9" xfId="0" applyFont="1" applyFill="1" applyBorder="1" applyAlignment="1">
      <alignment horizontal="center" vertical="center" wrapText="1"/>
    </xf>
    <xf numFmtId="0" fontId="17" fillId="7" borderId="49" xfId="0" applyFont="1" applyFill="1" applyBorder="1" applyAlignment="1">
      <alignment horizontal="center" vertical="center"/>
    </xf>
    <xf numFmtId="0" fontId="17" fillId="7" borderId="64" xfId="0" applyFont="1" applyFill="1" applyBorder="1" applyAlignment="1">
      <alignment horizontal="center" vertical="center"/>
    </xf>
    <xf numFmtId="0" fontId="11" fillId="7" borderId="49" xfId="0" applyFont="1" applyFill="1" applyBorder="1" applyAlignment="1">
      <alignment horizontal="center" vertical="center"/>
    </xf>
    <xf numFmtId="0" fontId="17" fillId="7" borderId="49" xfId="0" applyFont="1" applyFill="1" applyBorder="1" applyAlignment="1">
      <alignment horizontal="center"/>
    </xf>
    <xf numFmtId="0" fontId="17" fillId="7" borderId="64" xfId="0" applyFont="1" applyFill="1" applyBorder="1" applyAlignment="1">
      <alignment horizontal="center"/>
    </xf>
    <xf numFmtId="0" fontId="11" fillId="7" borderId="20" xfId="0" applyFont="1" applyFill="1" applyBorder="1" applyAlignment="1">
      <alignment horizontal="center" vertical="center" wrapText="1"/>
    </xf>
    <xf numFmtId="0" fontId="12" fillId="6" borderId="21" xfId="0" applyFont="1" applyFill="1" applyBorder="1" applyAlignment="1">
      <alignment horizontal="center"/>
    </xf>
    <xf numFmtId="0" fontId="12" fillId="6" borderId="20" xfId="0" applyFont="1" applyFill="1" applyBorder="1" applyAlignment="1">
      <alignment horizontal="center"/>
    </xf>
    <xf numFmtId="0" fontId="23" fillId="3" borderId="0" xfId="0" applyFont="1" applyFill="1" applyBorder="1" applyAlignment="1">
      <alignment horizontal="left" vertical="center" wrapText="1" indent="6"/>
    </xf>
    <xf numFmtId="0" fontId="23" fillId="3" borderId="0" xfId="0" applyFont="1" applyFill="1" applyBorder="1" applyAlignment="1">
      <alignment horizontal="left" vertical="center" wrapText="1" indent="4"/>
    </xf>
    <xf numFmtId="0" fontId="12" fillId="6" borderId="0" xfId="0" applyFont="1" applyFill="1" applyBorder="1" applyAlignment="1">
      <alignment horizontal="center"/>
    </xf>
    <xf numFmtId="0" fontId="17" fillId="7" borderId="21" xfId="0" applyFont="1" applyFill="1" applyBorder="1" applyAlignment="1">
      <alignment horizontal="center" vertical="center"/>
    </xf>
    <xf numFmtId="0" fontId="17" fillId="7" borderId="20" xfId="0" applyFont="1" applyFill="1" applyBorder="1" applyAlignment="1">
      <alignment horizontal="center" vertical="center"/>
    </xf>
    <xf numFmtId="0" fontId="17" fillId="0" borderId="9" xfId="0" applyFont="1" applyBorder="1" applyAlignment="1">
      <alignment horizontal="center" vertical="center" wrapText="1"/>
    </xf>
    <xf numFmtId="0" fontId="29" fillId="7" borderId="30" xfId="0" applyFont="1" applyFill="1" applyBorder="1" applyAlignment="1">
      <alignment horizontal="center" vertical="center"/>
    </xf>
    <xf numFmtId="0" fontId="29" fillId="7" borderId="33" xfId="0" applyFont="1" applyFill="1" applyBorder="1" applyAlignment="1">
      <alignment horizontal="center" vertical="center"/>
    </xf>
    <xf numFmtId="0" fontId="17" fillId="7" borderId="31" xfId="0" applyFont="1" applyFill="1" applyBorder="1" applyAlignment="1">
      <alignment horizontal="center" vertical="center" wrapText="1"/>
    </xf>
    <xf numFmtId="0" fontId="17" fillId="7" borderId="34"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17" fillId="7" borderId="30" xfId="0" applyFont="1" applyFill="1" applyBorder="1" applyAlignment="1">
      <alignment horizontal="center" vertical="center" wrapText="1"/>
    </xf>
    <xf numFmtId="0" fontId="17" fillId="7" borderId="65" xfId="0" applyFont="1" applyFill="1" applyBorder="1" applyAlignment="1">
      <alignment horizontal="center" vertical="center" wrapText="1"/>
    </xf>
    <xf numFmtId="0" fontId="12" fillId="7" borderId="30"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33" xfId="0" applyFont="1" applyFill="1" applyBorder="1" applyAlignment="1">
      <alignment horizontal="center" vertical="center"/>
    </xf>
    <xf numFmtId="0" fontId="11" fillId="7" borderId="31" xfId="0"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5" xfId="0" applyFont="1" applyFill="1" applyBorder="1" applyAlignment="1">
      <alignment horizontal="center" vertical="center"/>
    </xf>
    <xf numFmtId="0" fontId="11" fillId="7" borderId="4" xfId="0" applyFont="1" applyFill="1" applyBorder="1" applyAlignment="1">
      <alignment horizontal="center" vertical="center"/>
    </xf>
    <xf numFmtId="0" fontId="13" fillId="7" borderId="0" xfId="5" applyFont="1" applyFill="1" applyBorder="1" applyAlignment="1">
      <alignment horizontal="center" vertical="center"/>
    </xf>
    <xf numFmtId="0" fontId="13" fillId="7" borderId="20" xfId="5" applyFont="1" applyFill="1" applyBorder="1" applyAlignment="1">
      <alignment horizontal="center" vertical="center"/>
    </xf>
    <xf numFmtId="0" fontId="38" fillId="7" borderId="49" xfId="5" applyFont="1" applyFill="1" applyBorder="1" applyAlignment="1">
      <alignment horizontal="center" vertical="center" wrapText="1"/>
    </xf>
    <xf numFmtId="0" fontId="38" fillId="7" borderId="51" xfId="5" applyFont="1" applyFill="1" applyBorder="1" applyAlignment="1">
      <alignment horizontal="center" vertical="center" wrapText="1"/>
    </xf>
    <xf numFmtId="0" fontId="37" fillId="7" borderId="19" xfId="5" applyFont="1" applyFill="1" applyBorder="1" applyAlignment="1">
      <alignment horizontal="center" vertical="center"/>
    </xf>
    <xf numFmtId="0" fontId="38" fillId="7" borderId="19" xfId="5" applyFont="1" applyFill="1" applyBorder="1" applyAlignment="1">
      <alignment horizontal="center" vertical="center" wrapText="1"/>
    </xf>
    <xf numFmtId="0" fontId="37" fillId="7" borderId="19" xfId="5" applyFont="1" applyFill="1" applyBorder="1" applyAlignment="1">
      <alignment horizontal="center" vertical="center" wrapText="1"/>
    </xf>
    <xf numFmtId="0" fontId="37" fillId="7" borderId="36" xfId="5" applyFont="1" applyFill="1" applyBorder="1" applyAlignment="1">
      <alignment horizontal="center" vertical="center" wrapText="1"/>
    </xf>
    <xf numFmtId="0" fontId="29" fillId="7" borderId="62" xfId="0" applyFont="1" applyFill="1" applyBorder="1" applyAlignment="1">
      <alignment horizontal="center" vertical="center"/>
    </xf>
    <xf numFmtId="0" fontId="29" fillId="7" borderId="52" xfId="0" applyFont="1" applyFill="1" applyBorder="1" applyAlignment="1">
      <alignment horizontal="center" vertical="center"/>
    </xf>
    <xf numFmtId="0" fontId="20" fillId="7" borderId="32" xfId="0" applyFont="1" applyFill="1" applyBorder="1" applyAlignment="1">
      <alignment horizontal="center" vertical="center" wrapText="1"/>
    </xf>
    <xf numFmtId="0" fontId="20" fillId="7" borderId="65" xfId="0" applyFont="1" applyFill="1" applyBorder="1" applyAlignment="1">
      <alignment horizontal="center" vertical="center" wrapText="1"/>
    </xf>
    <xf numFmtId="0" fontId="37" fillId="0" borderId="0" xfId="0" applyFont="1" applyAlignment="1">
      <alignment horizontal="center" vertical="center" wrapText="1"/>
    </xf>
    <xf numFmtId="0" fontId="17" fillId="7" borderId="55" xfId="0" applyFont="1" applyFill="1" applyBorder="1" applyAlignment="1">
      <alignment horizontal="center" vertical="center" wrapText="1"/>
    </xf>
    <xf numFmtId="0" fontId="17" fillId="7" borderId="53" xfId="0" applyFont="1" applyFill="1" applyBorder="1" applyAlignment="1">
      <alignment horizontal="center" vertical="center" wrapText="1"/>
    </xf>
    <xf numFmtId="0" fontId="37" fillId="7" borderId="19" xfId="0" applyFont="1" applyFill="1" applyBorder="1" applyAlignment="1">
      <alignment horizontal="center" vertical="center"/>
    </xf>
    <xf numFmtId="0" fontId="37" fillId="7" borderId="36" xfId="0" applyFont="1" applyFill="1" applyBorder="1" applyAlignment="1">
      <alignment horizontal="center" vertical="center"/>
    </xf>
    <xf numFmtId="0" fontId="17" fillId="2" borderId="0" xfId="0" applyFont="1" applyFill="1" applyBorder="1" applyAlignment="1">
      <alignment horizontal="center" vertical="center" wrapText="1"/>
    </xf>
    <xf numFmtId="0" fontId="0" fillId="7" borderId="21" xfId="0" applyFill="1" applyBorder="1" applyAlignment="1">
      <alignment horizontal="center"/>
    </xf>
    <xf numFmtId="0" fontId="0" fillId="7" borderId="20" xfId="0" applyFill="1" applyBorder="1" applyAlignment="1">
      <alignment horizontal="center"/>
    </xf>
    <xf numFmtId="0" fontId="11" fillId="7" borderId="55" xfId="0" applyFont="1" applyFill="1" applyBorder="1" applyAlignment="1">
      <alignment horizontal="center" vertical="center"/>
    </xf>
    <xf numFmtId="0" fontId="11" fillId="7" borderId="53" xfId="0" applyFont="1" applyFill="1" applyBorder="1" applyAlignment="1">
      <alignment horizontal="center" vertical="center"/>
    </xf>
    <xf numFmtId="0" fontId="17" fillId="7" borderId="49" xfId="0" applyFont="1" applyFill="1" applyBorder="1" applyAlignment="1">
      <alignment horizontal="center" wrapText="1"/>
    </xf>
    <xf numFmtId="0" fontId="11" fillId="7" borderId="21" xfId="0" applyFont="1" applyFill="1" applyBorder="1" applyAlignment="1">
      <alignment horizontal="center" vertical="center"/>
    </xf>
    <xf numFmtId="0" fontId="11" fillId="7" borderId="20" xfId="0" applyFont="1" applyFill="1" applyBorder="1" applyAlignment="1">
      <alignment horizontal="center" vertical="center"/>
    </xf>
    <xf numFmtId="0" fontId="17" fillId="2" borderId="0" xfId="0" applyFont="1" applyFill="1" applyAlignment="1">
      <alignment horizontal="center" vertical="center" wrapText="1"/>
    </xf>
    <xf numFmtId="0" fontId="6" fillId="2" borderId="59" xfId="0" applyFont="1" applyFill="1" applyBorder="1" applyAlignment="1">
      <alignment horizontal="center" vertical="center" wrapText="1"/>
    </xf>
    <xf numFmtId="0" fontId="20" fillId="7" borderId="31" xfId="0" applyFont="1" applyFill="1" applyBorder="1" applyAlignment="1">
      <alignment horizontal="center" vertical="center" wrapText="1"/>
    </xf>
    <xf numFmtId="0" fontId="20" fillId="7" borderId="34" xfId="0" applyFont="1" applyFill="1" applyBorder="1" applyAlignment="1">
      <alignment horizontal="center" vertical="center" wrapText="1"/>
    </xf>
    <xf numFmtId="0" fontId="29" fillId="8" borderId="30" xfId="0" applyFont="1" applyFill="1" applyBorder="1" applyAlignment="1">
      <alignment horizontal="center" vertical="center"/>
    </xf>
    <xf numFmtId="0" fontId="29" fillId="8" borderId="33" xfId="0" applyFont="1" applyFill="1" applyBorder="1" applyAlignment="1">
      <alignment horizontal="center" vertical="center"/>
    </xf>
    <xf numFmtId="0" fontId="17" fillId="8" borderId="31" xfId="0" applyFont="1" applyFill="1" applyBorder="1" applyAlignment="1">
      <alignment horizontal="center" vertical="center" wrapText="1"/>
    </xf>
    <xf numFmtId="0" fontId="17" fillId="8" borderId="34" xfId="0" applyFont="1" applyFill="1" applyBorder="1" applyAlignment="1">
      <alignment horizontal="center" vertical="center" wrapText="1"/>
    </xf>
    <xf numFmtId="0" fontId="17" fillId="8" borderId="32" xfId="0" applyFont="1" applyFill="1" applyBorder="1" applyAlignment="1">
      <alignment horizontal="center" vertical="center" wrapText="1"/>
    </xf>
    <xf numFmtId="0" fontId="19" fillId="7" borderId="21" xfId="0" applyFont="1" applyFill="1" applyBorder="1" applyAlignment="1">
      <alignment horizontal="center" vertical="center"/>
    </xf>
    <xf numFmtId="0" fontId="19" fillId="7" borderId="20" xfId="0" applyFont="1" applyFill="1" applyBorder="1" applyAlignment="1">
      <alignment horizontal="center" vertical="center"/>
    </xf>
    <xf numFmtId="0" fontId="20" fillId="7" borderId="36" xfId="0" applyFont="1" applyFill="1" applyBorder="1" applyAlignment="1">
      <alignment horizontal="center" vertical="center"/>
    </xf>
    <xf numFmtId="0" fontId="20" fillId="7" borderId="49" xfId="0" applyFont="1" applyFill="1" applyBorder="1" applyAlignment="1">
      <alignment horizontal="center" vertical="center"/>
    </xf>
    <xf numFmtId="0" fontId="20" fillId="7" borderId="51" xfId="0" applyFont="1" applyFill="1" applyBorder="1" applyAlignment="1">
      <alignment horizontal="center" vertical="center"/>
    </xf>
    <xf numFmtId="0" fontId="20" fillId="7" borderId="19" xfId="0" applyFont="1" applyFill="1" applyBorder="1" applyAlignment="1">
      <alignment horizontal="center" vertical="center" wrapText="1"/>
    </xf>
    <xf numFmtId="0" fontId="20" fillId="7" borderId="36" xfId="0" applyFont="1" applyFill="1" applyBorder="1" applyAlignment="1">
      <alignment horizontal="center" vertical="center" wrapText="1"/>
    </xf>
    <xf numFmtId="0" fontId="0" fillId="7" borderId="30" xfId="0" applyFill="1" applyBorder="1" applyAlignment="1">
      <alignment vertical="center" wrapText="1"/>
    </xf>
    <xf numFmtId="0" fontId="0" fillId="7" borderId="33" xfId="0" applyFill="1" applyBorder="1" applyAlignment="1">
      <alignment vertical="center" wrapText="1"/>
    </xf>
    <xf numFmtId="0" fontId="3" fillId="7" borderId="21" xfId="0" applyFont="1" applyFill="1" applyBorder="1" applyAlignment="1">
      <alignment horizontal="center" vertical="center"/>
    </xf>
    <xf numFmtId="0" fontId="3" fillId="7" borderId="20" xfId="0" applyFont="1" applyFill="1" applyBorder="1" applyAlignment="1">
      <alignment horizontal="center" vertical="center"/>
    </xf>
    <xf numFmtId="0" fontId="17" fillId="7" borderId="19" xfId="0" applyFont="1" applyFill="1" applyBorder="1" applyAlignment="1">
      <alignment horizontal="center" vertical="center"/>
    </xf>
    <xf numFmtId="0" fontId="17" fillId="7" borderId="36" xfId="0" applyFont="1" applyFill="1" applyBorder="1" applyAlignment="1">
      <alignment horizontal="center" vertical="center"/>
    </xf>
    <xf numFmtId="0" fontId="28" fillId="7" borderId="30" xfId="0" applyFont="1" applyFill="1" applyBorder="1" applyAlignment="1">
      <alignment horizontal="center" vertical="center"/>
    </xf>
    <xf numFmtId="0" fontId="28" fillId="7" borderId="33" xfId="0" applyFont="1" applyFill="1" applyBorder="1" applyAlignment="1">
      <alignment horizontal="center" vertical="center"/>
    </xf>
    <xf numFmtId="0" fontId="17" fillId="7" borderId="31" xfId="0" applyFont="1" applyFill="1" applyBorder="1" applyAlignment="1">
      <alignment horizontal="center" vertical="center"/>
    </xf>
    <xf numFmtId="0" fontId="0" fillId="7" borderId="6" xfId="0" applyFill="1" applyBorder="1" applyAlignment="1">
      <alignment vertical="center" wrapText="1"/>
    </xf>
    <xf numFmtId="0" fontId="20" fillId="7" borderId="30" xfId="0" applyFont="1" applyFill="1" applyBorder="1" applyAlignment="1">
      <alignment horizontal="center" vertical="center" wrapText="1"/>
    </xf>
    <xf numFmtId="0" fontId="20" fillId="7" borderId="33" xfId="0" applyFont="1" applyFill="1" applyBorder="1" applyAlignment="1">
      <alignment horizontal="center" vertical="center" wrapText="1"/>
    </xf>
    <xf numFmtId="0" fontId="20" fillId="8" borderId="30" xfId="0" applyFont="1" applyFill="1" applyBorder="1" applyAlignment="1">
      <alignment horizontal="center" vertical="center" wrapText="1"/>
    </xf>
    <xf numFmtId="0" fontId="20" fillId="8" borderId="33" xfId="0" applyFont="1" applyFill="1" applyBorder="1" applyAlignment="1">
      <alignment horizontal="center" vertical="center" wrapText="1"/>
    </xf>
    <xf numFmtId="0" fontId="20" fillId="8" borderId="31" xfId="0" applyFont="1" applyFill="1" applyBorder="1" applyAlignment="1">
      <alignment horizontal="center" vertical="center" wrapText="1"/>
    </xf>
    <xf numFmtId="0" fontId="20" fillId="8" borderId="32" xfId="0" applyFont="1" applyFill="1" applyBorder="1" applyAlignment="1">
      <alignment horizontal="center" vertical="center" wrapText="1"/>
    </xf>
    <xf numFmtId="0" fontId="31" fillId="9" borderId="41" xfId="0" applyFont="1" applyFill="1" applyBorder="1" applyAlignment="1">
      <alignment vertical="center" wrapText="1"/>
    </xf>
    <xf numFmtId="0" fontId="31" fillId="9" borderId="42" xfId="0" applyFont="1" applyFill="1" applyBorder="1" applyAlignment="1">
      <alignment vertical="center" wrapText="1"/>
    </xf>
    <xf numFmtId="0" fontId="31" fillId="9" borderId="43" xfId="0" applyFont="1" applyFill="1" applyBorder="1" applyAlignment="1">
      <alignment vertical="center" wrapText="1"/>
    </xf>
    <xf numFmtId="0" fontId="33" fillId="9" borderId="41" xfId="0" applyFont="1" applyFill="1" applyBorder="1" applyAlignment="1">
      <alignment horizontal="justify" vertical="center" wrapText="1"/>
    </xf>
    <xf numFmtId="0" fontId="33" fillId="9" borderId="42" xfId="0" applyFont="1" applyFill="1" applyBorder="1" applyAlignment="1">
      <alignment horizontal="justify" vertical="center" wrapText="1"/>
    </xf>
    <xf numFmtId="0" fontId="33" fillId="9" borderId="43" xfId="0" applyFont="1" applyFill="1" applyBorder="1" applyAlignment="1">
      <alignment horizontal="justify" vertical="center" wrapText="1"/>
    </xf>
    <xf numFmtId="0" fontId="19" fillId="10" borderId="41" xfId="0" applyFont="1" applyFill="1" applyBorder="1" applyAlignment="1">
      <alignment vertical="center" wrapText="1"/>
    </xf>
    <xf numFmtId="0" fontId="19" fillId="10" borderId="42" xfId="0" applyFont="1" applyFill="1" applyBorder="1" applyAlignment="1">
      <alignment vertical="center" wrapText="1"/>
    </xf>
    <xf numFmtId="0" fontId="19" fillId="10" borderId="43" xfId="0" applyFont="1" applyFill="1" applyBorder="1" applyAlignment="1">
      <alignment vertical="center" wrapText="1"/>
    </xf>
    <xf numFmtId="0" fontId="3" fillId="2" borderId="47" xfId="0" applyFont="1" applyFill="1" applyBorder="1" applyAlignment="1">
      <alignment horizontal="center" vertical="center"/>
    </xf>
  </cellXfs>
  <cellStyles count="8">
    <cellStyle name="Hiperligação" xfId="1" builtinId="8"/>
    <cellStyle name="Normal" xfId="0" builtinId="0"/>
    <cellStyle name="Normal_Folha1" xfId="2"/>
    <cellStyle name="Normal_Folha2" xfId="6"/>
    <cellStyle name="Normal_Folha9" xfId="4"/>
    <cellStyle name="Normal_Folha92" xfId="7"/>
    <cellStyle name="Normal_POP. ACTIVA_NIVEL INSTRUÇÃO" xfId="5"/>
    <cellStyle name="Normal_Tabela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A27"/></Relationships>
</file>

<file path=xl/drawings/_rels/drawing11.xml.rels><?xml version="1.0" encoding="UTF-8" standalone="yes"?>
<Relationships xmlns="http://schemas.openxmlformats.org/package/2006/relationships"><Relationship Id="rId1" Type="http://schemas.openxmlformats.org/officeDocument/2006/relationships/hyperlink" Target="#&#205;NDICE!A28"/></Relationships>
</file>

<file path=xl/drawings/_rels/drawing12.xml.rels><?xml version="1.0" encoding="UTF-8" standalone="yes"?>
<Relationships xmlns="http://schemas.openxmlformats.org/package/2006/relationships"><Relationship Id="rId1" Type="http://schemas.openxmlformats.org/officeDocument/2006/relationships/hyperlink" Target="#&#205;NDICE!A29"/></Relationships>
</file>

<file path=xl/drawings/_rels/drawing13.xml.rels><?xml version="1.0" encoding="UTF-8" standalone="yes"?>
<Relationships xmlns="http://schemas.openxmlformats.org/package/2006/relationships"><Relationship Id="rId1" Type="http://schemas.openxmlformats.org/officeDocument/2006/relationships/hyperlink" Target="#&#205;NDICE!A30"/></Relationships>
</file>

<file path=xl/drawings/_rels/drawing14.xml.rels><?xml version="1.0" encoding="UTF-8" standalone="yes"?>
<Relationships xmlns="http://schemas.openxmlformats.org/package/2006/relationships"><Relationship Id="rId1" Type="http://schemas.openxmlformats.org/officeDocument/2006/relationships/hyperlink" Target="#&#205;NDICE!A31"/></Relationships>
</file>

<file path=xl/drawings/_rels/drawing15.xml.rels><?xml version="1.0" encoding="UTF-8" standalone="yes"?>
<Relationships xmlns="http://schemas.openxmlformats.org/package/2006/relationships"><Relationship Id="rId1" Type="http://schemas.openxmlformats.org/officeDocument/2006/relationships/hyperlink" Target="#&#205;NDICE!A32"/></Relationships>
</file>

<file path=xl/drawings/_rels/drawing16.xml.rels><?xml version="1.0" encoding="UTF-8" standalone="yes"?>
<Relationships xmlns="http://schemas.openxmlformats.org/package/2006/relationships"><Relationship Id="rId1" Type="http://schemas.openxmlformats.org/officeDocument/2006/relationships/hyperlink" Target="#&#205;NDICE!A33"/></Relationships>
</file>

<file path=xl/drawings/_rels/drawing17.xml.rels><?xml version="1.0" encoding="UTF-8" standalone="yes"?>
<Relationships xmlns="http://schemas.openxmlformats.org/package/2006/relationships"><Relationship Id="rId1" Type="http://schemas.openxmlformats.org/officeDocument/2006/relationships/hyperlink" Target="#&#205;NDICE!A34"/></Relationships>
</file>

<file path=xl/drawings/_rels/drawing18.xml.rels><?xml version="1.0" encoding="UTF-8" standalone="yes"?>
<Relationships xmlns="http://schemas.openxmlformats.org/package/2006/relationships"><Relationship Id="rId1" Type="http://schemas.openxmlformats.org/officeDocument/2006/relationships/hyperlink" Target="#&#205;NDICE!A35"/></Relationships>
</file>

<file path=xl/drawings/_rels/drawing19.xml.rels><?xml version="1.0" encoding="UTF-8" standalone="yes"?>
<Relationships xmlns="http://schemas.openxmlformats.org/package/2006/relationships"><Relationship Id="rId1" Type="http://schemas.openxmlformats.org/officeDocument/2006/relationships/hyperlink" Target="#&#205;NDICE!A36"/></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20.xml.rels><?xml version="1.0" encoding="UTF-8" standalone="yes"?>
<Relationships xmlns="http://schemas.openxmlformats.org/package/2006/relationships"><Relationship Id="rId1" Type="http://schemas.openxmlformats.org/officeDocument/2006/relationships/hyperlink" Target="#&#205;NDICE!A37"/></Relationships>
</file>

<file path=xl/drawings/_rels/drawing21.xml.rels><?xml version="1.0" encoding="UTF-8" standalone="yes"?>
<Relationships xmlns="http://schemas.openxmlformats.org/package/2006/relationships"><Relationship Id="rId1" Type="http://schemas.openxmlformats.org/officeDocument/2006/relationships/hyperlink" Target="#&#205;NDICE!A38"/></Relationships>
</file>

<file path=xl/drawings/_rels/drawing22.xml.rels><?xml version="1.0" encoding="UTF-8" standalone="yes"?>
<Relationships xmlns="http://schemas.openxmlformats.org/package/2006/relationships"><Relationship Id="rId1" Type="http://schemas.openxmlformats.org/officeDocument/2006/relationships/hyperlink" Target="#&#205;NDICE!A39"/></Relationships>
</file>

<file path=xl/drawings/_rels/drawing23.xml.rels><?xml version="1.0" encoding="UTF-8" standalone="yes"?>
<Relationships xmlns="http://schemas.openxmlformats.org/package/2006/relationships"><Relationship Id="rId1" Type="http://schemas.openxmlformats.org/officeDocument/2006/relationships/hyperlink" Target="#&#205;NDICE!A40"/></Relationships>
</file>

<file path=xl/drawings/_rels/drawing24.xml.rels><?xml version="1.0" encoding="UTF-8" standalone="yes"?>
<Relationships xmlns="http://schemas.openxmlformats.org/package/2006/relationships"><Relationship Id="rId1" Type="http://schemas.openxmlformats.org/officeDocument/2006/relationships/hyperlink" Target="#&#205;NDICE!A41"/></Relationships>
</file>

<file path=xl/drawings/_rels/drawing25.xml.rels><?xml version="1.0" encoding="UTF-8" standalone="yes"?>
<Relationships xmlns="http://schemas.openxmlformats.org/package/2006/relationships"><Relationship Id="rId1" Type="http://schemas.openxmlformats.org/officeDocument/2006/relationships/hyperlink" Target="#&#205;NDICE!A42"/></Relationships>
</file>

<file path=xl/drawings/_rels/drawing26.xml.rels><?xml version="1.0" encoding="UTF-8" standalone="yes"?>
<Relationships xmlns="http://schemas.openxmlformats.org/package/2006/relationships"><Relationship Id="rId1" Type="http://schemas.openxmlformats.org/officeDocument/2006/relationships/hyperlink" Target="#&#205;NDICE!A43"/></Relationships>
</file>

<file path=xl/drawings/_rels/drawing27.xml.rels><?xml version="1.0" encoding="UTF-8" standalone="yes"?>
<Relationships xmlns="http://schemas.openxmlformats.org/package/2006/relationships"><Relationship Id="rId1" Type="http://schemas.openxmlformats.org/officeDocument/2006/relationships/hyperlink" Target="#&#205;NDICE!A44"/></Relationships>
</file>

<file path=xl/drawings/_rels/drawing28.xml.rels><?xml version="1.0" encoding="UTF-8" standalone="yes"?>
<Relationships xmlns="http://schemas.openxmlformats.org/package/2006/relationships"><Relationship Id="rId1" Type="http://schemas.openxmlformats.org/officeDocument/2006/relationships/hyperlink" Target="#&#205;NDICE!A45"/></Relationships>
</file>

<file path=xl/drawings/_rels/drawing29.xml.rels><?xml version="1.0" encoding="UTF-8" standalone="yes"?>
<Relationships xmlns="http://schemas.openxmlformats.org/package/2006/relationships"><Relationship Id="rId1" Type="http://schemas.openxmlformats.org/officeDocument/2006/relationships/hyperlink" Target="#&#205;NDICE!A46"/></Relationships>
</file>

<file path=xl/drawings/_rels/drawing3.xml.rels><?xml version="1.0" encoding="UTF-8" standalone="yes"?>
<Relationships xmlns="http://schemas.openxmlformats.org/package/2006/relationships"><Relationship Id="rId1" Type="http://schemas.openxmlformats.org/officeDocument/2006/relationships/hyperlink" Target="#&#205;NDICE!A20"/></Relationships>
</file>

<file path=xl/drawings/_rels/drawing30.xml.rels><?xml version="1.0" encoding="UTF-8" standalone="yes"?>
<Relationships xmlns="http://schemas.openxmlformats.org/package/2006/relationships"><Relationship Id="rId1" Type="http://schemas.openxmlformats.org/officeDocument/2006/relationships/hyperlink" Target="#&#205;NDICE!A47"/></Relationships>
</file>

<file path=xl/drawings/_rels/drawing31.xml.rels><?xml version="1.0" encoding="UTF-8" standalone="yes"?>
<Relationships xmlns="http://schemas.openxmlformats.org/package/2006/relationships"><Relationship Id="rId1" Type="http://schemas.openxmlformats.org/officeDocument/2006/relationships/hyperlink" Target="#&#205;NDICE!A48"/></Relationships>
</file>

<file path=xl/drawings/_rels/drawing32.xml.rels><?xml version="1.0" encoding="UTF-8" standalone="yes"?>
<Relationships xmlns="http://schemas.openxmlformats.org/package/2006/relationships"><Relationship Id="rId1" Type="http://schemas.openxmlformats.org/officeDocument/2006/relationships/hyperlink" Target="#&#205;NDICE!A49"/></Relationships>
</file>

<file path=xl/drawings/_rels/drawing33.xml.rels><?xml version="1.0" encoding="UTF-8" standalone="yes"?>
<Relationships xmlns="http://schemas.openxmlformats.org/package/2006/relationships"><Relationship Id="rId1" Type="http://schemas.openxmlformats.org/officeDocument/2006/relationships/hyperlink" Target="#&#205;NDICE!A50"/></Relationships>
</file>

<file path=xl/drawings/_rels/drawing34.xml.rels><?xml version="1.0" encoding="UTF-8" standalone="yes"?>
<Relationships xmlns="http://schemas.openxmlformats.org/package/2006/relationships"><Relationship Id="rId1" Type="http://schemas.openxmlformats.org/officeDocument/2006/relationships/hyperlink" Target="#&#205;NDICE!A51"/></Relationships>
</file>

<file path=xl/drawings/_rels/drawing35.xml.rels><?xml version="1.0" encoding="UTF-8" standalone="yes"?>
<Relationships xmlns="http://schemas.openxmlformats.org/package/2006/relationships"><Relationship Id="rId1" Type="http://schemas.openxmlformats.org/officeDocument/2006/relationships/hyperlink" Target="#&#205;NDICE!A52"/></Relationships>
</file>

<file path=xl/drawings/_rels/drawing36.xml.rels><?xml version="1.0" encoding="UTF-8" standalone="yes"?>
<Relationships xmlns="http://schemas.openxmlformats.org/package/2006/relationships"><Relationship Id="rId1" Type="http://schemas.openxmlformats.org/officeDocument/2006/relationships/hyperlink" Target="#&#205;NDICE!A53"/></Relationships>
</file>

<file path=xl/drawings/_rels/drawing37.xml.rels><?xml version="1.0" encoding="UTF-8" standalone="yes"?>
<Relationships xmlns="http://schemas.openxmlformats.org/package/2006/relationships"><Relationship Id="rId1" Type="http://schemas.openxmlformats.org/officeDocument/2006/relationships/hyperlink" Target="#&#205;NDICE!A54"/></Relationships>
</file>

<file path=xl/drawings/_rels/drawing38.xml.rels><?xml version="1.0" encoding="UTF-8" standalone="yes"?>
<Relationships xmlns="http://schemas.openxmlformats.org/package/2006/relationships"><Relationship Id="rId1" Type="http://schemas.openxmlformats.org/officeDocument/2006/relationships/hyperlink" Target="#&#205;NDICE!A55"/></Relationships>
</file>

<file path=xl/drawings/_rels/drawing39.xml.rels><?xml version="1.0" encoding="UTF-8" standalone="yes"?>
<Relationships xmlns="http://schemas.openxmlformats.org/package/2006/relationships"><Relationship Id="rId1" Type="http://schemas.openxmlformats.org/officeDocument/2006/relationships/hyperlink" Target="#&#205;NDICE!A56"/></Relationships>
</file>

<file path=xl/drawings/_rels/drawing4.xml.rels><?xml version="1.0" encoding="UTF-8" standalone="yes"?>
<Relationships xmlns="http://schemas.openxmlformats.org/package/2006/relationships"><Relationship Id="rId1" Type="http://schemas.openxmlformats.org/officeDocument/2006/relationships/hyperlink" Target="#&#205;NDICE!A21"/></Relationships>
</file>

<file path=xl/drawings/_rels/drawing40.xml.rels><?xml version="1.0" encoding="UTF-8" standalone="yes"?>
<Relationships xmlns="http://schemas.openxmlformats.org/package/2006/relationships"><Relationship Id="rId1" Type="http://schemas.openxmlformats.org/officeDocument/2006/relationships/hyperlink" Target="#&#205;NDICE!A57"/></Relationships>
</file>

<file path=xl/drawings/_rels/drawing41.xml.rels><?xml version="1.0" encoding="UTF-8" standalone="yes"?>
<Relationships xmlns="http://schemas.openxmlformats.org/package/2006/relationships"><Relationship Id="rId1" Type="http://schemas.openxmlformats.org/officeDocument/2006/relationships/hyperlink" Target="#&#205;NDICE!A58"/></Relationships>
</file>

<file path=xl/drawings/_rels/drawing42.xml.rels><?xml version="1.0" encoding="UTF-8" standalone="yes"?>
<Relationships xmlns="http://schemas.openxmlformats.org/package/2006/relationships"><Relationship Id="rId1" Type="http://schemas.openxmlformats.org/officeDocument/2006/relationships/hyperlink" Target="#&#205;NDICE!A61"/></Relationships>
</file>

<file path=xl/drawings/_rels/drawing43.xml.rels><?xml version="1.0" encoding="UTF-8" standalone="yes"?>
<Relationships xmlns="http://schemas.openxmlformats.org/package/2006/relationships"><Relationship Id="rId1" Type="http://schemas.openxmlformats.org/officeDocument/2006/relationships/hyperlink" Target="#&#205;NDICE!A62"/></Relationships>
</file>

<file path=xl/drawings/_rels/drawing44.xml.rels><?xml version="1.0" encoding="UTF-8" standalone="yes"?>
<Relationships xmlns="http://schemas.openxmlformats.org/package/2006/relationships"><Relationship Id="rId1" Type="http://schemas.openxmlformats.org/officeDocument/2006/relationships/hyperlink" Target="#&#205;NDICE!A64"/></Relationships>
</file>

<file path=xl/drawings/_rels/drawing45.xml.rels><?xml version="1.0" encoding="UTF-8" standalone="yes"?>
<Relationships xmlns="http://schemas.openxmlformats.org/package/2006/relationships"><Relationship Id="rId1" Type="http://schemas.openxmlformats.org/officeDocument/2006/relationships/hyperlink" Target="#&#205;NDICE!A65"/></Relationships>
</file>

<file path=xl/drawings/_rels/drawing46.xml.rels><?xml version="1.0" encoding="UTF-8" standalone="yes"?>
<Relationships xmlns="http://schemas.openxmlformats.org/package/2006/relationships"><Relationship Id="rId1" Type="http://schemas.openxmlformats.org/officeDocument/2006/relationships/hyperlink" Target="#&#205;NDICE!A66"/></Relationships>
</file>

<file path=xl/drawings/_rels/drawing47.xml.rels><?xml version="1.0" encoding="UTF-8" standalone="yes"?>
<Relationships xmlns="http://schemas.openxmlformats.org/package/2006/relationships"><Relationship Id="rId1" Type="http://schemas.openxmlformats.org/officeDocument/2006/relationships/hyperlink" Target="#&#205;NDICE!A67"/></Relationships>
</file>

<file path=xl/drawings/_rels/drawing48.xml.rels><?xml version="1.0" encoding="UTF-8" standalone="yes"?>
<Relationships xmlns="http://schemas.openxmlformats.org/package/2006/relationships"><Relationship Id="rId1" Type="http://schemas.openxmlformats.org/officeDocument/2006/relationships/hyperlink" Target="#&#205;NDICE!A68"/></Relationships>
</file>

<file path=xl/drawings/_rels/drawing49.xml.rels><?xml version="1.0" encoding="UTF-8" standalone="yes"?>
<Relationships xmlns="http://schemas.openxmlformats.org/package/2006/relationships"><Relationship Id="rId1" Type="http://schemas.openxmlformats.org/officeDocument/2006/relationships/hyperlink" Target="#&#205;NDICE!A69"/></Relationships>
</file>

<file path=xl/drawings/_rels/drawing5.xml.rels><?xml version="1.0" encoding="UTF-8" standalone="yes"?>
<Relationships xmlns="http://schemas.openxmlformats.org/package/2006/relationships"><Relationship Id="rId1" Type="http://schemas.openxmlformats.org/officeDocument/2006/relationships/hyperlink" Target="#&#205;NDICE!A22"/></Relationships>
</file>

<file path=xl/drawings/_rels/drawing50.xml.rels><?xml version="1.0" encoding="UTF-8" standalone="yes"?>
<Relationships xmlns="http://schemas.openxmlformats.org/package/2006/relationships"><Relationship Id="rId1" Type="http://schemas.openxmlformats.org/officeDocument/2006/relationships/hyperlink" Target="#&#205;NDICE!A70"/></Relationships>
</file>

<file path=xl/drawings/_rels/drawing51.xml.rels><?xml version="1.0" encoding="UTF-8" standalone="yes"?>
<Relationships xmlns="http://schemas.openxmlformats.org/package/2006/relationships"><Relationship Id="rId1" Type="http://schemas.openxmlformats.org/officeDocument/2006/relationships/hyperlink" Target="#&#205;NDICE!A71"/></Relationships>
</file>

<file path=xl/drawings/_rels/drawing52.xml.rels><?xml version="1.0" encoding="UTF-8" standalone="yes"?>
<Relationships xmlns="http://schemas.openxmlformats.org/package/2006/relationships"><Relationship Id="rId1" Type="http://schemas.openxmlformats.org/officeDocument/2006/relationships/hyperlink" Target="#&#205;NDICE!A72"/></Relationships>
</file>

<file path=xl/drawings/_rels/drawing53.xml.rels><?xml version="1.0" encoding="UTF-8" standalone="yes"?>
<Relationships xmlns="http://schemas.openxmlformats.org/package/2006/relationships"><Relationship Id="rId1" Type="http://schemas.openxmlformats.org/officeDocument/2006/relationships/hyperlink" Target="#&#205;NDICE!A73"/></Relationships>
</file>

<file path=xl/drawings/_rels/drawing54.xml.rels><?xml version="1.0" encoding="UTF-8" standalone="yes"?>
<Relationships xmlns="http://schemas.openxmlformats.org/package/2006/relationships"><Relationship Id="rId1" Type="http://schemas.openxmlformats.org/officeDocument/2006/relationships/hyperlink" Target="#&#205;NDICE!A74"/></Relationships>
</file>

<file path=xl/drawings/_rels/drawing55.xml.rels><?xml version="1.0" encoding="UTF-8" standalone="yes"?>
<Relationships xmlns="http://schemas.openxmlformats.org/package/2006/relationships"><Relationship Id="rId1" Type="http://schemas.openxmlformats.org/officeDocument/2006/relationships/hyperlink" Target="#&#205;NDICE!A75"/></Relationships>
</file>

<file path=xl/drawings/_rels/drawing56.xml.rels><?xml version="1.0" encoding="UTF-8" standalone="yes"?>
<Relationships xmlns="http://schemas.openxmlformats.org/package/2006/relationships"><Relationship Id="rId1" Type="http://schemas.openxmlformats.org/officeDocument/2006/relationships/hyperlink" Target="#&#205;NDICE!A76"/></Relationships>
</file>

<file path=xl/drawings/_rels/drawing57.xml.rels><?xml version="1.0" encoding="UTF-8" standalone="yes"?>
<Relationships xmlns="http://schemas.openxmlformats.org/package/2006/relationships"><Relationship Id="rId1" Type="http://schemas.openxmlformats.org/officeDocument/2006/relationships/hyperlink" Target="#&#205;NDICE!A77"/></Relationships>
</file>

<file path=xl/drawings/_rels/drawing58.xml.rels><?xml version="1.0" encoding="UTF-8" standalone="yes"?>
<Relationships xmlns="http://schemas.openxmlformats.org/package/2006/relationships"><Relationship Id="rId1" Type="http://schemas.openxmlformats.org/officeDocument/2006/relationships/hyperlink" Target="#&#205;NDICE!A78"/></Relationships>
</file>

<file path=xl/drawings/_rels/drawing59.xml.rels><?xml version="1.0" encoding="UTF-8" standalone="yes"?>
<Relationships xmlns="http://schemas.openxmlformats.org/package/2006/relationships"><Relationship Id="rId1" Type="http://schemas.openxmlformats.org/officeDocument/2006/relationships/hyperlink" Target="#&#205;NDICE!A81"/></Relationships>
</file>

<file path=xl/drawings/_rels/drawing6.xml.rels><?xml version="1.0" encoding="UTF-8" standalone="yes"?>
<Relationships xmlns="http://schemas.openxmlformats.org/package/2006/relationships"><Relationship Id="rId1" Type="http://schemas.openxmlformats.org/officeDocument/2006/relationships/hyperlink" Target="#&#205;NDICE!A23"/></Relationships>
</file>

<file path=xl/drawings/_rels/drawing60.xml.rels><?xml version="1.0" encoding="UTF-8" standalone="yes"?>
<Relationships xmlns="http://schemas.openxmlformats.org/package/2006/relationships"><Relationship Id="rId1" Type="http://schemas.openxmlformats.org/officeDocument/2006/relationships/hyperlink" Target="#&#205;NDICE!A82"/></Relationships>
</file>

<file path=xl/drawings/_rels/drawing61.xml.rels><?xml version="1.0" encoding="UTF-8" standalone="yes"?>
<Relationships xmlns="http://schemas.openxmlformats.org/package/2006/relationships"><Relationship Id="rId2" Type="http://schemas.openxmlformats.org/officeDocument/2006/relationships/hyperlink" Target="#&#205;NDICE!A83"/><Relationship Id="rId1" Type="http://schemas.openxmlformats.org/officeDocument/2006/relationships/hyperlink" Target="#&#205;NDICE!A85"/></Relationships>
</file>

<file path=xl/drawings/_rels/drawing62.xml.rels><?xml version="1.0" encoding="UTF-8" standalone="yes"?>
<Relationships xmlns="http://schemas.openxmlformats.org/package/2006/relationships"><Relationship Id="rId1" Type="http://schemas.openxmlformats.org/officeDocument/2006/relationships/hyperlink" Target="#&#205;NDICE!A86"/></Relationships>
</file>

<file path=xl/drawings/_rels/drawing63.xml.rels><?xml version="1.0" encoding="UTF-8" standalone="yes"?>
<Relationships xmlns="http://schemas.openxmlformats.org/package/2006/relationships"><Relationship Id="rId1" Type="http://schemas.openxmlformats.org/officeDocument/2006/relationships/hyperlink" Target="#&#205;NDICE!A87"/></Relationships>
</file>

<file path=xl/drawings/_rels/drawing64.xml.rels><?xml version="1.0" encoding="UTF-8" standalone="yes"?>
<Relationships xmlns="http://schemas.openxmlformats.org/package/2006/relationships"><Relationship Id="rId1" Type="http://schemas.openxmlformats.org/officeDocument/2006/relationships/hyperlink" Target="#&#205;NDICE!A88"/></Relationships>
</file>

<file path=xl/drawings/_rels/drawing65.xml.rels><?xml version="1.0" encoding="UTF-8" standalone="yes"?>
<Relationships xmlns="http://schemas.openxmlformats.org/package/2006/relationships"><Relationship Id="rId1" Type="http://schemas.openxmlformats.org/officeDocument/2006/relationships/hyperlink" Target="#&#205;NDICE!A89"/></Relationships>
</file>

<file path=xl/drawings/_rels/drawing66.xml.rels><?xml version="1.0" encoding="UTF-8" standalone="yes"?>
<Relationships xmlns="http://schemas.openxmlformats.org/package/2006/relationships"><Relationship Id="rId1" Type="http://schemas.openxmlformats.org/officeDocument/2006/relationships/hyperlink" Target="#&#205;NDICE!A90"/></Relationships>
</file>

<file path=xl/drawings/_rels/drawing67.xml.rels><?xml version="1.0" encoding="UTF-8" standalone="yes"?>
<Relationships xmlns="http://schemas.openxmlformats.org/package/2006/relationships"><Relationship Id="rId1" Type="http://schemas.openxmlformats.org/officeDocument/2006/relationships/hyperlink" Target="#&#205;NDICE!A91"/></Relationships>
</file>

<file path=xl/drawings/_rels/drawing68.xml.rels><?xml version="1.0" encoding="UTF-8" standalone="yes"?>
<Relationships xmlns="http://schemas.openxmlformats.org/package/2006/relationships"><Relationship Id="rId1" Type="http://schemas.openxmlformats.org/officeDocument/2006/relationships/hyperlink" Target="#&#205;NDICE!A92"/></Relationships>
</file>

<file path=xl/drawings/_rels/drawing69.xml.rels><?xml version="1.0" encoding="UTF-8" standalone="yes"?>
<Relationships xmlns="http://schemas.openxmlformats.org/package/2006/relationships"><Relationship Id="rId1" Type="http://schemas.openxmlformats.org/officeDocument/2006/relationships/hyperlink" Target="#&#205;NDICE!A94"/></Relationships>
</file>

<file path=xl/drawings/_rels/drawing7.xml.rels><?xml version="1.0" encoding="UTF-8" standalone="yes"?>
<Relationships xmlns="http://schemas.openxmlformats.org/package/2006/relationships"><Relationship Id="rId1" Type="http://schemas.openxmlformats.org/officeDocument/2006/relationships/hyperlink" Target="#&#205;NDICE!A24"/></Relationships>
</file>

<file path=xl/drawings/_rels/drawing70.xml.rels><?xml version="1.0" encoding="UTF-8" standalone="yes"?>
<Relationships xmlns="http://schemas.openxmlformats.org/package/2006/relationships"><Relationship Id="rId1" Type="http://schemas.openxmlformats.org/officeDocument/2006/relationships/hyperlink" Target="#&#205;NDICE!A95"/></Relationships>
</file>

<file path=xl/drawings/_rels/drawing71.xml.rels><?xml version="1.0" encoding="UTF-8" standalone="yes"?>
<Relationships xmlns="http://schemas.openxmlformats.org/package/2006/relationships"><Relationship Id="rId1" Type="http://schemas.openxmlformats.org/officeDocument/2006/relationships/hyperlink" Target="#&#205;NDICE!A96"/></Relationships>
</file>

<file path=xl/drawings/_rels/drawing72.xml.rels><?xml version="1.0" encoding="UTF-8" standalone="yes"?>
<Relationships xmlns="http://schemas.openxmlformats.org/package/2006/relationships"><Relationship Id="rId1" Type="http://schemas.openxmlformats.org/officeDocument/2006/relationships/hyperlink" Target="#&#205;NDICE!A97"/></Relationships>
</file>

<file path=xl/drawings/_rels/drawing73.xml.rels><?xml version="1.0" encoding="UTF-8" standalone="yes"?>
<Relationships xmlns="http://schemas.openxmlformats.org/package/2006/relationships"><Relationship Id="rId1" Type="http://schemas.openxmlformats.org/officeDocument/2006/relationships/hyperlink" Target="#&#205;NDICE!A98"/></Relationships>
</file>

<file path=xl/drawings/_rels/drawing74.xml.rels><?xml version="1.0" encoding="UTF-8" standalone="yes"?>
<Relationships xmlns="http://schemas.openxmlformats.org/package/2006/relationships"><Relationship Id="rId1" Type="http://schemas.openxmlformats.org/officeDocument/2006/relationships/hyperlink" Target="#&#205;NDICE!A99"/></Relationships>
</file>

<file path=xl/drawings/_rels/drawing75.xml.rels><?xml version="1.0" encoding="UTF-8" standalone="yes"?>
<Relationships xmlns="http://schemas.openxmlformats.org/package/2006/relationships"><Relationship Id="rId1" Type="http://schemas.openxmlformats.org/officeDocument/2006/relationships/hyperlink" Target="#&#205;NDICE!A100"/></Relationships>
</file>

<file path=xl/drawings/_rels/drawing76.xml.rels><?xml version="1.0" encoding="UTF-8" standalone="yes"?>
<Relationships xmlns="http://schemas.openxmlformats.org/package/2006/relationships"><Relationship Id="rId1" Type="http://schemas.openxmlformats.org/officeDocument/2006/relationships/hyperlink" Target="#&#205;NDICE!A101"/></Relationships>
</file>

<file path=xl/drawings/_rels/drawing77.xml.rels><?xml version="1.0" encoding="UTF-8" standalone="yes"?>
<Relationships xmlns="http://schemas.openxmlformats.org/package/2006/relationships"><Relationship Id="rId1" Type="http://schemas.openxmlformats.org/officeDocument/2006/relationships/hyperlink" Target="#&#205;NDICE!A105"/></Relationships>
</file>

<file path=xl/drawings/_rels/drawing78.xml.rels><?xml version="1.0" encoding="UTF-8" standalone="yes"?>
<Relationships xmlns="http://schemas.openxmlformats.org/package/2006/relationships"><Relationship Id="rId1" Type="http://schemas.openxmlformats.org/officeDocument/2006/relationships/hyperlink" Target="#&#205;NDICE!A106"/></Relationships>
</file>

<file path=xl/drawings/_rels/drawing79.xml.rels><?xml version="1.0" encoding="UTF-8" standalone="yes"?>
<Relationships xmlns="http://schemas.openxmlformats.org/package/2006/relationships"><Relationship Id="rId1" Type="http://schemas.openxmlformats.org/officeDocument/2006/relationships/hyperlink" Target="#&#205;NDICE!A107"/></Relationships>
</file>

<file path=xl/drawings/_rels/drawing8.xml.rels><?xml version="1.0" encoding="UTF-8" standalone="yes"?>
<Relationships xmlns="http://schemas.openxmlformats.org/package/2006/relationships"><Relationship Id="rId1" Type="http://schemas.openxmlformats.org/officeDocument/2006/relationships/hyperlink" Target="#&#205;NDICE!A25"/></Relationships>
</file>

<file path=xl/drawings/_rels/drawing80.xml.rels><?xml version="1.0" encoding="UTF-8" standalone="yes"?>
<Relationships xmlns="http://schemas.openxmlformats.org/package/2006/relationships"><Relationship Id="rId1" Type="http://schemas.openxmlformats.org/officeDocument/2006/relationships/hyperlink" Target="#&#205;NDICE!A108"/></Relationships>
</file>

<file path=xl/drawings/_rels/drawing81.xml.rels><?xml version="1.0" encoding="UTF-8" standalone="yes"?>
<Relationships xmlns="http://schemas.openxmlformats.org/package/2006/relationships"><Relationship Id="rId1" Type="http://schemas.openxmlformats.org/officeDocument/2006/relationships/hyperlink" Target="#&#205;NDICE!A110"/></Relationships>
</file>

<file path=xl/drawings/_rels/drawing9.xml.rels><?xml version="1.0" encoding="UTF-8" standalone="yes"?>
<Relationships xmlns="http://schemas.openxmlformats.org/package/2006/relationships"><Relationship Id="rId1" Type="http://schemas.openxmlformats.org/officeDocument/2006/relationships/hyperlink" Target="#&#205;NDICE!A26"/></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47626</xdr:rowOff>
    </xdr:from>
    <xdr:ext cx="2257425" cy="920749"/>
    <xdr:pic>
      <xdr:nvPicPr>
        <xdr:cNvPr id="2" name="Imagem 1" descr="INE">
          <a:extLst>
            <a:ext uri="{FF2B5EF4-FFF2-40B4-BE49-F238E27FC236}">
              <a16:creationId xmlns:a16="http://schemas.microsoft.com/office/drawing/2014/main" id="{AD53D5C3-E564-4402-B362-3E66AC829DD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47626"/>
          <a:ext cx="2257425" cy="920749"/>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14</xdr:col>
      <xdr:colOff>123825</xdr:colOff>
      <xdr:row>0</xdr:row>
      <xdr:rowOff>66675</xdr:rowOff>
    </xdr:from>
    <xdr:to>
      <xdr:col>16</xdr:col>
      <xdr:colOff>285750</xdr:colOff>
      <xdr:row>1</xdr:row>
      <xdr:rowOff>238125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ADE80452-2FFD-4C6C-BA2B-F0257B5B04F1}"/>
            </a:ext>
          </a:extLst>
        </xdr:cNvPr>
        <xdr:cNvSpPr/>
      </xdr:nvSpPr>
      <xdr:spPr>
        <a:xfrm>
          <a:off x="14887575" y="66675"/>
          <a:ext cx="1381125" cy="6286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85726</xdr:colOff>
      <xdr:row>0</xdr:row>
      <xdr:rowOff>114299</xdr:rowOff>
    </xdr:from>
    <xdr:to>
      <xdr:col>16</xdr:col>
      <xdr:colOff>95250</xdr:colOff>
      <xdr:row>1</xdr:row>
      <xdr:rowOff>142874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4C985CE5-6467-42CD-9476-09F0204025BE}"/>
            </a:ext>
          </a:extLst>
        </xdr:cNvPr>
        <xdr:cNvSpPr/>
      </xdr:nvSpPr>
      <xdr:spPr>
        <a:xfrm>
          <a:off x="12468226" y="114299"/>
          <a:ext cx="1228724" cy="5238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95250</xdr:colOff>
      <xdr:row>0</xdr:row>
      <xdr:rowOff>104775</xdr:rowOff>
    </xdr:from>
    <xdr:to>
      <xdr:col>16</xdr:col>
      <xdr:colOff>161926</xdr:colOff>
      <xdr:row>1</xdr:row>
      <xdr:rowOff>209550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4E739355-B382-4AF4-9FDD-13F9309F96DF}"/>
            </a:ext>
          </a:extLst>
        </xdr:cNvPr>
        <xdr:cNvSpPr/>
      </xdr:nvSpPr>
      <xdr:spPr>
        <a:xfrm>
          <a:off x="14630400" y="104775"/>
          <a:ext cx="1285876" cy="5429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161925</xdr:colOff>
      <xdr:row>0</xdr:row>
      <xdr:rowOff>104775</xdr:rowOff>
    </xdr:from>
    <xdr:to>
      <xdr:col>12</xdr:col>
      <xdr:colOff>171450</xdr:colOff>
      <xdr:row>1</xdr:row>
      <xdr:rowOff>238125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8810625" y="104775"/>
          <a:ext cx="1228725" cy="6000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85725</xdr:colOff>
      <xdr:row>0</xdr:row>
      <xdr:rowOff>104775</xdr:rowOff>
    </xdr:from>
    <xdr:to>
      <xdr:col>12</xdr:col>
      <xdr:colOff>95250</xdr:colOff>
      <xdr:row>1</xdr:row>
      <xdr:rowOff>238125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9324975" y="104775"/>
          <a:ext cx="1228725" cy="6000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104775</xdr:colOff>
      <xdr:row>0</xdr:row>
      <xdr:rowOff>104775</xdr:rowOff>
    </xdr:from>
    <xdr:to>
      <xdr:col>12</xdr:col>
      <xdr:colOff>114300</xdr:colOff>
      <xdr:row>1</xdr:row>
      <xdr:rowOff>238125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9239250" y="104775"/>
          <a:ext cx="1228725" cy="6000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95250</xdr:colOff>
      <xdr:row>0</xdr:row>
      <xdr:rowOff>114301</xdr:rowOff>
    </xdr:from>
    <xdr:to>
      <xdr:col>12</xdr:col>
      <xdr:colOff>171450</xdr:colOff>
      <xdr:row>1</xdr:row>
      <xdr:rowOff>161926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9305925" y="114301"/>
          <a:ext cx="1295400" cy="6096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180975</xdr:colOff>
      <xdr:row>0</xdr:row>
      <xdr:rowOff>95251</xdr:rowOff>
    </xdr:from>
    <xdr:to>
      <xdr:col>12</xdr:col>
      <xdr:colOff>190500</xdr:colOff>
      <xdr:row>1</xdr:row>
      <xdr:rowOff>28576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9344025" y="95251"/>
          <a:ext cx="1228725" cy="5905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381000</xdr:colOff>
      <xdr:row>0</xdr:row>
      <xdr:rowOff>190501</xdr:rowOff>
    </xdr:from>
    <xdr:to>
      <xdr:col>12</xdr:col>
      <xdr:colOff>390525</xdr:colOff>
      <xdr:row>1</xdr:row>
      <xdr:rowOff>123826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9029700" y="190501"/>
          <a:ext cx="1228725" cy="5905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104776</xdr:colOff>
      <xdr:row>0</xdr:row>
      <xdr:rowOff>152400</xdr:rowOff>
    </xdr:from>
    <xdr:to>
      <xdr:col>16</xdr:col>
      <xdr:colOff>142875</xdr:colOff>
      <xdr:row>1</xdr:row>
      <xdr:rowOff>180975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70202BAA-A2DD-4A2B-A106-B757DDBBD6C3}"/>
            </a:ext>
          </a:extLst>
        </xdr:cNvPr>
        <xdr:cNvSpPr/>
      </xdr:nvSpPr>
      <xdr:spPr>
        <a:xfrm>
          <a:off x="12687301" y="152400"/>
          <a:ext cx="1257299" cy="6000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39</xdr:row>
      <xdr:rowOff>152399</xdr:rowOff>
    </xdr:from>
    <xdr:to>
      <xdr:col>8</xdr:col>
      <xdr:colOff>9526</xdr:colOff>
      <xdr:row>42</xdr:row>
      <xdr:rowOff>9524</xdr:rowOff>
    </xdr:to>
    <xdr:grpSp>
      <xdr:nvGrpSpPr>
        <xdr:cNvPr id="3" name="Grupo 10">
          <a:extLst>
            <a:ext uri="{FF2B5EF4-FFF2-40B4-BE49-F238E27FC236}">
              <a16:creationId xmlns:a16="http://schemas.microsoft.com/office/drawing/2014/main" id="{2A52E1EA-EB1E-450F-AA49-6C281881AE16}"/>
            </a:ext>
          </a:extLst>
        </xdr:cNvPr>
        <xdr:cNvGrpSpPr/>
      </xdr:nvGrpSpPr>
      <xdr:grpSpPr>
        <a:xfrm>
          <a:off x="628651" y="11268074"/>
          <a:ext cx="4610100" cy="428625"/>
          <a:chOff x="638175" y="11182349"/>
          <a:chExt cx="5019675" cy="428625"/>
        </a:xfrm>
      </xdr:grpSpPr>
      <xdr:pic>
        <xdr:nvPicPr>
          <xdr:cNvPr id="4" name="Imagem 3">
            <a:extLst>
              <a:ext uri="{FF2B5EF4-FFF2-40B4-BE49-F238E27FC236}">
                <a16:creationId xmlns:a16="http://schemas.microsoft.com/office/drawing/2014/main" id="{07C82876-26B8-4522-BA82-7B22DC88705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11210925"/>
            <a:ext cx="3924300" cy="3429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Retângulo 4">
            <a:extLst>
              <a:ext uri="{FF2B5EF4-FFF2-40B4-BE49-F238E27FC236}">
                <a16:creationId xmlns:a16="http://schemas.microsoft.com/office/drawing/2014/main" id="{ECF7D468-6B33-4879-AE2D-5D22B9763717}"/>
              </a:ext>
            </a:extLst>
          </xdr:cNvPr>
          <xdr:cNvSpPr/>
        </xdr:nvSpPr>
        <xdr:spPr>
          <a:xfrm>
            <a:off x="638175" y="11182349"/>
            <a:ext cx="5019675" cy="42862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lang="pt-PT" sz="1100"/>
          </a:p>
        </xdr:txBody>
      </xdr:sp>
    </xdr:grpSp>
    <xdr:clientData/>
  </xdr:twoCellAnchor>
  <xdr:twoCellAnchor>
    <xdr:from>
      <xdr:col>1</xdr:col>
      <xdr:colOff>0</xdr:colOff>
      <xdr:row>51</xdr:row>
      <xdr:rowOff>171449</xdr:rowOff>
    </xdr:from>
    <xdr:to>
      <xdr:col>8</xdr:col>
      <xdr:colOff>9525</xdr:colOff>
      <xdr:row>54</xdr:row>
      <xdr:rowOff>9524</xdr:rowOff>
    </xdr:to>
    <xdr:grpSp>
      <xdr:nvGrpSpPr>
        <xdr:cNvPr id="6" name="Grupo 23">
          <a:extLst>
            <a:ext uri="{FF2B5EF4-FFF2-40B4-BE49-F238E27FC236}">
              <a16:creationId xmlns:a16="http://schemas.microsoft.com/office/drawing/2014/main" id="{D404315F-9500-4596-A014-D22A2A1B4D51}"/>
            </a:ext>
          </a:extLst>
        </xdr:cNvPr>
        <xdr:cNvGrpSpPr/>
      </xdr:nvGrpSpPr>
      <xdr:grpSpPr>
        <a:xfrm>
          <a:off x="628650" y="14992349"/>
          <a:ext cx="4610100" cy="409575"/>
          <a:chOff x="361950" y="14992349"/>
          <a:chExt cx="5019675" cy="409575"/>
        </a:xfrm>
      </xdr:grpSpPr>
      <xdr:sp macro="" textlink="">
        <xdr:nvSpPr>
          <xdr:cNvPr id="7" name="Retângulo 6">
            <a:extLst>
              <a:ext uri="{FF2B5EF4-FFF2-40B4-BE49-F238E27FC236}">
                <a16:creationId xmlns:a16="http://schemas.microsoft.com/office/drawing/2014/main" id="{126107BF-7DD3-4B29-A49A-2D551E04021B}"/>
              </a:ext>
            </a:extLst>
          </xdr:cNvPr>
          <xdr:cNvSpPr/>
        </xdr:nvSpPr>
        <xdr:spPr>
          <a:xfrm>
            <a:off x="361950" y="14992349"/>
            <a:ext cx="5019675" cy="40957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lang="pt-PT" sz="1100"/>
          </a:p>
        </xdr:txBody>
      </xdr:sp>
      <xdr:pic>
        <xdr:nvPicPr>
          <xdr:cNvPr id="8" name="Imagem 7">
            <a:extLst>
              <a:ext uri="{FF2B5EF4-FFF2-40B4-BE49-F238E27FC236}">
                <a16:creationId xmlns:a16="http://schemas.microsoft.com/office/drawing/2014/main" id="{8BA8D50A-EFEB-4431-94B3-331AC0A38A26}"/>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 y="15020925"/>
            <a:ext cx="4286250" cy="3429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0</xdr:colOff>
      <xdr:row>57</xdr:row>
      <xdr:rowOff>180975</xdr:rowOff>
    </xdr:from>
    <xdr:to>
      <xdr:col>8</xdr:col>
      <xdr:colOff>0</xdr:colOff>
      <xdr:row>60</xdr:row>
      <xdr:rowOff>1</xdr:rowOff>
    </xdr:to>
    <xdr:grpSp>
      <xdr:nvGrpSpPr>
        <xdr:cNvPr id="9" name="Grupo 30">
          <a:extLst>
            <a:ext uri="{FF2B5EF4-FFF2-40B4-BE49-F238E27FC236}">
              <a16:creationId xmlns:a16="http://schemas.microsoft.com/office/drawing/2014/main" id="{4D4091E5-50CB-41C5-A317-B6B5019F7AAB}"/>
            </a:ext>
          </a:extLst>
        </xdr:cNvPr>
        <xdr:cNvGrpSpPr/>
      </xdr:nvGrpSpPr>
      <xdr:grpSpPr>
        <a:xfrm>
          <a:off x="628650" y="16144875"/>
          <a:ext cx="4600575" cy="390526"/>
          <a:chOff x="647700" y="16144875"/>
          <a:chExt cx="4610100" cy="390526"/>
        </a:xfrm>
      </xdr:grpSpPr>
      <xdr:sp macro="" textlink="">
        <xdr:nvSpPr>
          <xdr:cNvPr id="10" name="Retângulo 9">
            <a:extLst>
              <a:ext uri="{FF2B5EF4-FFF2-40B4-BE49-F238E27FC236}">
                <a16:creationId xmlns:a16="http://schemas.microsoft.com/office/drawing/2014/main" id="{A5670878-F6F7-4BEC-8957-2E0EDCBE6ACC}"/>
              </a:ext>
            </a:extLst>
          </xdr:cNvPr>
          <xdr:cNvSpPr/>
        </xdr:nvSpPr>
        <xdr:spPr>
          <a:xfrm>
            <a:off x="647700" y="16144875"/>
            <a:ext cx="4610100" cy="39052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lang="pt-PT" sz="1100"/>
          </a:p>
        </xdr:txBody>
      </xdr:sp>
      <xdr:pic>
        <xdr:nvPicPr>
          <xdr:cNvPr id="11" name="Imagem 10">
            <a:extLst>
              <a:ext uri="{FF2B5EF4-FFF2-40B4-BE49-F238E27FC236}">
                <a16:creationId xmlns:a16="http://schemas.microsoft.com/office/drawing/2014/main" id="{5EBC4F56-EC5D-48C8-8160-1F376560FD9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66800" y="16173450"/>
            <a:ext cx="3571875" cy="3429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304800</xdr:colOff>
      <xdr:row>67</xdr:row>
      <xdr:rowOff>9525</xdr:rowOff>
    </xdr:from>
    <xdr:ext cx="4949825" cy="297180"/>
    <xdr:pic>
      <xdr:nvPicPr>
        <xdr:cNvPr id="12" name="Imagem 11">
          <a:extLst>
            <a:ext uri="{FF2B5EF4-FFF2-40B4-BE49-F238E27FC236}">
              <a16:creationId xmlns:a16="http://schemas.microsoft.com/office/drawing/2014/main" id="{F33430AF-B56C-469E-9BF9-63F41EC7A59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4800" y="12347575"/>
          <a:ext cx="4949825" cy="297180"/>
        </a:xfrm>
        <a:prstGeom prst="rect">
          <a:avLst/>
        </a:prstGeom>
        <a:noFill/>
      </xdr:spPr>
    </xdr:pic>
    <xdr:clientData/>
  </xdr:oneCellAnchor>
  <xdr:twoCellAnchor>
    <xdr:from>
      <xdr:col>1</xdr:col>
      <xdr:colOff>0</xdr:colOff>
      <xdr:row>46</xdr:row>
      <xdr:rowOff>0</xdr:rowOff>
    </xdr:from>
    <xdr:to>
      <xdr:col>8</xdr:col>
      <xdr:colOff>0</xdr:colOff>
      <xdr:row>48</xdr:row>
      <xdr:rowOff>47625</xdr:rowOff>
    </xdr:to>
    <xdr:grpSp>
      <xdr:nvGrpSpPr>
        <xdr:cNvPr id="13" name="Grupo 38">
          <a:extLst>
            <a:ext uri="{FF2B5EF4-FFF2-40B4-BE49-F238E27FC236}">
              <a16:creationId xmlns:a16="http://schemas.microsoft.com/office/drawing/2014/main" id="{521F4D98-A8CB-45EF-A9BD-9B6607B903B9}"/>
            </a:ext>
          </a:extLst>
        </xdr:cNvPr>
        <xdr:cNvGrpSpPr/>
      </xdr:nvGrpSpPr>
      <xdr:grpSpPr>
        <a:xfrm>
          <a:off x="628650" y="12820650"/>
          <a:ext cx="4600575" cy="428625"/>
          <a:chOff x="647700" y="12820650"/>
          <a:chExt cx="4610100" cy="428625"/>
        </a:xfrm>
      </xdr:grpSpPr>
      <xdr:sp macro="" textlink="">
        <xdr:nvSpPr>
          <xdr:cNvPr id="14" name="Retângulo 13">
            <a:extLst>
              <a:ext uri="{FF2B5EF4-FFF2-40B4-BE49-F238E27FC236}">
                <a16:creationId xmlns:a16="http://schemas.microsoft.com/office/drawing/2014/main" id="{D7120A35-0CDE-4D4A-9A9A-0C54A4DADB8D}"/>
              </a:ext>
            </a:extLst>
          </xdr:cNvPr>
          <xdr:cNvSpPr/>
        </xdr:nvSpPr>
        <xdr:spPr>
          <a:xfrm>
            <a:off x="647700" y="12820650"/>
            <a:ext cx="4610100" cy="42862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lang="pt-PT" sz="1100"/>
          </a:p>
        </xdr:txBody>
      </xdr:sp>
      <xdr:pic>
        <xdr:nvPicPr>
          <xdr:cNvPr id="15" name="Imagem 14">
            <a:extLst>
              <a:ext uri="{FF2B5EF4-FFF2-40B4-BE49-F238E27FC236}">
                <a16:creationId xmlns:a16="http://schemas.microsoft.com/office/drawing/2014/main" id="{82A4189A-BCDF-48D7-A9F2-E209259F8DAB}"/>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33425" y="12839700"/>
            <a:ext cx="4143375" cy="3429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0</xdr:colOff>
      <xdr:row>79</xdr:row>
      <xdr:rowOff>0</xdr:rowOff>
    </xdr:from>
    <xdr:to>
      <xdr:col>6</xdr:col>
      <xdr:colOff>304800</xdr:colOff>
      <xdr:row>80</xdr:row>
      <xdr:rowOff>161925</xdr:rowOff>
    </xdr:to>
    <xdr:pic>
      <xdr:nvPicPr>
        <xdr:cNvPr id="16" name="Imagem 15"/>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24384000"/>
          <a:ext cx="42195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28574</xdr:colOff>
      <xdr:row>0</xdr:row>
      <xdr:rowOff>85725</xdr:rowOff>
    </xdr:from>
    <xdr:to>
      <xdr:col>16</xdr:col>
      <xdr:colOff>19049</xdr:colOff>
      <xdr:row>1</xdr:row>
      <xdr:rowOff>104775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12506324" y="85725"/>
          <a:ext cx="1209675"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123825</xdr:colOff>
      <xdr:row>0</xdr:row>
      <xdr:rowOff>152400</xdr:rowOff>
    </xdr:from>
    <xdr:to>
      <xdr:col>14</xdr:col>
      <xdr:colOff>114300</xdr:colOff>
      <xdr:row>1</xdr:row>
      <xdr:rowOff>171450</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10925175" y="152400"/>
          <a:ext cx="1209675"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14</xdr:col>
      <xdr:colOff>123826</xdr:colOff>
      <xdr:row>0</xdr:row>
      <xdr:rowOff>180975</xdr:rowOff>
    </xdr:from>
    <xdr:to>
      <xdr:col>16</xdr:col>
      <xdr:colOff>123826</xdr:colOff>
      <xdr:row>1</xdr:row>
      <xdr:rowOff>200025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12611101" y="180975"/>
          <a:ext cx="1219200"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14</xdr:col>
      <xdr:colOff>85726</xdr:colOff>
      <xdr:row>0</xdr:row>
      <xdr:rowOff>123825</xdr:rowOff>
    </xdr:from>
    <xdr:to>
      <xdr:col>16</xdr:col>
      <xdr:colOff>66676</xdr:colOff>
      <xdr:row>1</xdr:row>
      <xdr:rowOff>142875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12582526" y="123825"/>
          <a:ext cx="1200150"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14</xdr:col>
      <xdr:colOff>152401</xdr:colOff>
      <xdr:row>0</xdr:row>
      <xdr:rowOff>133349</xdr:rowOff>
    </xdr:from>
    <xdr:to>
      <xdr:col>16</xdr:col>
      <xdr:colOff>152401</xdr:colOff>
      <xdr:row>1</xdr:row>
      <xdr:rowOff>257174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6089CC0F-F5F3-41E8-804C-EB27C8542478}"/>
            </a:ext>
          </a:extLst>
        </xdr:cNvPr>
        <xdr:cNvSpPr/>
      </xdr:nvSpPr>
      <xdr:spPr>
        <a:xfrm>
          <a:off x="13392151" y="133349"/>
          <a:ext cx="1219200"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14</xdr:col>
      <xdr:colOff>66675</xdr:colOff>
      <xdr:row>0</xdr:row>
      <xdr:rowOff>152400</xdr:rowOff>
    </xdr:from>
    <xdr:to>
      <xdr:col>16</xdr:col>
      <xdr:colOff>95250</xdr:colOff>
      <xdr:row>1</xdr:row>
      <xdr:rowOff>190500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68BAC124-6538-424A-9AF7-7B0BE736FAB2}"/>
            </a:ext>
          </a:extLst>
        </xdr:cNvPr>
        <xdr:cNvSpPr/>
      </xdr:nvSpPr>
      <xdr:spPr>
        <a:xfrm>
          <a:off x="13249275" y="152400"/>
          <a:ext cx="1247775" cy="6286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14</xdr:col>
      <xdr:colOff>171450</xdr:colOff>
      <xdr:row>0</xdr:row>
      <xdr:rowOff>85725</xdr:rowOff>
    </xdr:from>
    <xdr:to>
      <xdr:col>16</xdr:col>
      <xdr:colOff>228599</xdr:colOff>
      <xdr:row>1</xdr:row>
      <xdr:rowOff>238125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13EA02D7-4528-4722-BB6E-4E98DB486587}"/>
            </a:ext>
          </a:extLst>
        </xdr:cNvPr>
        <xdr:cNvSpPr/>
      </xdr:nvSpPr>
      <xdr:spPr>
        <a:xfrm>
          <a:off x="13335000" y="85725"/>
          <a:ext cx="1276349" cy="6000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14</xdr:col>
      <xdr:colOff>76200</xdr:colOff>
      <xdr:row>0</xdr:row>
      <xdr:rowOff>180975</xdr:rowOff>
    </xdr:from>
    <xdr:to>
      <xdr:col>16</xdr:col>
      <xdr:colOff>171450</xdr:colOff>
      <xdr:row>1</xdr:row>
      <xdr:rowOff>228600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1B8309DF-CADD-4D7F-A607-42C1B77392C6}"/>
            </a:ext>
          </a:extLst>
        </xdr:cNvPr>
        <xdr:cNvSpPr/>
      </xdr:nvSpPr>
      <xdr:spPr>
        <a:xfrm>
          <a:off x="13077825" y="180975"/>
          <a:ext cx="131445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14</xdr:col>
      <xdr:colOff>85725</xdr:colOff>
      <xdr:row>0</xdr:row>
      <xdr:rowOff>85725</xdr:rowOff>
    </xdr:from>
    <xdr:to>
      <xdr:col>16</xdr:col>
      <xdr:colOff>95250</xdr:colOff>
      <xdr:row>1</xdr:row>
      <xdr:rowOff>142875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10372725" y="85725"/>
          <a:ext cx="1228725"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38100</xdr:colOff>
      <xdr:row>0</xdr:row>
      <xdr:rowOff>114300</xdr:rowOff>
    </xdr:from>
    <xdr:to>
      <xdr:col>15</xdr:col>
      <xdr:colOff>47625</xdr:colOff>
      <xdr:row>1</xdr:row>
      <xdr:rowOff>133350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11591925" y="114300"/>
          <a:ext cx="1228725"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95250</xdr:colOff>
      <xdr:row>0</xdr:row>
      <xdr:rowOff>57150</xdr:rowOff>
    </xdr:from>
    <xdr:to>
      <xdr:col>16</xdr:col>
      <xdr:colOff>171450</xdr:colOff>
      <xdr:row>1</xdr:row>
      <xdr:rowOff>180975</xdr:rowOff>
    </xdr:to>
    <xdr:sp macro="" textlink="">
      <xdr:nvSpPr>
        <xdr:cNvPr id="2" name="Seta para a esquerda 4">
          <a:hlinkClick xmlns:r="http://schemas.openxmlformats.org/officeDocument/2006/relationships" r:id="rId1"/>
          <a:extLst>
            <a:ext uri="{FF2B5EF4-FFF2-40B4-BE49-F238E27FC236}">
              <a16:creationId xmlns:a16="http://schemas.microsoft.com/office/drawing/2014/main" id="{4753D529-C8F6-4C08-A2BF-8F949B576040}"/>
            </a:ext>
          </a:extLst>
        </xdr:cNvPr>
        <xdr:cNvSpPr/>
      </xdr:nvSpPr>
      <xdr:spPr>
        <a:xfrm>
          <a:off x="12182475" y="57150"/>
          <a:ext cx="129540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12</xdr:col>
      <xdr:colOff>161925</xdr:colOff>
      <xdr:row>0</xdr:row>
      <xdr:rowOff>133350</xdr:rowOff>
    </xdr:from>
    <xdr:to>
      <xdr:col>14</xdr:col>
      <xdr:colOff>171450</xdr:colOff>
      <xdr:row>1</xdr:row>
      <xdr:rowOff>152400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10439400" y="133350"/>
          <a:ext cx="1228725"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10</xdr:col>
      <xdr:colOff>142875</xdr:colOff>
      <xdr:row>0</xdr:row>
      <xdr:rowOff>76200</xdr:rowOff>
    </xdr:from>
    <xdr:to>
      <xdr:col>12</xdr:col>
      <xdr:colOff>152400</xdr:colOff>
      <xdr:row>1</xdr:row>
      <xdr:rowOff>209550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8858250" y="76200"/>
          <a:ext cx="1228725" cy="6000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10</xdr:col>
      <xdr:colOff>133350</xdr:colOff>
      <xdr:row>0</xdr:row>
      <xdr:rowOff>123825</xdr:rowOff>
    </xdr:from>
    <xdr:to>
      <xdr:col>12</xdr:col>
      <xdr:colOff>142875</xdr:colOff>
      <xdr:row>1</xdr:row>
      <xdr:rowOff>257175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9010650" y="123825"/>
          <a:ext cx="1228725" cy="6000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10</xdr:col>
      <xdr:colOff>104775</xdr:colOff>
      <xdr:row>0</xdr:row>
      <xdr:rowOff>66675</xdr:rowOff>
    </xdr:from>
    <xdr:to>
      <xdr:col>12</xdr:col>
      <xdr:colOff>114300</xdr:colOff>
      <xdr:row>1</xdr:row>
      <xdr:rowOff>200025</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9753600" y="66675"/>
          <a:ext cx="1228725" cy="6000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10</xdr:col>
      <xdr:colOff>400050</xdr:colOff>
      <xdr:row>0</xdr:row>
      <xdr:rowOff>133350</xdr:rowOff>
    </xdr:from>
    <xdr:to>
      <xdr:col>12</xdr:col>
      <xdr:colOff>495300</xdr:colOff>
      <xdr:row>1</xdr:row>
      <xdr:rowOff>180975</xdr:rowOff>
    </xdr:to>
    <xdr:sp macro="" textlink="">
      <xdr:nvSpPr>
        <xdr:cNvPr id="4" name="Seta para a esquerda 3">
          <a:hlinkClick xmlns:r="http://schemas.openxmlformats.org/officeDocument/2006/relationships" r:id="rId1"/>
          <a:extLst>
            <a:ext uri="{FF2B5EF4-FFF2-40B4-BE49-F238E27FC236}">
              <a16:creationId xmlns:a16="http://schemas.microsoft.com/office/drawing/2014/main" id="{1B8309DF-CADD-4D7F-A607-42C1B77392C6}"/>
            </a:ext>
          </a:extLst>
        </xdr:cNvPr>
        <xdr:cNvSpPr/>
      </xdr:nvSpPr>
      <xdr:spPr>
        <a:xfrm>
          <a:off x="9639300" y="133350"/>
          <a:ext cx="1314450"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10</xdr:col>
      <xdr:colOff>85725</xdr:colOff>
      <xdr:row>0</xdr:row>
      <xdr:rowOff>171451</xdr:rowOff>
    </xdr:from>
    <xdr:to>
      <xdr:col>12</xdr:col>
      <xdr:colOff>95250</xdr:colOff>
      <xdr:row>1</xdr:row>
      <xdr:rowOff>104776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10296525" y="171451"/>
          <a:ext cx="1228725"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10</xdr:col>
      <xdr:colOff>85725</xdr:colOff>
      <xdr:row>0</xdr:row>
      <xdr:rowOff>180976</xdr:rowOff>
    </xdr:from>
    <xdr:to>
      <xdr:col>12</xdr:col>
      <xdr:colOff>95250</xdr:colOff>
      <xdr:row>1</xdr:row>
      <xdr:rowOff>228600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9305925" y="180976"/>
          <a:ext cx="1228725" cy="561974"/>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14</xdr:col>
      <xdr:colOff>171450</xdr:colOff>
      <xdr:row>0</xdr:row>
      <xdr:rowOff>152400</xdr:rowOff>
    </xdr:from>
    <xdr:to>
      <xdr:col>16</xdr:col>
      <xdr:colOff>180975</xdr:colOff>
      <xdr:row>1</xdr:row>
      <xdr:rowOff>171450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12020550" y="152400"/>
          <a:ext cx="1228725"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13</xdr:col>
      <xdr:colOff>0</xdr:colOff>
      <xdr:row>0</xdr:row>
      <xdr:rowOff>95250</xdr:rowOff>
    </xdr:from>
    <xdr:to>
      <xdr:col>14</xdr:col>
      <xdr:colOff>85725</xdr:colOff>
      <xdr:row>1</xdr:row>
      <xdr:rowOff>114300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11458575" y="95250"/>
          <a:ext cx="1228725"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7</xdr:col>
      <xdr:colOff>85725</xdr:colOff>
      <xdr:row>0</xdr:row>
      <xdr:rowOff>171450</xdr:rowOff>
    </xdr:from>
    <xdr:to>
      <xdr:col>9</xdr:col>
      <xdr:colOff>133350</xdr:colOff>
      <xdr:row>1</xdr:row>
      <xdr:rowOff>95250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9172575" y="171450"/>
          <a:ext cx="1266825" cy="5905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200025</xdr:colOff>
      <xdr:row>0</xdr:row>
      <xdr:rowOff>66675</xdr:rowOff>
    </xdr:from>
    <xdr:to>
      <xdr:col>16</xdr:col>
      <xdr:colOff>276225</xdr:colOff>
      <xdr:row>1</xdr:row>
      <xdr:rowOff>209550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63BD01F-41BD-42A4-B16E-A116AC3B0B46}"/>
            </a:ext>
          </a:extLst>
        </xdr:cNvPr>
        <xdr:cNvSpPr/>
      </xdr:nvSpPr>
      <xdr:spPr>
        <a:xfrm>
          <a:off x="12325350" y="66675"/>
          <a:ext cx="1295400" cy="6286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14</xdr:col>
      <xdr:colOff>95250</xdr:colOff>
      <xdr:row>0</xdr:row>
      <xdr:rowOff>171450</xdr:rowOff>
    </xdr:from>
    <xdr:to>
      <xdr:col>16</xdr:col>
      <xdr:colOff>104775</xdr:colOff>
      <xdr:row>1</xdr:row>
      <xdr:rowOff>190500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12515850" y="171450"/>
          <a:ext cx="1228725"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14</xdr:col>
      <xdr:colOff>171450</xdr:colOff>
      <xdr:row>0</xdr:row>
      <xdr:rowOff>104775</xdr:rowOff>
    </xdr:from>
    <xdr:to>
      <xdr:col>16</xdr:col>
      <xdr:colOff>266700</xdr:colOff>
      <xdr:row>1</xdr:row>
      <xdr:rowOff>152400</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1B8309DF-CADD-4D7F-A607-42C1B77392C6}"/>
            </a:ext>
          </a:extLst>
        </xdr:cNvPr>
        <xdr:cNvSpPr/>
      </xdr:nvSpPr>
      <xdr:spPr>
        <a:xfrm>
          <a:off x="12277725" y="104775"/>
          <a:ext cx="1314450" cy="5238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9</xdr:col>
      <xdr:colOff>142875</xdr:colOff>
      <xdr:row>0</xdr:row>
      <xdr:rowOff>133350</xdr:rowOff>
    </xdr:from>
    <xdr:to>
      <xdr:col>11</xdr:col>
      <xdr:colOff>152400</xdr:colOff>
      <xdr:row>1</xdr:row>
      <xdr:rowOff>247650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7515225" y="133350"/>
          <a:ext cx="1228725"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9</xdr:col>
      <xdr:colOff>381000</xdr:colOff>
      <xdr:row>0</xdr:row>
      <xdr:rowOff>0</xdr:rowOff>
    </xdr:from>
    <xdr:to>
      <xdr:col>11</xdr:col>
      <xdr:colOff>390525</xdr:colOff>
      <xdr:row>1</xdr:row>
      <xdr:rowOff>28575</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7753350" y="2647950"/>
          <a:ext cx="1228725"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9</xdr:col>
      <xdr:colOff>114300</xdr:colOff>
      <xdr:row>0</xdr:row>
      <xdr:rowOff>38100</xdr:rowOff>
    </xdr:from>
    <xdr:to>
      <xdr:col>11</xdr:col>
      <xdr:colOff>123825</xdr:colOff>
      <xdr:row>1</xdr:row>
      <xdr:rowOff>133350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9020175" y="38100"/>
          <a:ext cx="1228725"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9</xdr:col>
      <xdr:colOff>161925</xdr:colOff>
      <xdr:row>0</xdr:row>
      <xdr:rowOff>0</xdr:rowOff>
    </xdr:from>
    <xdr:to>
      <xdr:col>11</xdr:col>
      <xdr:colOff>171450</xdr:colOff>
      <xdr:row>1</xdr:row>
      <xdr:rowOff>123825</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9067800" y="2714625"/>
          <a:ext cx="1228725" cy="5334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13</xdr:col>
      <xdr:colOff>133350</xdr:colOff>
      <xdr:row>0</xdr:row>
      <xdr:rowOff>114300</xdr:rowOff>
    </xdr:from>
    <xdr:to>
      <xdr:col>15</xdr:col>
      <xdr:colOff>142875</xdr:colOff>
      <xdr:row>1</xdr:row>
      <xdr:rowOff>57150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9810750" y="114300"/>
          <a:ext cx="1228725" cy="6096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13</xdr:col>
      <xdr:colOff>66675</xdr:colOff>
      <xdr:row>0</xdr:row>
      <xdr:rowOff>85725</xdr:rowOff>
    </xdr:from>
    <xdr:to>
      <xdr:col>14</xdr:col>
      <xdr:colOff>504825</xdr:colOff>
      <xdr:row>1</xdr:row>
      <xdr:rowOff>152400</xdr:rowOff>
    </xdr:to>
    <xdr:sp macro="" textlink="">
      <xdr:nvSpPr>
        <xdr:cNvPr id="2" name="Seta para a esquerda 1">
          <a:hlinkClick xmlns:r="http://schemas.openxmlformats.org/officeDocument/2006/relationships" r:id="rId1"/>
        </xdr:cNvPr>
        <xdr:cNvSpPr/>
      </xdr:nvSpPr>
      <xdr:spPr>
        <a:xfrm>
          <a:off x="9677400" y="85725"/>
          <a:ext cx="1304925" cy="5334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6</xdr:col>
      <xdr:colOff>114300</xdr:colOff>
      <xdr:row>0</xdr:row>
      <xdr:rowOff>133350</xdr:rowOff>
    </xdr:from>
    <xdr:to>
      <xdr:col>8</xdr:col>
      <xdr:colOff>123825</xdr:colOff>
      <xdr:row>1</xdr:row>
      <xdr:rowOff>19050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7581900" y="133350"/>
          <a:ext cx="1228725" cy="6191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6</xdr:col>
      <xdr:colOff>152400</xdr:colOff>
      <xdr:row>0</xdr:row>
      <xdr:rowOff>180975</xdr:rowOff>
    </xdr:from>
    <xdr:to>
      <xdr:col>8</xdr:col>
      <xdr:colOff>161925</xdr:colOff>
      <xdr:row>1</xdr:row>
      <xdr:rowOff>333375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6B53BAF-F6F2-4E7D-8FD0-9755B029B345}"/>
            </a:ext>
          </a:extLst>
        </xdr:cNvPr>
        <xdr:cNvSpPr/>
      </xdr:nvSpPr>
      <xdr:spPr>
        <a:xfrm>
          <a:off x="7600950" y="180975"/>
          <a:ext cx="1228725" cy="6191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152399</xdr:colOff>
      <xdr:row>0</xdr:row>
      <xdr:rowOff>104775</xdr:rowOff>
    </xdr:from>
    <xdr:to>
      <xdr:col>15</xdr:col>
      <xdr:colOff>628650</xdr:colOff>
      <xdr:row>1</xdr:row>
      <xdr:rowOff>171450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812BC3A1-0913-42C4-9558-C69AA5F6ADDD}"/>
            </a:ext>
          </a:extLst>
        </xdr:cNvPr>
        <xdr:cNvSpPr/>
      </xdr:nvSpPr>
      <xdr:spPr>
        <a:xfrm>
          <a:off x="12106274" y="104775"/>
          <a:ext cx="1257301"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95249</xdr:colOff>
      <xdr:row>0</xdr:row>
      <xdr:rowOff>57150</xdr:rowOff>
    </xdr:from>
    <xdr:to>
      <xdr:col>6</xdr:col>
      <xdr:colOff>180974</xdr:colOff>
      <xdr:row>1</xdr:row>
      <xdr:rowOff>133350</xdr:rowOff>
    </xdr:to>
    <xdr:sp macro="" textlink="">
      <xdr:nvSpPr>
        <xdr:cNvPr id="2" name="Seta para a esquerda 1">
          <a:hlinkClick xmlns:r="http://schemas.openxmlformats.org/officeDocument/2006/relationships" r:id="rId1"/>
        </xdr:cNvPr>
        <xdr:cNvSpPr/>
      </xdr:nvSpPr>
      <xdr:spPr>
        <a:xfrm>
          <a:off x="9563099" y="57150"/>
          <a:ext cx="1304925" cy="476250"/>
        </a:xfrm>
        <a:prstGeom prst="leftArrow">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t-PT"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mn-ea"/>
              <a:cs typeface="+mn-cs"/>
            </a:rPr>
            <a:t>Voltar ao índice</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4</xdr:col>
      <xdr:colOff>95249</xdr:colOff>
      <xdr:row>0</xdr:row>
      <xdr:rowOff>57150</xdr:rowOff>
    </xdr:from>
    <xdr:to>
      <xdr:col>6</xdr:col>
      <xdr:colOff>180974</xdr:colOff>
      <xdr:row>1</xdr:row>
      <xdr:rowOff>133350</xdr:rowOff>
    </xdr:to>
    <xdr:sp macro="" textlink="">
      <xdr:nvSpPr>
        <xdr:cNvPr id="2" name="Seta para a esquerda 1">
          <a:hlinkClick xmlns:r="http://schemas.openxmlformats.org/officeDocument/2006/relationships" r:id="rId1"/>
        </xdr:cNvPr>
        <xdr:cNvSpPr/>
      </xdr:nvSpPr>
      <xdr:spPr>
        <a:xfrm>
          <a:off x="9563099" y="57150"/>
          <a:ext cx="1304925" cy="476250"/>
        </a:xfrm>
        <a:prstGeom prst="leftArrow">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t-PT"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mn-ea"/>
              <a:cs typeface="+mn-cs"/>
            </a:rPr>
            <a:t>Voltar ao índice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14</xdr:col>
      <xdr:colOff>190500</xdr:colOff>
      <xdr:row>0</xdr:row>
      <xdr:rowOff>152400</xdr:rowOff>
    </xdr:from>
    <xdr:to>
      <xdr:col>16</xdr:col>
      <xdr:colOff>228600</xdr:colOff>
      <xdr:row>1</xdr:row>
      <xdr:rowOff>152400</xdr:rowOff>
    </xdr:to>
    <xdr:sp macro="" textlink="">
      <xdr:nvSpPr>
        <xdr:cNvPr id="2" name="Seta para a esquerda 1">
          <a:hlinkClick xmlns:r="http://schemas.openxmlformats.org/officeDocument/2006/relationships" r:id="rId1"/>
        </xdr:cNvPr>
        <xdr:cNvSpPr/>
      </xdr:nvSpPr>
      <xdr:spPr>
        <a:xfrm>
          <a:off x="10239375" y="152400"/>
          <a:ext cx="1257300" cy="4476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152400</xdr:colOff>
      <xdr:row>0</xdr:row>
      <xdr:rowOff>171450</xdr:rowOff>
    </xdr:from>
    <xdr:to>
      <xdr:col>5</xdr:col>
      <xdr:colOff>895350</xdr:colOff>
      <xdr:row>1</xdr:row>
      <xdr:rowOff>161925</xdr:rowOff>
    </xdr:to>
    <xdr:sp macro="" textlink="">
      <xdr:nvSpPr>
        <xdr:cNvPr id="2" name="Seta para a esquerda 1">
          <a:hlinkClick xmlns:r="http://schemas.openxmlformats.org/officeDocument/2006/relationships" r:id="rId1"/>
        </xdr:cNvPr>
        <xdr:cNvSpPr/>
      </xdr:nvSpPr>
      <xdr:spPr>
        <a:xfrm>
          <a:off x="6648450" y="171450"/>
          <a:ext cx="1400175" cy="495300"/>
        </a:xfrm>
        <a:prstGeom prst="leftArrow">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t-PT"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mn-ea"/>
              <a:cs typeface="+mn-cs"/>
            </a:rPr>
            <a:t>Voltar ao índice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4</xdr:col>
      <xdr:colOff>152400</xdr:colOff>
      <xdr:row>0</xdr:row>
      <xdr:rowOff>171450</xdr:rowOff>
    </xdr:from>
    <xdr:to>
      <xdr:col>6</xdr:col>
      <xdr:colOff>190500</xdr:colOff>
      <xdr:row>1</xdr:row>
      <xdr:rowOff>161925</xdr:rowOff>
    </xdr:to>
    <xdr:sp macro="" textlink="">
      <xdr:nvSpPr>
        <xdr:cNvPr id="2" name="Seta para a esquerda 1">
          <a:hlinkClick xmlns:r="http://schemas.openxmlformats.org/officeDocument/2006/relationships" r:id="rId1"/>
        </xdr:cNvPr>
        <xdr:cNvSpPr/>
      </xdr:nvSpPr>
      <xdr:spPr>
        <a:xfrm>
          <a:off x="6200775" y="171450"/>
          <a:ext cx="1257300" cy="495300"/>
        </a:xfrm>
        <a:prstGeom prst="leftArrow">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t-PT"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mn-ea"/>
              <a:cs typeface="+mn-cs"/>
            </a:rPr>
            <a:t>Voltar ao índice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152400</xdr:colOff>
      <xdr:row>0</xdr:row>
      <xdr:rowOff>152400</xdr:rowOff>
    </xdr:from>
    <xdr:to>
      <xdr:col>6</xdr:col>
      <xdr:colOff>190500</xdr:colOff>
      <xdr:row>1</xdr:row>
      <xdr:rowOff>104775</xdr:rowOff>
    </xdr:to>
    <xdr:sp macro="" textlink="">
      <xdr:nvSpPr>
        <xdr:cNvPr id="2" name="Seta para a esquerda 1">
          <a:hlinkClick xmlns:r="http://schemas.openxmlformats.org/officeDocument/2006/relationships" r:id="rId1"/>
        </xdr:cNvPr>
        <xdr:cNvSpPr/>
      </xdr:nvSpPr>
      <xdr:spPr>
        <a:xfrm>
          <a:off x="5857875" y="152400"/>
          <a:ext cx="1257300" cy="504825"/>
        </a:xfrm>
        <a:prstGeom prst="leftArrow">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t-PT"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mn-ea"/>
              <a:cs typeface="+mn-cs"/>
            </a:rPr>
            <a:t>Voltar ao índice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4</xdr:col>
      <xdr:colOff>47624</xdr:colOff>
      <xdr:row>0</xdr:row>
      <xdr:rowOff>0</xdr:rowOff>
    </xdr:from>
    <xdr:to>
      <xdr:col>6</xdr:col>
      <xdr:colOff>238125</xdr:colOff>
      <xdr:row>1</xdr:row>
      <xdr:rowOff>47626</xdr:rowOff>
    </xdr:to>
    <xdr:sp macro="" textlink="">
      <xdr:nvSpPr>
        <xdr:cNvPr id="2" name="Seta para a esquerda 1">
          <a:hlinkClick xmlns:r="http://schemas.openxmlformats.org/officeDocument/2006/relationships" r:id="rId1"/>
        </xdr:cNvPr>
        <xdr:cNvSpPr/>
      </xdr:nvSpPr>
      <xdr:spPr>
        <a:xfrm>
          <a:off x="6095999" y="38101"/>
          <a:ext cx="1409701" cy="6286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4</xdr:col>
      <xdr:colOff>266699</xdr:colOff>
      <xdr:row>0</xdr:row>
      <xdr:rowOff>133349</xdr:rowOff>
    </xdr:from>
    <xdr:to>
      <xdr:col>6</xdr:col>
      <xdr:colOff>485774</xdr:colOff>
      <xdr:row>1</xdr:row>
      <xdr:rowOff>76199</xdr:rowOff>
    </xdr:to>
    <xdr:sp macro="" textlink="">
      <xdr:nvSpPr>
        <xdr:cNvPr id="2" name="Seta para a esquerda 1">
          <a:hlinkClick xmlns:r="http://schemas.openxmlformats.org/officeDocument/2006/relationships" r:id="rId1"/>
        </xdr:cNvPr>
        <xdr:cNvSpPr/>
      </xdr:nvSpPr>
      <xdr:spPr>
        <a:xfrm>
          <a:off x="5162549" y="133349"/>
          <a:ext cx="1362075" cy="6191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4</xdr:col>
      <xdr:colOff>104774</xdr:colOff>
      <xdr:row>0</xdr:row>
      <xdr:rowOff>123825</xdr:rowOff>
    </xdr:from>
    <xdr:to>
      <xdr:col>6</xdr:col>
      <xdr:colOff>295275</xdr:colOff>
      <xdr:row>1</xdr:row>
      <xdr:rowOff>95250</xdr:rowOff>
    </xdr:to>
    <xdr:sp macro="" textlink="">
      <xdr:nvSpPr>
        <xdr:cNvPr id="2" name="Seta para a esquerda 1">
          <a:hlinkClick xmlns:r="http://schemas.openxmlformats.org/officeDocument/2006/relationships" r:id="rId1"/>
        </xdr:cNvPr>
        <xdr:cNvSpPr/>
      </xdr:nvSpPr>
      <xdr:spPr>
        <a:xfrm>
          <a:off x="5676899" y="123825"/>
          <a:ext cx="1409701" cy="6381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9</xdr:col>
      <xdr:colOff>95250</xdr:colOff>
      <xdr:row>0</xdr:row>
      <xdr:rowOff>57150</xdr:rowOff>
    </xdr:from>
    <xdr:to>
      <xdr:col>11</xdr:col>
      <xdr:colOff>266701</xdr:colOff>
      <xdr:row>1</xdr:row>
      <xdr:rowOff>238125</xdr:rowOff>
    </xdr:to>
    <xdr:sp macro="" textlink="">
      <xdr:nvSpPr>
        <xdr:cNvPr id="2" name="Seta para a esquerda 1">
          <a:hlinkClick xmlns:r="http://schemas.openxmlformats.org/officeDocument/2006/relationships" r:id="rId1"/>
        </xdr:cNvPr>
        <xdr:cNvSpPr/>
      </xdr:nvSpPr>
      <xdr:spPr>
        <a:xfrm>
          <a:off x="7762875" y="57150"/>
          <a:ext cx="1390651" cy="6572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133349</xdr:colOff>
      <xdr:row>0</xdr:row>
      <xdr:rowOff>133350</xdr:rowOff>
    </xdr:from>
    <xdr:to>
      <xdr:col>13</xdr:col>
      <xdr:colOff>600074</xdr:colOff>
      <xdr:row>1</xdr:row>
      <xdr:rowOff>171450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EF939419-1B68-418E-9B2E-B1B637FCDDF8}"/>
            </a:ext>
          </a:extLst>
        </xdr:cNvPr>
        <xdr:cNvSpPr/>
      </xdr:nvSpPr>
      <xdr:spPr>
        <a:xfrm>
          <a:off x="10991849" y="133350"/>
          <a:ext cx="1247775"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9</xdr:col>
      <xdr:colOff>161925</xdr:colOff>
      <xdr:row>0</xdr:row>
      <xdr:rowOff>66676</xdr:rowOff>
    </xdr:from>
    <xdr:to>
      <xdr:col>11</xdr:col>
      <xdr:colOff>333376</xdr:colOff>
      <xdr:row>1</xdr:row>
      <xdr:rowOff>209551</xdr:rowOff>
    </xdr:to>
    <xdr:sp macro="" textlink="">
      <xdr:nvSpPr>
        <xdr:cNvPr id="3" name="Seta para a esquerda 2">
          <a:hlinkClick xmlns:r="http://schemas.openxmlformats.org/officeDocument/2006/relationships" r:id="rId1"/>
        </xdr:cNvPr>
        <xdr:cNvSpPr/>
      </xdr:nvSpPr>
      <xdr:spPr>
        <a:xfrm>
          <a:off x="7829550" y="2781301"/>
          <a:ext cx="1390651" cy="6000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4</xdr:col>
      <xdr:colOff>200025</xdr:colOff>
      <xdr:row>0</xdr:row>
      <xdr:rowOff>152401</xdr:rowOff>
    </xdr:from>
    <xdr:to>
      <xdr:col>5</xdr:col>
      <xdr:colOff>885825</xdr:colOff>
      <xdr:row>1</xdr:row>
      <xdr:rowOff>228600</xdr:rowOff>
    </xdr:to>
    <xdr:sp macro="" textlink="">
      <xdr:nvSpPr>
        <xdr:cNvPr id="2" name="Seta para a esquerda 1">
          <a:hlinkClick xmlns:r="http://schemas.openxmlformats.org/officeDocument/2006/relationships" r:id="rId1"/>
        </xdr:cNvPr>
        <xdr:cNvSpPr/>
      </xdr:nvSpPr>
      <xdr:spPr>
        <a:xfrm>
          <a:off x="5191125" y="152401"/>
          <a:ext cx="1247775" cy="590549"/>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twoCellAnchor>
    <xdr:from>
      <xdr:col>4</xdr:col>
      <xdr:colOff>257175</xdr:colOff>
      <xdr:row>20</xdr:row>
      <xdr:rowOff>142875</xdr:rowOff>
    </xdr:from>
    <xdr:to>
      <xdr:col>5</xdr:col>
      <xdr:colOff>942975</xdr:colOff>
      <xdr:row>21</xdr:row>
      <xdr:rowOff>171449</xdr:rowOff>
    </xdr:to>
    <xdr:sp macro="" textlink="">
      <xdr:nvSpPr>
        <xdr:cNvPr id="3" name="Seta para a esquerda 2">
          <a:hlinkClick xmlns:r="http://schemas.openxmlformats.org/officeDocument/2006/relationships" r:id="rId2"/>
        </xdr:cNvPr>
        <xdr:cNvSpPr/>
      </xdr:nvSpPr>
      <xdr:spPr>
        <a:xfrm>
          <a:off x="5248275" y="4762500"/>
          <a:ext cx="1247775" cy="590549"/>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4</xdr:col>
      <xdr:colOff>257175</xdr:colOff>
      <xdr:row>0</xdr:row>
      <xdr:rowOff>142875</xdr:rowOff>
    </xdr:from>
    <xdr:to>
      <xdr:col>5</xdr:col>
      <xdr:colOff>942975</xdr:colOff>
      <xdr:row>1</xdr:row>
      <xdr:rowOff>171449</xdr:rowOff>
    </xdr:to>
    <xdr:sp macro="" textlink="">
      <xdr:nvSpPr>
        <xdr:cNvPr id="3" name="Seta para a esquerda 2">
          <a:hlinkClick xmlns:r="http://schemas.openxmlformats.org/officeDocument/2006/relationships" r:id="rId1"/>
        </xdr:cNvPr>
        <xdr:cNvSpPr/>
      </xdr:nvSpPr>
      <xdr:spPr>
        <a:xfrm>
          <a:off x="5819775" y="4914900"/>
          <a:ext cx="1247775" cy="590549"/>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5</xdr:col>
      <xdr:colOff>161926</xdr:colOff>
      <xdr:row>0</xdr:row>
      <xdr:rowOff>133350</xdr:rowOff>
    </xdr:from>
    <xdr:to>
      <xdr:col>7</xdr:col>
      <xdr:colOff>219076</xdr:colOff>
      <xdr:row>1</xdr:row>
      <xdr:rowOff>133350</xdr:rowOff>
    </xdr:to>
    <xdr:sp macro="" textlink="">
      <xdr:nvSpPr>
        <xdr:cNvPr id="2" name="Seta para a esquerda 1">
          <a:hlinkClick xmlns:r="http://schemas.openxmlformats.org/officeDocument/2006/relationships" r:id="rId1"/>
        </xdr:cNvPr>
        <xdr:cNvSpPr/>
      </xdr:nvSpPr>
      <xdr:spPr>
        <a:xfrm>
          <a:off x="6353176" y="133350"/>
          <a:ext cx="127635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10</xdr:col>
      <xdr:colOff>133350</xdr:colOff>
      <xdr:row>0</xdr:row>
      <xdr:rowOff>104775</xdr:rowOff>
    </xdr:from>
    <xdr:to>
      <xdr:col>12</xdr:col>
      <xdr:colOff>142875</xdr:colOff>
      <xdr:row>1</xdr:row>
      <xdr:rowOff>161925</xdr:rowOff>
    </xdr:to>
    <xdr:sp macro="" textlink="">
      <xdr:nvSpPr>
        <xdr:cNvPr id="2" name="Seta para a esquerda 1">
          <a:hlinkClick xmlns:r="http://schemas.openxmlformats.org/officeDocument/2006/relationships" r:id="rId1"/>
        </xdr:cNvPr>
        <xdr:cNvSpPr/>
      </xdr:nvSpPr>
      <xdr:spPr>
        <a:xfrm>
          <a:off x="7686675" y="104775"/>
          <a:ext cx="1228725" cy="4667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13</xdr:col>
      <xdr:colOff>57150</xdr:colOff>
      <xdr:row>0</xdr:row>
      <xdr:rowOff>114300</xdr:rowOff>
    </xdr:from>
    <xdr:to>
      <xdr:col>15</xdr:col>
      <xdr:colOff>152400</xdr:colOff>
      <xdr:row>1</xdr:row>
      <xdr:rowOff>219075</xdr:rowOff>
    </xdr:to>
    <xdr:sp macro="" textlink="">
      <xdr:nvSpPr>
        <xdr:cNvPr id="2" name="Seta para a esquerda 1">
          <a:hlinkClick xmlns:r="http://schemas.openxmlformats.org/officeDocument/2006/relationships" r:id="rId1"/>
        </xdr:cNvPr>
        <xdr:cNvSpPr/>
      </xdr:nvSpPr>
      <xdr:spPr>
        <a:xfrm>
          <a:off x="13182600" y="114300"/>
          <a:ext cx="1314450" cy="6381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6</xdr:col>
      <xdr:colOff>66675</xdr:colOff>
      <xdr:row>0</xdr:row>
      <xdr:rowOff>66675</xdr:rowOff>
    </xdr:from>
    <xdr:to>
      <xdr:col>8</xdr:col>
      <xdr:colOff>161925</xdr:colOff>
      <xdr:row>1</xdr:row>
      <xdr:rowOff>200025</xdr:rowOff>
    </xdr:to>
    <xdr:sp macro="" textlink="">
      <xdr:nvSpPr>
        <xdr:cNvPr id="2" name="Seta para a esquerda 1">
          <a:hlinkClick xmlns:r="http://schemas.openxmlformats.org/officeDocument/2006/relationships" r:id="rId1"/>
        </xdr:cNvPr>
        <xdr:cNvSpPr/>
      </xdr:nvSpPr>
      <xdr:spPr>
        <a:xfrm>
          <a:off x="8134350" y="66675"/>
          <a:ext cx="1314450"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5</xdr:col>
      <xdr:colOff>142875</xdr:colOff>
      <xdr:row>0</xdr:row>
      <xdr:rowOff>200024</xdr:rowOff>
    </xdr:from>
    <xdr:to>
      <xdr:col>7</xdr:col>
      <xdr:colOff>171450</xdr:colOff>
      <xdr:row>1</xdr:row>
      <xdr:rowOff>257175</xdr:rowOff>
    </xdr:to>
    <xdr:sp macro="" textlink="">
      <xdr:nvSpPr>
        <xdr:cNvPr id="2" name="Seta para a esquerda 1">
          <a:hlinkClick xmlns:r="http://schemas.openxmlformats.org/officeDocument/2006/relationships" r:id="rId1"/>
        </xdr:cNvPr>
        <xdr:cNvSpPr/>
      </xdr:nvSpPr>
      <xdr:spPr>
        <a:xfrm>
          <a:off x="9848850" y="200024"/>
          <a:ext cx="1247775" cy="571501"/>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5</xdr:col>
      <xdr:colOff>180975</xdr:colOff>
      <xdr:row>0</xdr:row>
      <xdr:rowOff>180974</xdr:rowOff>
    </xdr:from>
    <xdr:to>
      <xdr:col>7</xdr:col>
      <xdr:colOff>209550</xdr:colOff>
      <xdr:row>1</xdr:row>
      <xdr:rowOff>238125</xdr:rowOff>
    </xdr:to>
    <xdr:sp macro="" textlink="">
      <xdr:nvSpPr>
        <xdr:cNvPr id="2" name="Seta para a esquerda 1">
          <a:hlinkClick xmlns:r="http://schemas.openxmlformats.org/officeDocument/2006/relationships" r:id="rId1"/>
        </xdr:cNvPr>
        <xdr:cNvSpPr/>
      </xdr:nvSpPr>
      <xdr:spPr>
        <a:xfrm>
          <a:off x="9886950" y="180974"/>
          <a:ext cx="1247775" cy="571501"/>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4</xdr:col>
      <xdr:colOff>76200</xdr:colOff>
      <xdr:row>0</xdr:row>
      <xdr:rowOff>114300</xdr:rowOff>
    </xdr:from>
    <xdr:to>
      <xdr:col>6</xdr:col>
      <xdr:colOff>171450</xdr:colOff>
      <xdr:row>1</xdr:row>
      <xdr:rowOff>171450</xdr:rowOff>
    </xdr:to>
    <xdr:sp macro="" textlink="">
      <xdr:nvSpPr>
        <xdr:cNvPr id="2" name="Seta para a esquerda 1">
          <a:hlinkClick xmlns:r="http://schemas.openxmlformats.org/officeDocument/2006/relationships" r:id="rId1"/>
        </xdr:cNvPr>
        <xdr:cNvSpPr/>
      </xdr:nvSpPr>
      <xdr:spPr>
        <a:xfrm>
          <a:off x="10991850" y="114300"/>
          <a:ext cx="1314450"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152400</xdr:colOff>
      <xdr:row>0</xdr:row>
      <xdr:rowOff>133350</xdr:rowOff>
    </xdr:from>
    <xdr:to>
      <xdr:col>16</xdr:col>
      <xdr:colOff>219076</xdr:colOff>
      <xdr:row>1</xdr:row>
      <xdr:rowOff>219075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2C6C6CFF-9082-472B-BB8E-6E763146A317}"/>
            </a:ext>
          </a:extLst>
        </xdr:cNvPr>
        <xdr:cNvSpPr/>
      </xdr:nvSpPr>
      <xdr:spPr>
        <a:xfrm>
          <a:off x="12868275" y="133350"/>
          <a:ext cx="1285876" cy="5905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4</xdr:col>
      <xdr:colOff>76200</xdr:colOff>
      <xdr:row>0</xdr:row>
      <xdr:rowOff>114300</xdr:rowOff>
    </xdr:from>
    <xdr:to>
      <xdr:col>6</xdr:col>
      <xdr:colOff>171450</xdr:colOff>
      <xdr:row>1</xdr:row>
      <xdr:rowOff>171450</xdr:rowOff>
    </xdr:to>
    <xdr:sp macro="" textlink="">
      <xdr:nvSpPr>
        <xdr:cNvPr id="2" name="Seta para a esquerda 1">
          <a:hlinkClick xmlns:r="http://schemas.openxmlformats.org/officeDocument/2006/relationships" r:id="rId1"/>
        </xdr:cNvPr>
        <xdr:cNvSpPr/>
      </xdr:nvSpPr>
      <xdr:spPr>
        <a:xfrm>
          <a:off x="11287125" y="114300"/>
          <a:ext cx="1314450" cy="5905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11</xdr:col>
      <xdr:colOff>171450</xdr:colOff>
      <xdr:row>0</xdr:row>
      <xdr:rowOff>190500</xdr:rowOff>
    </xdr:from>
    <xdr:to>
      <xdr:col>13</xdr:col>
      <xdr:colOff>228600</xdr:colOff>
      <xdr:row>1</xdr:row>
      <xdr:rowOff>209550</xdr:rowOff>
    </xdr:to>
    <xdr:sp macro="" textlink="">
      <xdr:nvSpPr>
        <xdr:cNvPr id="2" name="Seta para a esquerda 1">
          <a:hlinkClick xmlns:r="http://schemas.openxmlformats.org/officeDocument/2006/relationships" r:id="rId1"/>
        </xdr:cNvPr>
        <xdr:cNvSpPr/>
      </xdr:nvSpPr>
      <xdr:spPr>
        <a:xfrm>
          <a:off x="11953875" y="190500"/>
          <a:ext cx="1276350" cy="5238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11</xdr:col>
      <xdr:colOff>66675</xdr:colOff>
      <xdr:row>0</xdr:row>
      <xdr:rowOff>57150</xdr:rowOff>
    </xdr:from>
    <xdr:to>
      <xdr:col>13</xdr:col>
      <xdr:colOff>161925</xdr:colOff>
      <xdr:row>1</xdr:row>
      <xdr:rowOff>219075</xdr:rowOff>
    </xdr:to>
    <xdr:sp macro="" textlink="">
      <xdr:nvSpPr>
        <xdr:cNvPr id="2" name="Seta para a esquerda 1">
          <a:hlinkClick xmlns:r="http://schemas.openxmlformats.org/officeDocument/2006/relationships" r:id="rId1"/>
        </xdr:cNvPr>
        <xdr:cNvSpPr/>
      </xdr:nvSpPr>
      <xdr:spPr>
        <a:xfrm>
          <a:off x="11544300" y="57150"/>
          <a:ext cx="1314450"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7</xdr:col>
      <xdr:colOff>371475</xdr:colOff>
      <xdr:row>0</xdr:row>
      <xdr:rowOff>190500</xdr:rowOff>
    </xdr:from>
    <xdr:to>
      <xdr:col>9</xdr:col>
      <xdr:colOff>466725</xdr:colOff>
      <xdr:row>2</xdr:row>
      <xdr:rowOff>66675</xdr:rowOff>
    </xdr:to>
    <xdr:sp macro="" textlink="">
      <xdr:nvSpPr>
        <xdr:cNvPr id="3" name="Seta para a esquerda 2">
          <a:hlinkClick xmlns:r="http://schemas.openxmlformats.org/officeDocument/2006/relationships" r:id="rId1"/>
        </xdr:cNvPr>
        <xdr:cNvSpPr/>
      </xdr:nvSpPr>
      <xdr:spPr>
        <a:xfrm>
          <a:off x="10839450" y="190500"/>
          <a:ext cx="1314450" cy="6477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7</xdr:col>
      <xdr:colOff>171450</xdr:colOff>
      <xdr:row>0</xdr:row>
      <xdr:rowOff>209550</xdr:rowOff>
    </xdr:from>
    <xdr:to>
      <xdr:col>9</xdr:col>
      <xdr:colOff>152400</xdr:colOff>
      <xdr:row>2</xdr:row>
      <xdr:rowOff>76200</xdr:rowOff>
    </xdr:to>
    <xdr:sp macro="" textlink="">
      <xdr:nvSpPr>
        <xdr:cNvPr id="2" name="Seta para a esquerda 1">
          <a:hlinkClick xmlns:r="http://schemas.openxmlformats.org/officeDocument/2006/relationships" r:id="rId1"/>
        </xdr:cNvPr>
        <xdr:cNvSpPr/>
      </xdr:nvSpPr>
      <xdr:spPr>
        <a:xfrm>
          <a:off x="9239250" y="209550"/>
          <a:ext cx="1257300"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5</xdr:col>
      <xdr:colOff>276226</xdr:colOff>
      <xdr:row>0</xdr:row>
      <xdr:rowOff>200025</xdr:rowOff>
    </xdr:from>
    <xdr:to>
      <xdr:col>7</xdr:col>
      <xdr:colOff>295276</xdr:colOff>
      <xdr:row>1</xdr:row>
      <xdr:rowOff>295275</xdr:rowOff>
    </xdr:to>
    <xdr:sp macro="" textlink="">
      <xdr:nvSpPr>
        <xdr:cNvPr id="2" name="Seta para a esquerda 1">
          <a:hlinkClick xmlns:r="http://schemas.openxmlformats.org/officeDocument/2006/relationships" r:id="rId1"/>
        </xdr:cNvPr>
        <xdr:cNvSpPr/>
      </xdr:nvSpPr>
      <xdr:spPr>
        <a:xfrm>
          <a:off x="8648701" y="200025"/>
          <a:ext cx="1238250"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7</xdr:col>
      <xdr:colOff>95250</xdr:colOff>
      <xdr:row>0</xdr:row>
      <xdr:rowOff>123825</xdr:rowOff>
    </xdr:from>
    <xdr:to>
      <xdr:col>9</xdr:col>
      <xdr:colOff>190500</xdr:colOff>
      <xdr:row>1</xdr:row>
      <xdr:rowOff>180975</xdr:rowOff>
    </xdr:to>
    <xdr:sp macro="" textlink="">
      <xdr:nvSpPr>
        <xdr:cNvPr id="2" name="Seta para a esquerda 1">
          <a:hlinkClick xmlns:r="http://schemas.openxmlformats.org/officeDocument/2006/relationships" r:id="rId1"/>
        </xdr:cNvPr>
        <xdr:cNvSpPr/>
      </xdr:nvSpPr>
      <xdr:spPr>
        <a:xfrm>
          <a:off x="7286625" y="123825"/>
          <a:ext cx="1314450"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7</xdr:col>
      <xdr:colOff>142875</xdr:colOff>
      <xdr:row>0</xdr:row>
      <xdr:rowOff>95250</xdr:rowOff>
    </xdr:from>
    <xdr:to>
      <xdr:col>9</xdr:col>
      <xdr:colOff>238125</xdr:colOff>
      <xdr:row>1</xdr:row>
      <xdr:rowOff>95250</xdr:rowOff>
    </xdr:to>
    <xdr:sp macro="" textlink="">
      <xdr:nvSpPr>
        <xdr:cNvPr id="2" name="Seta para a esquerda 1">
          <a:hlinkClick xmlns:r="http://schemas.openxmlformats.org/officeDocument/2006/relationships" r:id="rId1"/>
        </xdr:cNvPr>
        <xdr:cNvSpPr/>
      </xdr:nvSpPr>
      <xdr:spPr>
        <a:xfrm>
          <a:off x="6600825" y="95250"/>
          <a:ext cx="1314450"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8.xml><?xml version="1.0" encoding="utf-8"?>
<xdr:wsDr xmlns:xdr="http://schemas.openxmlformats.org/drawingml/2006/spreadsheetDrawing" xmlns:a="http://schemas.openxmlformats.org/drawingml/2006/main">
  <xdr:twoCellAnchor>
    <xdr:from>
      <xdr:col>7</xdr:col>
      <xdr:colOff>123825</xdr:colOff>
      <xdr:row>0</xdr:row>
      <xdr:rowOff>161925</xdr:rowOff>
    </xdr:from>
    <xdr:to>
      <xdr:col>9</xdr:col>
      <xdr:colOff>219075</xdr:colOff>
      <xdr:row>1</xdr:row>
      <xdr:rowOff>161925</xdr:rowOff>
    </xdr:to>
    <xdr:sp macro="" textlink="">
      <xdr:nvSpPr>
        <xdr:cNvPr id="3" name="Seta para a esquerda 2">
          <a:hlinkClick xmlns:r="http://schemas.openxmlformats.org/officeDocument/2006/relationships" r:id="rId1"/>
        </xdr:cNvPr>
        <xdr:cNvSpPr/>
      </xdr:nvSpPr>
      <xdr:spPr>
        <a:xfrm>
          <a:off x="7439025" y="3219450"/>
          <a:ext cx="131445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9.xml><?xml version="1.0" encoding="utf-8"?>
<xdr:wsDr xmlns:xdr="http://schemas.openxmlformats.org/drawingml/2006/spreadsheetDrawing" xmlns:a="http://schemas.openxmlformats.org/drawingml/2006/main">
  <xdr:twoCellAnchor>
    <xdr:from>
      <xdr:col>6</xdr:col>
      <xdr:colOff>228600</xdr:colOff>
      <xdr:row>0</xdr:row>
      <xdr:rowOff>190500</xdr:rowOff>
    </xdr:from>
    <xdr:to>
      <xdr:col>8</xdr:col>
      <xdr:colOff>285750</xdr:colOff>
      <xdr:row>1</xdr:row>
      <xdr:rowOff>285750</xdr:rowOff>
    </xdr:to>
    <xdr:sp macro="" textlink="">
      <xdr:nvSpPr>
        <xdr:cNvPr id="2" name="Seta para a esquerda 1">
          <a:hlinkClick xmlns:r="http://schemas.openxmlformats.org/officeDocument/2006/relationships" r:id="rId1"/>
        </xdr:cNvPr>
        <xdr:cNvSpPr/>
      </xdr:nvSpPr>
      <xdr:spPr>
        <a:xfrm>
          <a:off x="7829550" y="190500"/>
          <a:ext cx="1276350" cy="6762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142875</xdr:colOff>
      <xdr:row>0</xdr:row>
      <xdr:rowOff>95250</xdr:rowOff>
    </xdr:from>
    <xdr:to>
      <xdr:col>16</xdr:col>
      <xdr:colOff>180975</xdr:colOff>
      <xdr:row>1</xdr:row>
      <xdr:rowOff>180975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BF0A411B-7182-41FF-A0EC-05D35C069A0F}"/>
            </a:ext>
          </a:extLst>
        </xdr:cNvPr>
        <xdr:cNvSpPr/>
      </xdr:nvSpPr>
      <xdr:spPr>
        <a:xfrm>
          <a:off x="12306300" y="95250"/>
          <a:ext cx="1257300"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0.xml><?xml version="1.0" encoding="utf-8"?>
<xdr:wsDr xmlns:xdr="http://schemas.openxmlformats.org/drawingml/2006/spreadsheetDrawing" xmlns:a="http://schemas.openxmlformats.org/drawingml/2006/main">
  <xdr:twoCellAnchor>
    <xdr:from>
      <xdr:col>6</xdr:col>
      <xdr:colOff>228600</xdr:colOff>
      <xdr:row>0</xdr:row>
      <xdr:rowOff>190500</xdr:rowOff>
    </xdr:from>
    <xdr:to>
      <xdr:col>8</xdr:col>
      <xdr:colOff>285750</xdr:colOff>
      <xdr:row>1</xdr:row>
      <xdr:rowOff>285750</xdr:rowOff>
    </xdr:to>
    <xdr:sp macro="" textlink="">
      <xdr:nvSpPr>
        <xdr:cNvPr id="3" name="Seta para a esquerda 2">
          <a:hlinkClick xmlns:r="http://schemas.openxmlformats.org/officeDocument/2006/relationships" r:id="rId1"/>
        </xdr:cNvPr>
        <xdr:cNvSpPr/>
      </xdr:nvSpPr>
      <xdr:spPr>
        <a:xfrm>
          <a:off x="7829550" y="3800475"/>
          <a:ext cx="1276350"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1.xml><?xml version="1.0" encoding="utf-8"?>
<xdr:wsDr xmlns:xdr="http://schemas.openxmlformats.org/drawingml/2006/spreadsheetDrawing" xmlns:a="http://schemas.openxmlformats.org/drawingml/2006/main">
  <xdr:twoCellAnchor>
    <xdr:from>
      <xdr:col>4</xdr:col>
      <xdr:colOff>247650</xdr:colOff>
      <xdr:row>0</xdr:row>
      <xdr:rowOff>0</xdr:rowOff>
    </xdr:from>
    <xdr:to>
      <xdr:col>6</xdr:col>
      <xdr:colOff>342900</xdr:colOff>
      <xdr:row>2</xdr:row>
      <xdr:rowOff>0</xdr:rowOff>
    </xdr:to>
    <xdr:sp macro="" textlink="">
      <xdr:nvSpPr>
        <xdr:cNvPr id="2" name="Seta para a esquerda 1">
          <a:hlinkClick xmlns:r="http://schemas.openxmlformats.org/officeDocument/2006/relationships" r:id="rId1"/>
        </xdr:cNvPr>
        <xdr:cNvSpPr/>
      </xdr:nvSpPr>
      <xdr:spPr>
        <a:xfrm>
          <a:off x="10067925" y="0"/>
          <a:ext cx="1314450"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133350</xdr:colOff>
      <xdr:row>0</xdr:row>
      <xdr:rowOff>142875</xdr:rowOff>
    </xdr:from>
    <xdr:to>
      <xdr:col>16</xdr:col>
      <xdr:colOff>200025</xdr:colOff>
      <xdr:row>1</xdr:row>
      <xdr:rowOff>171450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EE5608D9-DEB7-4359-AF9F-F23A0C65C3B3}"/>
            </a:ext>
          </a:extLst>
        </xdr:cNvPr>
        <xdr:cNvSpPr/>
      </xdr:nvSpPr>
      <xdr:spPr>
        <a:xfrm>
          <a:off x="13944600" y="142875"/>
          <a:ext cx="1285875"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4.vml"/><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46.vml"/><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47.vml"/><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48.vml"/><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49.vml"/><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50.vml"/><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51.vml"/><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52.vml"/><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53.vml"/><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54.vml"/><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vmlDrawing" Target="../drawings/vmlDrawing55.vml"/><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vmlDrawing" Target="../drawings/vmlDrawing56.vml"/><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57.vml"/><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58.vml"/><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vmlDrawing" Target="../drawings/vmlDrawing59.vml"/><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60.vml"/><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vmlDrawing" Target="../drawings/vmlDrawing61.vml"/><Relationship Id="rId2" Type="http://schemas.openxmlformats.org/officeDocument/2006/relationships/drawing" Target="../drawings/drawing60.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3" Type="http://schemas.openxmlformats.org/officeDocument/2006/relationships/vmlDrawing" Target="../drawings/vmlDrawing62.vml"/><Relationship Id="rId2" Type="http://schemas.openxmlformats.org/officeDocument/2006/relationships/drawing" Target="../drawings/drawing6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vmlDrawing" Target="../drawings/vmlDrawing63.vml"/><Relationship Id="rId2" Type="http://schemas.openxmlformats.org/officeDocument/2006/relationships/drawing" Target="../drawings/drawing62.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vmlDrawing" Target="../drawings/vmlDrawing64.vml"/><Relationship Id="rId2" Type="http://schemas.openxmlformats.org/officeDocument/2006/relationships/drawing" Target="../drawings/drawing63.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3" Type="http://schemas.openxmlformats.org/officeDocument/2006/relationships/vmlDrawing" Target="../drawings/vmlDrawing65.vml"/><Relationship Id="rId2" Type="http://schemas.openxmlformats.org/officeDocument/2006/relationships/drawing" Target="../drawings/drawing64.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3" Type="http://schemas.openxmlformats.org/officeDocument/2006/relationships/vmlDrawing" Target="../drawings/vmlDrawing66.vml"/><Relationship Id="rId2" Type="http://schemas.openxmlformats.org/officeDocument/2006/relationships/drawing" Target="../drawings/drawing65.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vmlDrawing" Target="../drawings/vmlDrawing67.vml"/><Relationship Id="rId2" Type="http://schemas.openxmlformats.org/officeDocument/2006/relationships/drawing" Target="../drawings/drawing66.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vmlDrawing" Target="../drawings/vmlDrawing68.vml"/><Relationship Id="rId2" Type="http://schemas.openxmlformats.org/officeDocument/2006/relationships/drawing" Target="../drawings/drawing67.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vmlDrawing" Target="../drawings/vmlDrawing69.vml"/><Relationship Id="rId2" Type="http://schemas.openxmlformats.org/officeDocument/2006/relationships/drawing" Target="../drawings/drawing68.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3" Type="http://schemas.openxmlformats.org/officeDocument/2006/relationships/vmlDrawing" Target="../drawings/vmlDrawing70.vml"/><Relationship Id="rId2" Type="http://schemas.openxmlformats.org/officeDocument/2006/relationships/drawing" Target="../drawings/drawing69.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vmlDrawing" Target="../drawings/vmlDrawing71.vml"/><Relationship Id="rId2" Type="http://schemas.openxmlformats.org/officeDocument/2006/relationships/drawing" Target="../drawings/drawing70.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3" Type="http://schemas.openxmlformats.org/officeDocument/2006/relationships/vmlDrawing" Target="../drawings/vmlDrawing72.vml"/><Relationship Id="rId2" Type="http://schemas.openxmlformats.org/officeDocument/2006/relationships/drawing" Target="../drawings/drawing71.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3" Type="http://schemas.openxmlformats.org/officeDocument/2006/relationships/vmlDrawing" Target="../drawings/vmlDrawing73.vml"/><Relationship Id="rId2" Type="http://schemas.openxmlformats.org/officeDocument/2006/relationships/drawing" Target="../drawings/drawing72.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3" Type="http://schemas.openxmlformats.org/officeDocument/2006/relationships/vmlDrawing" Target="../drawings/vmlDrawing74.vml"/><Relationship Id="rId2" Type="http://schemas.openxmlformats.org/officeDocument/2006/relationships/drawing" Target="../drawings/drawing73.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3" Type="http://schemas.openxmlformats.org/officeDocument/2006/relationships/vmlDrawing" Target="../drawings/vmlDrawing75.vml"/><Relationship Id="rId2" Type="http://schemas.openxmlformats.org/officeDocument/2006/relationships/drawing" Target="../drawings/drawing74.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3" Type="http://schemas.openxmlformats.org/officeDocument/2006/relationships/vmlDrawing" Target="../drawings/vmlDrawing76.vml"/><Relationship Id="rId2" Type="http://schemas.openxmlformats.org/officeDocument/2006/relationships/drawing" Target="../drawings/drawing75.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3" Type="http://schemas.openxmlformats.org/officeDocument/2006/relationships/vmlDrawing" Target="../drawings/vmlDrawing77.vml"/><Relationship Id="rId2" Type="http://schemas.openxmlformats.org/officeDocument/2006/relationships/drawing" Target="../drawings/drawing76.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3" Type="http://schemas.openxmlformats.org/officeDocument/2006/relationships/vmlDrawing" Target="../drawings/vmlDrawing78.vml"/><Relationship Id="rId2" Type="http://schemas.openxmlformats.org/officeDocument/2006/relationships/drawing" Target="../drawings/drawing77.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3" Type="http://schemas.openxmlformats.org/officeDocument/2006/relationships/vmlDrawing" Target="../drawings/vmlDrawing79.vml"/><Relationship Id="rId2" Type="http://schemas.openxmlformats.org/officeDocument/2006/relationships/drawing" Target="../drawings/drawing78.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3" Type="http://schemas.openxmlformats.org/officeDocument/2006/relationships/vmlDrawing" Target="../drawings/vmlDrawing80.vml"/><Relationship Id="rId2" Type="http://schemas.openxmlformats.org/officeDocument/2006/relationships/drawing" Target="../drawings/drawing79.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3" Type="http://schemas.openxmlformats.org/officeDocument/2006/relationships/vmlDrawing" Target="../drawings/vmlDrawing81.vml"/><Relationship Id="rId2" Type="http://schemas.openxmlformats.org/officeDocument/2006/relationships/drawing" Target="../drawings/drawing80.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3" Type="http://schemas.openxmlformats.org/officeDocument/2006/relationships/vmlDrawing" Target="../drawings/vmlDrawing82.vml"/><Relationship Id="rId2" Type="http://schemas.openxmlformats.org/officeDocument/2006/relationships/drawing" Target="../drawings/drawing81.xml"/><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7:AC110"/>
  <sheetViews>
    <sheetView showGridLines="0" tabSelected="1" view="pageLayout" topLeftCell="A4" zoomScaleNormal="100" workbookViewId="0">
      <selection activeCell="A14" sqref="A14:I14"/>
    </sheetView>
  </sheetViews>
  <sheetFormatPr defaultColWidth="9.140625" defaultRowHeight="15" x14ac:dyDescent="0.25"/>
  <cols>
    <col min="1" max="3" width="9" style="2" customWidth="1"/>
    <col min="4" max="8" width="9.140625" style="2"/>
    <col min="9" max="9" width="9.140625" style="2" customWidth="1"/>
    <col min="10" max="29" width="0" style="1" hidden="1" customWidth="1"/>
    <col min="30" max="16384" width="9.140625" style="1"/>
  </cols>
  <sheetData>
    <row r="7" spans="1:9" ht="21" x14ac:dyDescent="0.25">
      <c r="A7" s="898" t="s">
        <v>2</v>
      </c>
      <c r="B7" s="898"/>
      <c r="C7" s="898"/>
      <c r="D7" s="898"/>
      <c r="E7" s="898"/>
      <c r="F7" s="898"/>
      <c r="G7" s="898"/>
      <c r="H7" s="898"/>
      <c r="I7" s="898"/>
    </row>
    <row r="8" spans="1:9" x14ac:dyDescent="0.25">
      <c r="A8" s="899"/>
      <c r="B8" s="899"/>
      <c r="C8" s="899"/>
      <c r="D8" s="899"/>
      <c r="E8" s="899"/>
      <c r="F8" s="899"/>
      <c r="G8" s="899"/>
      <c r="H8" s="899"/>
      <c r="I8" s="899"/>
    </row>
    <row r="11" spans="1:9" ht="32.25" customHeight="1" x14ac:dyDescent="0.25">
      <c r="A11" s="900" t="s">
        <v>266</v>
      </c>
      <c r="B11" s="900"/>
      <c r="C11" s="900"/>
      <c r="D11" s="900"/>
      <c r="E11" s="900"/>
      <c r="F11" s="900"/>
      <c r="G11" s="900"/>
      <c r="H11" s="900"/>
      <c r="I11" s="900"/>
    </row>
    <row r="12" spans="1:9" x14ac:dyDescent="0.25">
      <c r="A12" s="6"/>
      <c r="B12" s="6"/>
      <c r="C12" s="6"/>
      <c r="D12" s="6"/>
      <c r="E12" s="6"/>
      <c r="F12" s="6"/>
      <c r="G12" s="6"/>
      <c r="H12" s="6"/>
      <c r="I12" s="6"/>
    </row>
    <row r="13" spans="1:9" ht="12" customHeight="1" x14ac:dyDescent="0.25">
      <c r="A13" s="6"/>
      <c r="B13" s="6"/>
      <c r="C13" s="6"/>
      <c r="D13" s="6"/>
      <c r="E13" s="6"/>
      <c r="F13" s="6"/>
      <c r="G13" s="6"/>
      <c r="H13" s="6"/>
      <c r="I13" s="6"/>
    </row>
    <row r="14" spans="1:9" x14ac:dyDescent="0.25">
      <c r="A14" s="901" t="s">
        <v>1</v>
      </c>
      <c r="B14" s="901"/>
      <c r="C14" s="901"/>
      <c r="D14" s="901"/>
      <c r="E14" s="901"/>
      <c r="F14" s="901"/>
      <c r="G14" s="901"/>
      <c r="H14" s="901"/>
      <c r="I14" s="901"/>
    </row>
    <row r="15" spans="1:9" ht="12" customHeight="1" x14ac:dyDescent="0.25">
      <c r="A15" s="6"/>
      <c r="B15" s="6"/>
      <c r="C15" s="6"/>
      <c r="D15" s="6"/>
      <c r="E15" s="6"/>
      <c r="F15" s="6"/>
      <c r="G15" s="6"/>
      <c r="H15" s="6"/>
      <c r="I15" s="6"/>
    </row>
    <row r="16" spans="1:9" x14ac:dyDescent="0.25">
      <c r="A16" s="902" t="s">
        <v>0</v>
      </c>
      <c r="B16" s="902"/>
      <c r="C16" s="902"/>
      <c r="D16" s="902"/>
      <c r="E16" s="902"/>
      <c r="F16" s="902"/>
      <c r="G16" s="902"/>
      <c r="H16" s="902"/>
      <c r="I16" s="902"/>
    </row>
    <row r="17" spans="1:29" x14ac:dyDescent="0.25">
      <c r="A17" s="6"/>
      <c r="B17" s="6"/>
      <c r="C17" s="6"/>
      <c r="D17" s="6"/>
      <c r="E17" s="6"/>
      <c r="F17" s="6"/>
      <c r="G17" s="6"/>
      <c r="H17" s="6"/>
      <c r="I17" s="6"/>
    </row>
    <row r="18" spans="1:29" ht="32.25" customHeight="1" x14ac:dyDescent="0.25">
      <c r="A18" s="894" t="s">
        <v>271</v>
      </c>
      <c r="B18" s="894"/>
      <c r="C18" s="894"/>
      <c r="D18" s="894"/>
      <c r="E18" s="894"/>
      <c r="F18" s="894"/>
      <c r="G18" s="894"/>
      <c r="H18" s="894"/>
      <c r="I18" s="894"/>
    </row>
    <row r="19" spans="1:29" x14ac:dyDescent="0.25">
      <c r="A19" s="6"/>
      <c r="B19" s="6"/>
      <c r="C19" s="6"/>
      <c r="D19" s="6"/>
      <c r="E19" s="6"/>
      <c r="F19" s="6"/>
      <c r="G19" s="6"/>
      <c r="H19" s="6"/>
      <c r="I19" s="6"/>
      <c r="J19" s="2"/>
      <c r="K19" s="2"/>
      <c r="L19" s="2"/>
      <c r="M19" s="2"/>
      <c r="N19" s="2"/>
      <c r="O19" s="2"/>
      <c r="P19" s="2"/>
      <c r="Q19" s="2"/>
      <c r="R19" s="2"/>
      <c r="S19" s="2"/>
      <c r="T19" s="2"/>
      <c r="U19" s="2"/>
      <c r="V19" s="2"/>
      <c r="W19" s="2"/>
      <c r="X19" s="2"/>
      <c r="Y19" s="2"/>
      <c r="Z19" s="2"/>
      <c r="AA19" s="2"/>
      <c r="AB19" s="2"/>
      <c r="AC19" s="2"/>
    </row>
    <row r="20" spans="1:29" s="228" customFormat="1" ht="53.25" customHeight="1" x14ac:dyDescent="0.25">
      <c r="A20" s="896" t="s">
        <v>321</v>
      </c>
      <c r="B20" s="896"/>
      <c r="C20" s="896"/>
      <c r="D20" s="896"/>
      <c r="E20" s="896"/>
      <c r="F20" s="896"/>
      <c r="G20" s="896"/>
      <c r="H20" s="896"/>
      <c r="I20" s="896"/>
    </row>
    <row r="21" spans="1:29" s="228" customFormat="1" ht="51.75" customHeight="1" x14ac:dyDescent="0.25">
      <c r="A21" s="895" t="s">
        <v>322</v>
      </c>
      <c r="B21" s="895"/>
      <c r="C21" s="895"/>
      <c r="D21" s="895"/>
      <c r="E21" s="895"/>
      <c r="F21" s="895"/>
      <c r="G21" s="895"/>
      <c r="H21" s="895"/>
      <c r="I21" s="895"/>
      <c r="J21" s="227"/>
      <c r="K21" s="227"/>
      <c r="L21" s="227"/>
      <c r="M21" s="227"/>
      <c r="N21" s="227"/>
      <c r="O21" s="227"/>
      <c r="P21" s="227"/>
      <c r="Q21" s="227"/>
      <c r="R21" s="227"/>
      <c r="S21" s="227"/>
      <c r="T21" s="227"/>
      <c r="U21" s="227"/>
      <c r="V21" s="227"/>
      <c r="W21" s="227"/>
      <c r="X21" s="227"/>
      <c r="Y21" s="227"/>
      <c r="Z21" s="227"/>
      <c r="AA21" s="227"/>
      <c r="AB21" s="227"/>
      <c r="AC21" s="227"/>
    </row>
    <row r="22" spans="1:29" s="228" customFormat="1" ht="50.25" customHeight="1" x14ac:dyDescent="0.25">
      <c r="A22" s="895" t="s">
        <v>323</v>
      </c>
      <c r="B22" s="895"/>
      <c r="C22" s="895"/>
      <c r="D22" s="895"/>
      <c r="E22" s="895"/>
      <c r="F22" s="895"/>
      <c r="G22" s="895"/>
      <c r="H22" s="895"/>
      <c r="I22" s="895"/>
      <c r="J22" s="227"/>
      <c r="K22" s="227"/>
      <c r="L22" s="227"/>
      <c r="M22" s="227"/>
      <c r="N22" s="227"/>
      <c r="O22" s="227"/>
      <c r="P22" s="227"/>
      <c r="Q22" s="227"/>
      <c r="R22" s="227"/>
      <c r="S22" s="227"/>
      <c r="T22" s="227"/>
      <c r="U22" s="227"/>
      <c r="V22" s="227"/>
      <c r="W22" s="227"/>
      <c r="X22" s="227"/>
      <c r="Y22" s="227"/>
      <c r="Z22" s="227"/>
      <c r="AA22" s="227"/>
      <c r="AB22" s="227"/>
      <c r="AC22" s="227"/>
    </row>
    <row r="23" spans="1:29" s="228" customFormat="1" ht="52.5" customHeight="1" x14ac:dyDescent="0.25">
      <c r="A23" s="895" t="s">
        <v>324</v>
      </c>
      <c r="B23" s="895"/>
      <c r="C23" s="895"/>
      <c r="D23" s="895"/>
      <c r="E23" s="895"/>
      <c r="F23" s="895"/>
      <c r="G23" s="895"/>
      <c r="H23" s="895"/>
      <c r="I23" s="895"/>
      <c r="J23" s="227"/>
      <c r="K23" s="227"/>
      <c r="L23" s="227"/>
      <c r="M23" s="227"/>
      <c r="N23" s="227"/>
      <c r="O23" s="227"/>
      <c r="P23" s="227"/>
      <c r="Q23" s="227"/>
      <c r="R23" s="227"/>
      <c r="S23" s="227"/>
      <c r="T23" s="227"/>
      <c r="U23" s="227"/>
      <c r="V23" s="227"/>
      <c r="W23" s="227"/>
      <c r="X23" s="227"/>
      <c r="Y23" s="227"/>
      <c r="Z23" s="227"/>
      <c r="AA23" s="227"/>
      <c r="AB23" s="227"/>
      <c r="AC23" s="227"/>
    </row>
    <row r="24" spans="1:29" s="228" customFormat="1" ht="50.25" customHeight="1" x14ac:dyDescent="0.25">
      <c r="A24" s="895" t="s">
        <v>325</v>
      </c>
      <c r="B24" s="895"/>
      <c r="C24" s="895"/>
      <c r="D24" s="895"/>
      <c r="E24" s="895"/>
      <c r="F24" s="895"/>
      <c r="G24" s="895"/>
      <c r="H24" s="895"/>
      <c r="I24" s="895"/>
      <c r="J24" s="227"/>
      <c r="K24" s="227"/>
      <c r="L24" s="227"/>
      <c r="M24" s="227"/>
      <c r="N24" s="227"/>
      <c r="O24" s="227"/>
      <c r="P24" s="227"/>
      <c r="Q24" s="227"/>
      <c r="R24" s="227"/>
      <c r="S24" s="227"/>
      <c r="T24" s="227"/>
      <c r="U24" s="227"/>
      <c r="V24" s="227"/>
      <c r="W24" s="227"/>
      <c r="X24" s="227"/>
      <c r="Y24" s="227"/>
      <c r="Z24" s="227"/>
      <c r="AA24" s="227"/>
      <c r="AB24" s="227"/>
      <c r="AC24" s="227"/>
    </row>
    <row r="25" spans="1:29" s="228" customFormat="1" ht="51.75" customHeight="1" x14ac:dyDescent="0.25">
      <c r="A25" s="895" t="s">
        <v>433</v>
      </c>
      <c r="B25" s="895"/>
      <c r="C25" s="895"/>
      <c r="D25" s="895"/>
      <c r="E25" s="895"/>
      <c r="F25" s="895"/>
      <c r="G25" s="895"/>
      <c r="H25" s="895"/>
      <c r="I25" s="895"/>
      <c r="J25" s="227"/>
      <c r="K25" s="227"/>
      <c r="L25" s="227"/>
      <c r="M25" s="227"/>
      <c r="N25" s="227"/>
      <c r="O25" s="227"/>
      <c r="P25" s="227"/>
      <c r="Q25" s="227"/>
      <c r="R25" s="227"/>
      <c r="S25" s="227"/>
      <c r="T25" s="227"/>
      <c r="U25" s="227"/>
      <c r="V25" s="227"/>
      <c r="W25" s="227"/>
      <c r="X25" s="227"/>
      <c r="Y25" s="227"/>
      <c r="Z25" s="227"/>
      <c r="AA25" s="227"/>
      <c r="AB25" s="227"/>
      <c r="AC25" s="227"/>
    </row>
    <row r="26" spans="1:29" s="228" customFormat="1" ht="53.25" customHeight="1" x14ac:dyDescent="0.25">
      <c r="A26" s="896" t="s">
        <v>476</v>
      </c>
      <c r="B26" s="896"/>
      <c r="C26" s="896"/>
      <c r="D26" s="896"/>
      <c r="E26" s="896"/>
      <c r="F26" s="896"/>
      <c r="G26" s="896"/>
      <c r="H26" s="896"/>
      <c r="I26" s="896"/>
      <c r="J26" s="227"/>
      <c r="K26" s="227"/>
      <c r="L26" s="227"/>
      <c r="M26" s="227"/>
      <c r="N26" s="227"/>
      <c r="O26" s="227"/>
      <c r="P26" s="227"/>
      <c r="Q26" s="227"/>
      <c r="R26" s="227"/>
      <c r="S26" s="227"/>
      <c r="T26" s="227"/>
      <c r="U26" s="227"/>
      <c r="V26" s="227"/>
      <c r="W26" s="227"/>
      <c r="X26" s="227"/>
      <c r="Y26" s="227"/>
      <c r="Z26" s="227"/>
      <c r="AA26" s="227"/>
      <c r="AB26" s="227"/>
      <c r="AC26" s="227"/>
    </row>
    <row r="27" spans="1:29" s="228" customFormat="1" ht="45.75" customHeight="1" x14ac:dyDescent="0.25">
      <c r="A27" s="896" t="s">
        <v>326</v>
      </c>
      <c r="B27" s="896"/>
      <c r="C27" s="896"/>
      <c r="D27" s="896"/>
      <c r="E27" s="896"/>
      <c r="F27" s="896"/>
      <c r="G27" s="896"/>
      <c r="H27" s="896"/>
      <c r="I27" s="896"/>
      <c r="J27" s="227"/>
      <c r="K27" s="227"/>
      <c r="L27" s="227"/>
      <c r="M27" s="227"/>
      <c r="N27" s="227"/>
      <c r="O27" s="227"/>
      <c r="P27" s="227"/>
      <c r="Q27" s="227"/>
      <c r="R27" s="227"/>
      <c r="S27" s="227"/>
      <c r="T27" s="227"/>
      <c r="U27" s="227"/>
      <c r="V27" s="227"/>
      <c r="W27" s="227"/>
      <c r="X27" s="227"/>
      <c r="Y27" s="227"/>
      <c r="Z27" s="227"/>
      <c r="AA27" s="227"/>
      <c r="AB27" s="227"/>
      <c r="AC27" s="227"/>
    </row>
    <row r="28" spans="1:29" s="228" customFormat="1" ht="54.75" customHeight="1" x14ac:dyDescent="0.25">
      <c r="A28" s="896" t="s">
        <v>327</v>
      </c>
      <c r="B28" s="896"/>
      <c r="C28" s="896"/>
      <c r="D28" s="896"/>
      <c r="E28" s="896"/>
      <c r="F28" s="896"/>
      <c r="G28" s="896"/>
      <c r="H28" s="896"/>
      <c r="I28" s="896"/>
      <c r="J28" s="227"/>
      <c r="K28" s="227"/>
      <c r="L28" s="227"/>
      <c r="M28" s="227"/>
      <c r="N28" s="227"/>
      <c r="O28" s="227"/>
      <c r="P28" s="227"/>
      <c r="Q28" s="227"/>
      <c r="R28" s="227"/>
      <c r="S28" s="227"/>
      <c r="T28" s="227"/>
      <c r="U28" s="227"/>
      <c r="V28" s="227"/>
      <c r="W28" s="227"/>
      <c r="X28" s="227"/>
      <c r="Y28" s="227"/>
      <c r="Z28" s="227"/>
      <c r="AA28" s="227"/>
      <c r="AB28" s="227"/>
      <c r="AC28" s="227"/>
    </row>
    <row r="29" spans="1:29" s="228" customFormat="1" ht="44.25" customHeight="1" x14ac:dyDescent="0.25">
      <c r="A29" s="896" t="s">
        <v>328</v>
      </c>
      <c r="B29" s="896"/>
      <c r="C29" s="896"/>
      <c r="D29" s="896"/>
      <c r="E29" s="896"/>
      <c r="F29" s="896"/>
      <c r="G29" s="896"/>
      <c r="H29" s="896"/>
      <c r="I29" s="896"/>
      <c r="J29" s="227"/>
      <c r="K29" s="227"/>
      <c r="L29" s="227"/>
      <c r="M29" s="227"/>
      <c r="N29" s="227"/>
      <c r="O29" s="227"/>
      <c r="P29" s="227"/>
      <c r="Q29" s="227"/>
      <c r="R29" s="227"/>
      <c r="S29" s="227"/>
      <c r="T29" s="227"/>
      <c r="U29" s="227"/>
      <c r="V29" s="227"/>
      <c r="W29" s="227"/>
      <c r="X29" s="227"/>
      <c r="Y29" s="227"/>
      <c r="Z29" s="227"/>
      <c r="AA29" s="227"/>
      <c r="AB29" s="227"/>
      <c r="AC29" s="227"/>
    </row>
    <row r="30" spans="1:29" s="228" customFormat="1" ht="50.25" customHeight="1" x14ac:dyDescent="0.25">
      <c r="A30" s="896" t="s">
        <v>329</v>
      </c>
      <c r="B30" s="896"/>
      <c r="C30" s="896"/>
      <c r="D30" s="896"/>
      <c r="E30" s="896"/>
      <c r="F30" s="896"/>
      <c r="G30" s="896"/>
      <c r="H30" s="896"/>
      <c r="I30" s="896"/>
      <c r="J30" s="227"/>
      <c r="K30" s="227"/>
      <c r="L30" s="227"/>
      <c r="M30" s="227"/>
      <c r="N30" s="227"/>
      <c r="O30" s="227"/>
      <c r="P30" s="227"/>
      <c r="Q30" s="227"/>
      <c r="R30" s="227"/>
      <c r="S30" s="227"/>
      <c r="T30" s="227"/>
      <c r="U30" s="227"/>
      <c r="V30" s="227"/>
      <c r="W30" s="227"/>
      <c r="X30" s="227"/>
      <c r="Y30" s="227"/>
      <c r="Z30" s="227"/>
      <c r="AA30" s="227"/>
      <c r="AB30" s="227"/>
      <c r="AC30" s="227"/>
    </row>
    <row r="31" spans="1:29" s="511" customFormat="1" ht="50.25" customHeight="1" x14ac:dyDescent="0.25">
      <c r="A31" s="896" t="s">
        <v>330</v>
      </c>
      <c r="B31" s="896"/>
      <c r="C31" s="896"/>
      <c r="D31" s="896"/>
      <c r="E31" s="896"/>
      <c r="F31" s="896"/>
      <c r="G31" s="896"/>
      <c r="H31" s="896"/>
      <c r="I31" s="896"/>
      <c r="J31" s="896"/>
      <c r="K31" s="896"/>
      <c r="L31" s="896"/>
      <c r="M31" s="896"/>
      <c r="N31" s="896"/>
      <c r="O31" s="896"/>
      <c r="P31" s="896"/>
      <c r="Q31" s="896"/>
      <c r="R31" s="896"/>
      <c r="S31" s="896"/>
      <c r="T31" s="896"/>
      <c r="U31" s="896"/>
      <c r="V31" s="896"/>
      <c r="W31" s="896"/>
      <c r="X31" s="896"/>
      <c r="Y31" s="896"/>
      <c r="Z31" s="896"/>
      <c r="AA31" s="896"/>
      <c r="AB31" s="896"/>
      <c r="AC31" s="896"/>
    </row>
    <row r="32" spans="1:29" s="511" customFormat="1" ht="50.25" customHeight="1" x14ac:dyDescent="0.25">
      <c r="A32" s="896" t="s">
        <v>331</v>
      </c>
      <c r="B32" s="896"/>
      <c r="C32" s="896"/>
      <c r="D32" s="896"/>
      <c r="E32" s="896"/>
      <c r="F32" s="896"/>
      <c r="G32" s="896"/>
      <c r="H32" s="896"/>
      <c r="I32" s="896"/>
      <c r="J32" s="709"/>
      <c r="K32" s="709"/>
      <c r="L32" s="709"/>
      <c r="M32" s="709"/>
      <c r="N32" s="709"/>
      <c r="O32" s="709"/>
      <c r="P32" s="709"/>
      <c r="Q32" s="709"/>
      <c r="R32" s="709"/>
      <c r="S32" s="709"/>
      <c r="T32" s="709"/>
      <c r="U32" s="709"/>
      <c r="V32" s="709"/>
      <c r="W32" s="709"/>
      <c r="X32" s="709"/>
      <c r="Y32" s="709"/>
      <c r="Z32" s="709"/>
      <c r="AA32" s="709"/>
      <c r="AB32" s="709"/>
      <c r="AC32" s="709"/>
    </row>
    <row r="33" spans="1:29" s="511" customFormat="1" ht="50.25" customHeight="1" x14ac:dyDescent="0.25">
      <c r="A33" s="896" t="s">
        <v>332</v>
      </c>
      <c r="B33" s="896"/>
      <c r="C33" s="896"/>
      <c r="D33" s="896"/>
      <c r="E33" s="896"/>
      <c r="F33" s="896"/>
      <c r="G33" s="896"/>
      <c r="H33" s="896"/>
      <c r="I33" s="896"/>
      <c r="J33" s="709"/>
      <c r="K33" s="709"/>
      <c r="L33" s="709"/>
      <c r="M33" s="709"/>
      <c r="N33" s="709"/>
      <c r="O33" s="709"/>
      <c r="P33" s="709"/>
      <c r="Q33" s="709"/>
      <c r="R33" s="709"/>
      <c r="S33" s="709"/>
      <c r="T33" s="709"/>
      <c r="U33" s="709"/>
      <c r="V33" s="709"/>
      <c r="W33" s="709"/>
      <c r="X33" s="709"/>
      <c r="Y33" s="709"/>
      <c r="Z33" s="709"/>
      <c r="AA33" s="709"/>
      <c r="AB33" s="709"/>
      <c r="AC33" s="709"/>
    </row>
    <row r="34" spans="1:29" s="511" customFormat="1" ht="69" customHeight="1" x14ac:dyDescent="0.25">
      <c r="A34" s="896" t="s">
        <v>333</v>
      </c>
      <c r="B34" s="896"/>
      <c r="C34" s="896"/>
      <c r="D34" s="896"/>
      <c r="E34" s="896"/>
      <c r="F34" s="896"/>
      <c r="G34" s="896"/>
      <c r="H34" s="896"/>
      <c r="I34" s="896"/>
      <c r="J34" s="789"/>
      <c r="K34" s="789"/>
      <c r="L34" s="789"/>
      <c r="M34" s="789"/>
      <c r="N34" s="789"/>
      <c r="O34" s="789"/>
      <c r="P34" s="789"/>
      <c r="Q34" s="789"/>
      <c r="R34" s="789"/>
      <c r="S34" s="789"/>
      <c r="T34" s="789"/>
      <c r="U34" s="789"/>
      <c r="V34" s="789"/>
      <c r="W34" s="789"/>
      <c r="X34" s="789"/>
      <c r="Y34" s="789"/>
      <c r="Z34" s="789"/>
      <c r="AA34" s="789"/>
      <c r="AB34" s="789"/>
      <c r="AC34" s="789"/>
    </row>
    <row r="35" spans="1:29" s="511" customFormat="1" ht="65.25" customHeight="1" x14ac:dyDescent="0.25">
      <c r="A35" s="896" t="s">
        <v>334</v>
      </c>
      <c r="B35" s="896"/>
      <c r="C35" s="896"/>
      <c r="D35" s="896"/>
      <c r="E35" s="896"/>
      <c r="F35" s="896"/>
      <c r="G35" s="896"/>
      <c r="H35" s="896"/>
      <c r="I35" s="896"/>
      <c r="J35" s="789"/>
      <c r="K35" s="789"/>
      <c r="L35" s="789"/>
      <c r="M35" s="789"/>
      <c r="N35" s="789"/>
      <c r="O35" s="789"/>
      <c r="P35" s="789"/>
      <c r="Q35" s="789"/>
      <c r="R35" s="789"/>
      <c r="S35" s="789"/>
      <c r="T35" s="789"/>
      <c r="U35" s="789"/>
      <c r="V35" s="789"/>
      <c r="W35" s="789"/>
      <c r="X35" s="789"/>
      <c r="Y35" s="789"/>
      <c r="Z35" s="789"/>
      <c r="AA35" s="789"/>
      <c r="AB35" s="789"/>
      <c r="AC35" s="789"/>
    </row>
    <row r="36" spans="1:29" s="228" customFormat="1" ht="54" customHeight="1" x14ac:dyDescent="0.25">
      <c r="A36" s="895" t="s">
        <v>434</v>
      </c>
      <c r="B36" s="895"/>
      <c r="C36" s="895"/>
      <c r="D36" s="895"/>
      <c r="E36" s="895"/>
      <c r="F36" s="895"/>
      <c r="G36" s="895"/>
      <c r="H36" s="895"/>
      <c r="I36" s="895"/>
      <c r="J36" s="227"/>
      <c r="K36" s="227"/>
      <c r="L36" s="227"/>
      <c r="M36" s="227"/>
      <c r="N36" s="227"/>
      <c r="O36" s="227"/>
      <c r="P36" s="227"/>
      <c r="Q36" s="227"/>
      <c r="R36" s="227"/>
      <c r="S36" s="227"/>
      <c r="T36" s="227"/>
      <c r="U36" s="227"/>
      <c r="V36" s="227"/>
      <c r="W36" s="227"/>
      <c r="X36" s="227"/>
      <c r="Y36" s="227"/>
      <c r="Z36" s="227"/>
      <c r="AA36" s="227"/>
      <c r="AB36" s="227"/>
      <c r="AC36" s="227"/>
    </row>
    <row r="37" spans="1:29" s="228" customFormat="1" ht="54" customHeight="1" x14ac:dyDescent="0.25">
      <c r="A37" s="896" t="s">
        <v>336</v>
      </c>
      <c r="B37" s="896"/>
      <c r="C37" s="896"/>
      <c r="D37" s="896"/>
      <c r="E37" s="896"/>
      <c r="F37" s="896"/>
      <c r="G37" s="896"/>
      <c r="H37" s="896"/>
      <c r="I37" s="896"/>
      <c r="J37" s="227"/>
      <c r="K37" s="227"/>
      <c r="L37" s="227"/>
      <c r="M37" s="227"/>
      <c r="N37" s="227"/>
      <c r="O37" s="227"/>
      <c r="P37" s="227"/>
      <c r="Q37" s="227"/>
      <c r="R37" s="227"/>
      <c r="S37" s="227"/>
      <c r="T37" s="227"/>
      <c r="U37" s="227"/>
      <c r="V37" s="227"/>
      <c r="W37" s="227"/>
      <c r="X37" s="227"/>
      <c r="Y37" s="227"/>
      <c r="Z37" s="227"/>
      <c r="AA37" s="227"/>
      <c r="AB37" s="227"/>
      <c r="AC37" s="227"/>
    </row>
    <row r="38" spans="1:29" s="228" customFormat="1" ht="54" customHeight="1" x14ac:dyDescent="0.25">
      <c r="A38" s="896" t="s">
        <v>337</v>
      </c>
      <c r="B38" s="896"/>
      <c r="C38" s="896"/>
      <c r="D38" s="896"/>
      <c r="E38" s="896"/>
      <c r="F38" s="896"/>
      <c r="G38" s="896"/>
      <c r="H38" s="896"/>
      <c r="I38" s="896"/>
      <c r="J38" s="227"/>
      <c r="K38" s="227"/>
      <c r="L38" s="227"/>
      <c r="M38" s="227"/>
      <c r="N38" s="227"/>
      <c r="O38" s="227"/>
      <c r="P38" s="227"/>
      <c r="Q38" s="227"/>
      <c r="R38" s="227"/>
      <c r="S38" s="227"/>
      <c r="T38" s="227"/>
      <c r="U38" s="227"/>
      <c r="V38" s="227"/>
      <c r="W38" s="227"/>
      <c r="X38" s="227"/>
      <c r="Y38" s="227"/>
      <c r="Z38" s="227"/>
      <c r="AA38" s="227"/>
      <c r="AB38" s="227"/>
      <c r="AC38" s="227"/>
    </row>
    <row r="39" spans="1:29" s="228" customFormat="1" ht="52.5" customHeight="1" x14ac:dyDescent="0.25">
      <c r="A39" s="896" t="s">
        <v>339</v>
      </c>
      <c r="B39" s="896"/>
      <c r="C39" s="896"/>
      <c r="D39" s="896"/>
      <c r="E39" s="896"/>
      <c r="F39" s="896"/>
      <c r="G39" s="896"/>
      <c r="H39" s="896"/>
      <c r="I39" s="896"/>
      <c r="J39" s="227"/>
      <c r="K39" s="227"/>
      <c r="L39" s="227"/>
      <c r="M39" s="227"/>
      <c r="N39" s="227"/>
      <c r="O39" s="227"/>
      <c r="P39" s="227"/>
      <c r="Q39" s="227"/>
      <c r="R39" s="227"/>
      <c r="S39" s="227"/>
      <c r="T39" s="227"/>
      <c r="U39" s="227"/>
      <c r="V39" s="227"/>
      <c r="W39" s="227"/>
      <c r="X39" s="227"/>
      <c r="Y39" s="227"/>
      <c r="Z39" s="227"/>
      <c r="AA39" s="227"/>
      <c r="AB39" s="227"/>
      <c r="AC39" s="227"/>
    </row>
    <row r="40" spans="1:29" s="228" customFormat="1" ht="54.75" customHeight="1" x14ac:dyDescent="0.25">
      <c r="A40" s="895" t="s">
        <v>437</v>
      </c>
      <c r="B40" s="895"/>
      <c r="C40" s="895"/>
      <c r="D40" s="895"/>
      <c r="E40" s="895"/>
      <c r="F40" s="895"/>
      <c r="G40" s="895"/>
      <c r="H40" s="895"/>
      <c r="I40" s="895"/>
      <c r="J40" s="227"/>
      <c r="K40" s="227"/>
      <c r="L40" s="227"/>
      <c r="M40" s="227"/>
      <c r="N40" s="227"/>
      <c r="O40" s="227"/>
      <c r="P40" s="227"/>
      <c r="Q40" s="227"/>
      <c r="R40" s="227"/>
      <c r="S40" s="227"/>
      <c r="T40" s="227"/>
      <c r="U40" s="227"/>
      <c r="V40" s="227"/>
      <c r="W40" s="227"/>
      <c r="X40" s="227"/>
      <c r="Y40" s="227"/>
      <c r="Z40" s="227"/>
      <c r="AA40" s="227"/>
      <c r="AB40" s="227"/>
      <c r="AC40" s="227"/>
    </row>
    <row r="41" spans="1:29" s="228" customFormat="1" ht="48.75" customHeight="1" x14ac:dyDescent="0.25">
      <c r="A41" s="895" t="s">
        <v>340</v>
      </c>
      <c r="B41" s="895"/>
      <c r="C41" s="895"/>
      <c r="D41" s="895"/>
      <c r="E41" s="895"/>
      <c r="F41" s="895"/>
      <c r="G41" s="895"/>
      <c r="H41" s="895"/>
      <c r="I41" s="895"/>
      <c r="J41" s="227"/>
      <c r="K41" s="227"/>
      <c r="L41" s="227"/>
      <c r="M41" s="227"/>
      <c r="N41" s="227"/>
      <c r="O41" s="227"/>
      <c r="P41" s="227"/>
      <c r="Q41" s="227"/>
      <c r="R41" s="227"/>
      <c r="S41" s="227"/>
      <c r="T41" s="227"/>
      <c r="U41" s="227"/>
      <c r="V41" s="227"/>
      <c r="W41" s="227"/>
      <c r="X41" s="227"/>
      <c r="Y41" s="227"/>
      <c r="Z41" s="227"/>
      <c r="AA41" s="227"/>
      <c r="AB41" s="227"/>
      <c r="AC41" s="227"/>
    </row>
    <row r="42" spans="1:29" s="228" customFormat="1" ht="59.25" customHeight="1" x14ac:dyDescent="0.25">
      <c r="A42" s="895" t="s">
        <v>474</v>
      </c>
      <c r="B42" s="895"/>
      <c r="C42" s="895"/>
      <c r="D42" s="895"/>
      <c r="E42" s="895"/>
      <c r="F42" s="895"/>
      <c r="G42" s="895"/>
      <c r="H42" s="895"/>
      <c r="I42" s="895"/>
      <c r="J42" s="227"/>
      <c r="K42" s="227"/>
      <c r="L42" s="227"/>
      <c r="M42" s="227"/>
      <c r="N42" s="227"/>
      <c r="O42" s="227"/>
      <c r="P42" s="227"/>
      <c r="Q42" s="227"/>
      <c r="R42" s="227"/>
      <c r="S42" s="227"/>
      <c r="T42" s="227"/>
      <c r="U42" s="227"/>
      <c r="V42" s="227"/>
      <c r="W42" s="227"/>
      <c r="X42" s="227"/>
      <c r="Y42" s="227"/>
      <c r="Z42" s="227"/>
      <c r="AA42" s="227"/>
      <c r="AB42" s="227"/>
      <c r="AC42" s="227"/>
    </row>
    <row r="43" spans="1:29" s="228" customFormat="1" ht="46.5" customHeight="1" x14ac:dyDescent="0.25">
      <c r="A43" s="895" t="s">
        <v>342</v>
      </c>
      <c r="B43" s="895"/>
      <c r="C43" s="895"/>
      <c r="D43" s="895"/>
      <c r="E43" s="895"/>
      <c r="F43" s="895"/>
      <c r="G43" s="895"/>
      <c r="H43" s="895"/>
      <c r="I43" s="895"/>
      <c r="J43" s="227"/>
      <c r="K43" s="227"/>
      <c r="L43" s="227"/>
      <c r="M43" s="227"/>
      <c r="N43" s="227"/>
      <c r="O43" s="227"/>
      <c r="P43" s="227"/>
      <c r="Q43" s="227"/>
      <c r="R43" s="227"/>
      <c r="S43" s="227"/>
      <c r="T43" s="227"/>
      <c r="U43" s="227"/>
      <c r="V43" s="227"/>
      <c r="W43" s="227"/>
      <c r="X43" s="227"/>
      <c r="Y43" s="227"/>
      <c r="Z43" s="227"/>
      <c r="AA43" s="227"/>
      <c r="AB43" s="227"/>
      <c r="AC43" s="227"/>
    </row>
    <row r="44" spans="1:29" s="228" customFormat="1" ht="51.75" customHeight="1" x14ac:dyDescent="0.25">
      <c r="A44" s="896" t="s">
        <v>344</v>
      </c>
      <c r="B44" s="896"/>
      <c r="C44" s="896"/>
      <c r="D44" s="896"/>
      <c r="E44" s="896"/>
      <c r="F44" s="896"/>
      <c r="G44" s="896"/>
      <c r="H44" s="896"/>
      <c r="I44" s="896"/>
      <c r="J44" s="227"/>
      <c r="K44" s="227"/>
      <c r="L44" s="227"/>
      <c r="M44" s="227"/>
      <c r="N44" s="227"/>
      <c r="O44" s="227"/>
      <c r="P44" s="227"/>
      <c r="Q44" s="227"/>
      <c r="R44" s="227"/>
      <c r="S44" s="227"/>
      <c r="T44" s="227"/>
      <c r="U44" s="227"/>
      <c r="V44" s="227"/>
      <c r="W44" s="227"/>
      <c r="X44" s="227"/>
      <c r="Y44" s="227"/>
      <c r="Z44" s="227"/>
      <c r="AA44" s="227"/>
      <c r="AB44" s="227"/>
      <c r="AC44" s="227"/>
    </row>
    <row r="45" spans="1:29" s="228" customFormat="1" ht="50.25" customHeight="1" x14ac:dyDescent="0.25">
      <c r="A45" s="896" t="s">
        <v>346</v>
      </c>
      <c r="B45" s="896"/>
      <c r="C45" s="896"/>
      <c r="D45" s="896"/>
      <c r="E45" s="896"/>
      <c r="F45" s="896"/>
      <c r="G45" s="896"/>
      <c r="H45" s="896"/>
      <c r="I45" s="896"/>
      <c r="J45" s="227"/>
      <c r="K45" s="227"/>
      <c r="L45" s="227"/>
      <c r="M45" s="227"/>
      <c r="N45" s="227"/>
      <c r="O45" s="227"/>
      <c r="P45" s="227"/>
      <c r="Q45" s="227"/>
      <c r="R45" s="227"/>
      <c r="S45" s="227"/>
      <c r="T45" s="227"/>
      <c r="U45" s="227"/>
      <c r="V45" s="227"/>
      <c r="W45" s="227"/>
      <c r="X45" s="227"/>
      <c r="Y45" s="227"/>
      <c r="Z45" s="227"/>
      <c r="AA45" s="227"/>
      <c r="AB45" s="227"/>
      <c r="AC45" s="227"/>
    </row>
    <row r="46" spans="1:29" s="228" customFormat="1" ht="54.75" customHeight="1" x14ac:dyDescent="0.25">
      <c r="A46" s="896" t="s">
        <v>348</v>
      </c>
      <c r="B46" s="896"/>
      <c r="C46" s="896"/>
      <c r="D46" s="896"/>
      <c r="E46" s="896"/>
      <c r="F46" s="896"/>
      <c r="G46" s="896"/>
      <c r="H46" s="896"/>
      <c r="I46" s="896"/>
      <c r="J46" s="227"/>
      <c r="K46" s="227"/>
      <c r="L46" s="227"/>
      <c r="M46" s="227"/>
      <c r="N46" s="227"/>
      <c r="O46" s="227"/>
      <c r="P46" s="227"/>
      <c r="Q46" s="227"/>
      <c r="R46" s="227"/>
      <c r="S46" s="227"/>
      <c r="T46" s="227"/>
      <c r="U46" s="227"/>
      <c r="V46" s="227"/>
      <c r="W46" s="227"/>
      <c r="X46" s="227"/>
      <c r="Y46" s="227"/>
      <c r="Z46" s="227"/>
      <c r="AA46" s="227"/>
      <c r="AB46" s="227"/>
      <c r="AC46" s="227"/>
    </row>
    <row r="47" spans="1:29" s="228" customFormat="1" ht="51" customHeight="1" x14ac:dyDescent="0.25">
      <c r="A47" s="895" t="s">
        <v>350</v>
      </c>
      <c r="B47" s="895"/>
      <c r="C47" s="895"/>
      <c r="D47" s="895"/>
      <c r="E47" s="895"/>
      <c r="F47" s="895"/>
      <c r="G47" s="895"/>
      <c r="H47" s="895"/>
      <c r="I47" s="895"/>
      <c r="J47" s="227"/>
      <c r="K47" s="227"/>
      <c r="L47" s="227"/>
      <c r="M47" s="227"/>
      <c r="N47" s="227"/>
      <c r="O47" s="227"/>
      <c r="P47" s="227"/>
      <c r="Q47" s="227"/>
      <c r="R47" s="227"/>
      <c r="S47" s="227"/>
      <c r="T47" s="227"/>
      <c r="U47" s="227"/>
      <c r="V47" s="227"/>
      <c r="W47" s="227"/>
      <c r="X47" s="227"/>
      <c r="Y47" s="227"/>
      <c r="Z47" s="227"/>
      <c r="AA47" s="227"/>
      <c r="AB47" s="227"/>
      <c r="AC47" s="227"/>
    </row>
    <row r="48" spans="1:29" s="228" customFormat="1" ht="51" customHeight="1" x14ac:dyDescent="0.25">
      <c r="A48" s="896" t="s">
        <v>352</v>
      </c>
      <c r="B48" s="896"/>
      <c r="C48" s="896"/>
      <c r="D48" s="896"/>
      <c r="E48" s="896"/>
      <c r="F48" s="896"/>
      <c r="G48" s="896"/>
      <c r="H48" s="896"/>
      <c r="I48" s="896"/>
      <c r="J48" s="896"/>
      <c r="K48" s="896"/>
      <c r="L48" s="896"/>
      <c r="M48" s="896"/>
      <c r="N48" s="896"/>
      <c r="O48" s="896"/>
      <c r="P48" s="896"/>
      <c r="Q48" s="896"/>
      <c r="R48" s="896"/>
      <c r="S48" s="896"/>
      <c r="T48" s="896"/>
      <c r="U48" s="896"/>
      <c r="V48" s="896"/>
      <c r="W48" s="896"/>
      <c r="X48" s="896"/>
      <c r="Y48" s="896"/>
      <c r="Z48" s="896"/>
      <c r="AA48" s="896"/>
      <c r="AB48" s="896"/>
      <c r="AC48" s="896"/>
    </row>
    <row r="49" spans="1:29" s="228" customFormat="1" ht="51" customHeight="1" x14ac:dyDescent="0.25">
      <c r="A49" s="896" t="s">
        <v>354</v>
      </c>
      <c r="B49" s="896"/>
      <c r="C49" s="896"/>
      <c r="D49" s="896"/>
      <c r="E49" s="896"/>
      <c r="F49" s="896"/>
      <c r="G49" s="896"/>
      <c r="H49" s="896"/>
      <c r="I49" s="896"/>
      <c r="J49" s="709"/>
      <c r="K49" s="709"/>
      <c r="L49" s="709"/>
      <c r="M49" s="709"/>
      <c r="N49" s="709"/>
      <c r="O49" s="709"/>
      <c r="P49" s="709"/>
      <c r="Q49" s="709"/>
      <c r="R49" s="709"/>
      <c r="S49" s="709"/>
      <c r="T49" s="709"/>
      <c r="U49" s="709"/>
      <c r="V49" s="709"/>
      <c r="W49" s="709"/>
      <c r="X49" s="709"/>
      <c r="Y49" s="709"/>
      <c r="Z49" s="709"/>
      <c r="AA49" s="709"/>
      <c r="AB49" s="709"/>
      <c r="AC49" s="709"/>
    </row>
    <row r="50" spans="1:29" s="228" customFormat="1" ht="53.25" customHeight="1" x14ac:dyDescent="0.25">
      <c r="A50" s="896" t="s">
        <v>356</v>
      </c>
      <c r="B50" s="896"/>
      <c r="C50" s="896"/>
      <c r="D50" s="896"/>
      <c r="E50" s="896"/>
      <c r="F50" s="896"/>
      <c r="G50" s="896"/>
      <c r="H50" s="896"/>
      <c r="I50" s="896"/>
      <c r="J50" s="896"/>
      <c r="K50" s="896"/>
      <c r="L50" s="896"/>
      <c r="M50" s="896"/>
      <c r="N50" s="896"/>
      <c r="O50" s="896"/>
      <c r="P50" s="896"/>
      <c r="Q50" s="896"/>
      <c r="R50" s="896"/>
      <c r="S50" s="896"/>
      <c r="T50" s="896"/>
      <c r="U50" s="896"/>
      <c r="V50" s="896"/>
      <c r="W50" s="896"/>
      <c r="X50" s="896"/>
      <c r="Y50" s="896"/>
      <c r="Z50" s="896"/>
      <c r="AA50" s="896"/>
      <c r="AB50" s="896"/>
      <c r="AC50" s="896"/>
    </row>
    <row r="51" spans="1:29" s="228" customFormat="1" ht="51" customHeight="1" x14ac:dyDescent="0.25">
      <c r="A51" s="896" t="s">
        <v>358</v>
      </c>
      <c r="B51" s="896"/>
      <c r="C51" s="896"/>
      <c r="D51" s="896"/>
      <c r="E51" s="896"/>
      <c r="F51" s="896"/>
      <c r="G51" s="896"/>
      <c r="H51" s="896"/>
      <c r="I51" s="896"/>
      <c r="J51" s="709"/>
      <c r="K51" s="709"/>
      <c r="L51" s="709"/>
      <c r="M51" s="709"/>
      <c r="N51" s="709"/>
      <c r="O51" s="709"/>
      <c r="P51" s="709"/>
      <c r="Q51" s="709"/>
      <c r="R51" s="709"/>
      <c r="S51" s="709"/>
      <c r="T51" s="709"/>
      <c r="U51" s="709"/>
      <c r="V51" s="709"/>
      <c r="W51" s="709"/>
      <c r="X51" s="709"/>
      <c r="Y51" s="709"/>
      <c r="Z51" s="709"/>
      <c r="AA51" s="709"/>
      <c r="AB51" s="709"/>
      <c r="AC51" s="709"/>
    </row>
    <row r="52" spans="1:29" s="228" customFormat="1" ht="68.25" customHeight="1" x14ac:dyDescent="0.25">
      <c r="A52" s="896" t="s">
        <v>361</v>
      </c>
      <c r="B52" s="896"/>
      <c r="C52" s="896"/>
      <c r="D52" s="896"/>
      <c r="E52" s="896"/>
      <c r="F52" s="896"/>
      <c r="G52" s="896"/>
      <c r="H52" s="896"/>
      <c r="I52" s="896"/>
      <c r="J52" s="227"/>
      <c r="K52" s="227"/>
      <c r="L52" s="227"/>
      <c r="M52" s="227"/>
      <c r="N52" s="227"/>
      <c r="O52" s="227"/>
      <c r="P52" s="227"/>
      <c r="Q52" s="227"/>
      <c r="R52" s="227"/>
      <c r="S52" s="227"/>
      <c r="T52" s="227"/>
      <c r="U52" s="227"/>
      <c r="V52" s="227"/>
      <c r="W52" s="227"/>
      <c r="X52" s="227"/>
      <c r="Y52" s="227"/>
      <c r="Z52" s="227"/>
      <c r="AA52" s="227"/>
      <c r="AB52" s="227"/>
      <c r="AC52" s="227"/>
    </row>
    <row r="53" spans="1:29" s="228" customFormat="1" ht="65.25" customHeight="1" x14ac:dyDescent="0.25">
      <c r="A53" s="896" t="s">
        <v>362</v>
      </c>
      <c r="B53" s="896"/>
      <c r="C53" s="896"/>
      <c r="D53" s="896"/>
      <c r="E53" s="896"/>
      <c r="F53" s="896"/>
      <c r="G53" s="896"/>
      <c r="H53" s="896"/>
      <c r="I53" s="896"/>
      <c r="J53" s="227"/>
      <c r="K53" s="227"/>
      <c r="L53" s="227"/>
      <c r="M53" s="227"/>
      <c r="N53" s="227"/>
      <c r="O53" s="227"/>
      <c r="P53" s="227"/>
      <c r="Q53" s="227"/>
      <c r="R53" s="227"/>
      <c r="S53" s="227"/>
      <c r="T53" s="227"/>
      <c r="U53" s="227"/>
      <c r="V53" s="227"/>
      <c r="W53" s="227"/>
      <c r="X53" s="227"/>
      <c r="Y53" s="227"/>
      <c r="Z53" s="227"/>
      <c r="AA53" s="227"/>
      <c r="AB53" s="227"/>
      <c r="AC53" s="227"/>
    </row>
    <row r="54" spans="1:29" s="228" customFormat="1" ht="66.75" customHeight="1" x14ac:dyDescent="0.25">
      <c r="A54" s="896" t="s">
        <v>364</v>
      </c>
      <c r="B54" s="896"/>
      <c r="C54" s="896"/>
      <c r="D54" s="896"/>
      <c r="E54" s="896"/>
      <c r="F54" s="896"/>
      <c r="G54" s="896"/>
      <c r="H54" s="896"/>
      <c r="I54" s="896"/>
      <c r="J54" s="227"/>
      <c r="K54" s="227"/>
      <c r="L54" s="227"/>
      <c r="M54" s="227"/>
      <c r="N54" s="227"/>
      <c r="O54" s="227"/>
      <c r="P54" s="227"/>
      <c r="Q54" s="227"/>
      <c r="R54" s="227"/>
      <c r="S54" s="227"/>
      <c r="T54" s="227"/>
      <c r="U54" s="227"/>
      <c r="V54" s="227"/>
      <c r="W54" s="227"/>
      <c r="X54" s="227"/>
      <c r="Y54" s="227"/>
      <c r="Z54" s="227"/>
      <c r="AA54" s="227"/>
      <c r="AB54" s="227"/>
      <c r="AC54" s="227"/>
    </row>
    <row r="55" spans="1:29" s="228" customFormat="1" ht="57" customHeight="1" x14ac:dyDescent="0.25">
      <c r="A55" s="896" t="s">
        <v>366</v>
      </c>
      <c r="B55" s="896"/>
      <c r="C55" s="896"/>
      <c r="D55" s="896"/>
      <c r="E55" s="896"/>
      <c r="F55" s="896"/>
      <c r="G55" s="896"/>
      <c r="H55" s="896"/>
      <c r="I55" s="896"/>
      <c r="J55" s="227"/>
      <c r="K55" s="227"/>
      <c r="L55" s="227"/>
      <c r="M55" s="227"/>
      <c r="N55" s="227"/>
      <c r="O55" s="227"/>
      <c r="P55" s="227"/>
      <c r="Q55" s="227"/>
      <c r="R55" s="227"/>
      <c r="S55" s="227"/>
      <c r="T55" s="227"/>
      <c r="U55" s="227"/>
      <c r="V55" s="227"/>
      <c r="W55" s="227"/>
      <c r="X55" s="227"/>
      <c r="Y55" s="227"/>
      <c r="Z55" s="227"/>
      <c r="AA55" s="227"/>
      <c r="AB55" s="227"/>
      <c r="AC55" s="227"/>
    </row>
    <row r="56" spans="1:29" s="228" customFormat="1" ht="61.5" customHeight="1" x14ac:dyDescent="0.25">
      <c r="A56" s="896" t="s">
        <v>368</v>
      </c>
      <c r="B56" s="896"/>
      <c r="C56" s="896"/>
      <c r="D56" s="896"/>
      <c r="E56" s="896"/>
      <c r="F56" s="896"/>
      <c r="G56" s="896"/>
      <c r="H56" s="896"/>
      <c r="I56" s="896"/>
      <c r="J56" s="227"/>
      <c r="K56" s="227"/>
      <c r="L56" s="227"/>
      <c r="M56" s="227"/>
      <c r="N56" s="227"/>
      <c r="O56" s="227"/>
      <c r="P56" s="227"/>
      <c r="Q56" s="227"/>
      <c r="R56" s="227"/>
      <c r="S56" s="227"/>
      <c r="T56" s="227"/>
      <c r="U56" s="227"/>
      <c r="V56" s="227"/>
      <c r="W56" s="227"/>
      <c r="X56" s="227"/>
      <c r="Y56" s="227"/>
      <c r="Z56" s="227"/>
      <c r="AA56" s="227"/>
      <c r="AB56" s="227"/>
      <c r="AC56" s="227"/>
    </row>
    <row r="57" spans="1:29" ht="48.75" customHeight="1" x14ac:dyDescent="0.25">
      <c r="A57" s="903" t="s">
        <v>370</v>
      </c>
      <c r="B57" s="903"/>
      <c r="C57" s="903"/>
      <c r="D57" s="903"/>
      <c r="E57" s="903"/>
      <c r="F57" s="903"/>
      <c r="G57" s="903"/>
      <c r="H57" s="903"/>
      <c r="I57" s="903"/>
      <c r="J57" s="2"/>
      <c r="K57" s="2"/>
      <c r="L57" s="2"/>
      <c r="M57" s="2"/>
      <c r="N57" s="2"/>
      <c r="O57" s="2"/>
      <c r="P57" s="2"/>
      <c r="Q57" s="2"/>
      <c r="R57" s="2"/>
      <c r="S57" s="2"/>
      <c r="T57" s="2"/>
      <c r="U57" s="2"/>
      <c r="V57" s="2"/>
      <c r="W57" s="2"/>
      <c r="X57" s="2"/>
      <c r="Y57" s="2"/>
      <c r="Z57" s="2"/>
      <c r="AA57" s="2"/>
      <c r="AB57" s="2"/>
      <c r="AC57" s="2"/>
    </row>
    <row r="58" spans="1:29" ht="71.25" customHeight="1" x14ac:dyDescent="0.25">
      <c r="A58" s="903" t="s">
        <v>372</v>
      </c>
      <c r="B58" s="903"/>
      <c r="C58" s="903"/>
      <c r="D58" s="903"/>
      <c r="E58" s="903"/>
      <c r="F58" s="903"/>
      <c r="G58" s="903"/>
      <c r="H58" s="903"/>
      <c r="I58" s="903"/>
      <c r="J58" s="903"/>
      <c r="K58" s="903"/>
      <c r="L58" s="903"/>
      <c r="M58" s="903"/>
      <c r="N58" s="903"/>
      <c r="O58" s="903"/>
      <c r="P58" s="903"/>
      <c r="Q58" s="903"/>
      <c r="R58" s="903"/>
      <c r="S58" s="903"/>
      <c r="T58" s="903"/>
      <c r="U58" s="903"/>
      <c r="V58" s="903"/>
      <c r="W58" s="903"/>
      <c r="X58" s="903"/>
      <c r="Y58" s="903"/>
      <c r="Z58" s="903"/>
      <c r="AA58" s="903"/>
      <c r="AB58" s="903"/>
      <c r="AC58" s="903"/>
    </row>
    <row r="59" spans="1:29" ht="9" customHeight="1" x14ac:dyDescent="0.25">
      <c r="A59" s="7"/>
      <c r="B59" s="7"/>
      <c r="C59" s="7"/>
      <c r="D59" s="7"/>
      <c r="E59" s="7"/>
      <c r="F59" s="7"/>
      <c r="G59" s="7"/>
      <c r="H59" s="7"/>
      <c r="I59" s="7"/>
      <c r="J59" s="710"/>
      <c r="K59" s="710"/>
      <c r="L59" s="710"/>
      <c r="M59" s="710"/>
      <c r="N59" s="710"/>
      <c r="O59" s="710"/>
      <c r="P59" s="710"/>
      <c r="Q59" s="710"/>
      <c r="R59" s="710"/>
      <c r="S59" s="710"/>
      <c r="T59" s="710"/>
      <c r="U59" s="710"/>
      <c r="V59" s="710"/>
      <c r="W59" s="710"/>
      <c r="X59" s="710"/>
      <c r="Y59" s="710"/>
      <c r="Z59" s="710"/>
      <c r="AA59" s="710"/>
      <c r="AB59" s="710"/>
      <c r="AC59" s="710"/>
    </row>
    <row r="60" spans="1:29" ht="33" customHeight="1" x14ac:dyDescent="0.25">
      <c r="A60" s="894" t="s">
        <v>388</v>
      </c>
      <c r="B60" s="894"/>
      <c r="C60" s="894"/>
      <c r="D60" s="894"/>
      <c r="E60" s="894"/>
      <c r="F60" s="894"/>
      <c r="G60" s="894"/>
      <c r="H60" s="894"/>
      <c r="I60" s="894"/>
      <c r="J60" s="2"/>
      <c r="K60" s="2"/>
      <c r="L60" s="2"/>
      <c r="M60" s="2"/>
      <c r="N60" s="2"/>
      <c r="O60" s="2"/>
      <c r="P60" s="2"/>
      <c r="Q60" s="2"/>
      <c r="R60" s="2"/>
      <c r="S60" s="2"/>
      <c r="T60" s="2"/>
      <c r="U60" s="2"/>
      <c r="V60" s="2"/>
      <c r="W60" s="2"/>
      <c r="X60" s="2"/>
      <c r="Y60" s="2"/>
      <c r="Z60" s="2"/>
      <c r="AA60" s="2"/>
      <c r="AB60" s="2"/>
      <c r="AC60" s="2"/>
    </row>
    <row r="61" spans="1:29" s="3" customFormat="1" ht="47.25" customHeight="1" x14ac:dyDescent="0.25">
      <c r="A61" s="895" t="s">
        <v>374</v>
      </c>
      <c r="B61" s="895"/>
      <c r="C61" s="895"/>
      <c r="D61" s="895"/>
      <c r="E61" s="895"/>
      <c r="F61" s="895"/>
      <c r="G61" s="895"/>
      <c r="H61" s="895"/>
      <c r="I61" s="895"/>
    </row>
    <row r="62" spans="1:29" s="3" customFormat="1" ht="46.5" customHeight="1" x14ac:dyDescent="0.25">
      <c r="A62" s="896" t="s">
        <v>389</v>
      </c>
      <c r="B62" s="896"/>
      <c r="C62" s="896"/>
      <c r="D62" s="896"/>
      <c r="E62" s="896"/>
      <c r="F62" s="896"/>
      <c r="G62" s="896"/>
      <c r="H62" s="896"/>
      <c r="I62" s="896"/>
    </row>
    <row r="63" spans="1:29" ht="38.25" customHeight="1" x14ac:dyDescent="0.25">
      <c r="A63" s="894" t="s">
        <v>267</v>
      </c>
      <c r="B63" s="894"/>
      <c r="C63" s="894"/>
      <c r="D63" s="894"/>
      <c r="E63" s="894"/>
      <c r="F63" s="894"/>
      <c r="G63" s="894"/>
      <c r="H63" s="894"/>
      <c r="I63" s="894"/>
      <c r="J63" s="2"/>
      <c r="K63" s="2"/>
      <c r="L63" s="2"/>
      <c r="M63" s="2"/>
      <c r="N63" s="2"/>
      <c r="O63" s="2"/>
      <c r="P63" s="2"/>
      <c r="Q63" s="2"/>
      <c r="R63" s="2"/>
      <c r="S63" s="2"/>
      <c r="T63" s="2"/>
      <c r="U63" s="2"/>
      <c r="V63" s="2"/>
      <c r="W63" s="2"/>
      <c r="X63" s="2"/>
      <c r="Y63" s="2"/>
      <c r="Z63" s="2"/>
      <c r="AA63" s="2"/>
      <c r="AB63" s="2"/>
      <c r="AC63" s="2"/>
    </row>
    <row r="64" spans="1:29" s="3" customFormat="1" ht="43.5" customHeight="1" x14ac:dyDescent="0.25">
      <c r="A64" s="895" t="s">
        <v>377</v>
      </c>
      <c r="B64" s="895"/>
      <c r="C64" s="895"/>
      <c r="D64" s="895"/>
      <c r="E64" s="895"/>
      <c r="F64" s="895"/>
      <c r="G64" s="895"/>
      <c r="H64" s="895"/>
      <c r="I64" s="895"/>
      <c r="J64" s="2"/>
      <c r="K64" s="2"/>
      <c r="L64" s="2"/>
      <c r="M64" s="2"/>
      <c r="N64" s="2"/>
      <c r="O64" s="2"/>
      <c r="P64" s="2"/>
      <c r="Q64" s="2"/>
      <c r="R64" s="2"/>
      <c r="S64" s="2"/>
      <c r="T64" s="2"/>
      <c r="U64" s="2"/>
      <c r="V64" s="2"/>
      <c r="W64" s="2"/>
      <c r="X64" s="2"/>
      <c r="Y64" s="2"/>
      <c r="Z64" s="2"/>
      <c r="AA64" s="2"/>
      <c r="AB64" s="2"/>
      <c r="AC64" s="2"/>
    </row>
    <row r="65" spans="1:29" s="3" customFormat="1" ht="36" customHeight="1" x14ac:dyDescent="0.25">
      <c r="A65" s="895" t="s">
        <v>379</v>
      </c>
      <c r="B65" s="895"/>
      <c r="C65" s="895"/>
      <c r="D65" s="895"/>
      <c r="E65" s="895"/>
      <c r="F65" s="895"/>
      <c r="G65" s="895"/>
      <c r="H65" s="895"/>
      <c r="I65" s="895"/>
      <c r="J65" s="2"/>
      <c r="K65" s="2"/>
      <c r="L65" s="2"/>
      <c r="M65" s="2"/>
      <c r="N65" s="2"/>
      <c r="O65" s="2"/>
      <c r="P65" s="2"/>
      <c r="Q65" s="2"/>
      <c r="R65" s="2"/>
      <c r="S65" s="2"/>
      <c r="T65" s="2"/>
      <c r="U65" s="2"/>
      <c r="V65" s="2"/>
      <c r="W65" s="2"/>
      <c r="X65" s="2"/>
      <c r="Y65" s="2"/>
      <c r="Z65" s="2"/>
      <c r="AA65" s="2"/>
      <c r="AB65" s="2"/>
      <c r="AC65" s="2"/>
    </row>
    <row r="66" spans="1:29" s="3" customFormat="1" ht="54" customHeight="1" x14ac:dyDescent="0.25">
      <c r="A66" s="896" t="s">
        <v>381</v>
      </c>
      <c r="B66" s="896"/>
      <c r="C66" s="896"/>
      <c r="D66" s="896"/>
      <c r="E66" s="896"/>
      <c r="F66" s="896"/>
      <c r="G66" s="896"/>
      <c r="H66" s="896"/>
      <c r="I66" s="896"/>
      <c r="J66" s="2"/>
      <c r="K66" s="2"/>
      <c r="L66" s="2"/>
      <c r="M66" s="2"/>
      <c r="N66" s="2"/>
      <c r="O66" s="2"/>
      <c r="P66" s="2"/>
      <c r="Q66" s="2"/>
      <c r="R66" s="2"/>
      <c r="S66" s="2"/>
      <c r="T66" s="2"/>
      <c r="U66" s="2"/>
      <c r="V66" s="2"/>
      <c r="W66" s="2"/>
      <c r="X66" s="2"/>
      <c r="Y66" s="2"/>
      <c r="Z66" s="2"/>
      <c r="AA66" s="2"/>
      <c r="AB66" s="2"/>
      <c r="AC66" s="2"/>
    </row>
    <row r="67" spans="1:29" s="3" customFormat="1" ht="41.25" customHeight="1" x14ac:dyDescent="0.25">
      <c r="A67" s="895" t="s">
        <v>383</v>
      </c>
      <c r="B67" s="895"/>
      <c r="C67" s="895"/>
      <c r="D67" s="895"/>
      <c r="E67" s="895"/>
      <c r="F67" s="895"/>
      <c r="G67" s="895"/>
      <c r="H67" s="895"/>
      <c r="I67" s="895"/>
      <c r="J67" s="2"/>
      <c r="K67" s="2"/>
      <c r="L67" s="2"/>
      <c r="M67" s="2"/>
      <c r="N67" s="2"/>
      <c r="O67" s="2"/>
      <c r="P67" s="2"/>
      <c r="Q67" s="2"/>
      <c r="R67" s="2"/>
      <c r="S67" s="2"/>
      <c r="T67" s="2"/>
      <c r="U67" s="2"/>
      <c r="V67" s="2"/>
      <c r="W67" s="2"/>
      <c r="X67" s="2"/>
      <c r="Y67" s="2"/>
      <c r="Z67" s="2"/>
      <c r="AA67" s="2"/>
      <c r="AB67" s="2"/>
      <c r="AC67" s="2"/>
    </row>
    <row r="68" spans="1:29" s="3" customFormat="1" ht="51" customHeight="1" x14ac:dyDescent="0.25">
      <c r="A68" s="896" t="s">
        <v>385</v>
      </c>
      <c r="B68" s="896"/>
      <c r="C68" s="896"/>
      <c r="D68" s="896"/>
      <c r="E68" s="896"/>
      <c r="F68" s="896"/>
      <c r="G68" s="896"/>
      <c r="H68" s="896"/>
      <c r="I68" s="896"/>
      <c r="J68" s="2"/>
      <c r="K68" s="2"/>
      <c r="L68" s="2"/>
      <c r="M68" s="2"/>
      <c r="N68" s="2"/>
      <c r="O68" s="2"/>
      <c r="P68" s="2"/>
      <c r="Q68" s="2"/>
      <c r="R68" s="2"/>
      <c r="S68" s="2"/>
      <c r="T68" s="2"/>
      <c r="U68" s="2"/>
      <c r="V68" s="2"/>
      <c r="W68" s="2"/>
      <c r="X68" s="2"/>
      <c r="Y68" s="2"/>
      <c r="Z68" s="2"/>
      <c r="AA68" s="2"/>
      <c r="AB68" s="2"/>
      <c r="AC68" s="2"/>
    </row>
    <row r="69" spans="1:29" s="3" customFormat="1" ht="52.5" customHeight="1" x14ac:dyDescent="0.25">
      <c r="A69" s="895" t="s">
        <v>387</v>
      </c>
      <c r="B69" s="895"/>
      <c r="C69" s="895"/>
      <c r="D69" s="895"/>
      <c r="E69" s="895"/>
      <c r="F69" s="895"/>
      <c r="G69" s="895"/>
      <c r="H69" s="895"/>
      <c r="I69" s="895"/>
      <c r="J69" s="2"/>
      <c r="K69" s="2"/>
      <c r="L69" s="2"/>
      <c r="M69" s="2"/>
      <c r="N69" s="2"/>
      <c r="O69" s="2"/>
      <c r="P69" s="2"/>
      <c r="Q69" s="2"/>
      <c r="R69" s="2"/>
      <c r="S69" s="2"/>
      <c r="T69" s="2"/>
      <c r="U69" s="2"/>
      <c r="V69" s="2"/>
      <c r="W69" s="2"/>
      <c r="X69" s="2"/>
      <c r="Y69" s="2"/>
      <c r="Z69" s="2"/>
      <c r="AA69" s="2"/>
      <c r="AB69" s="2"/>
      <c r="AC69" s="2"/>
    </row>
    <row r="70" spans="1:29" s="3" customFormat="1" ht="39.75" customHeight="1" x14ac:dyDescent="0.25">
      <c r="A70" s="895" t="s">
        <v>390</v>
      </c>
      <c r="B70" s="895"/>
      <c r="C70" s="895"/>
      <c r="D70" s="895"/>
      <c r="E70" s="895"/>
      <c r="F70" s="895"/>
      <c r="G70" s="895"/>
      <c r="H70" s="895"/>
      <c r="I70" s="895"/>
      <c r="J70" s="895"/>
      <c r="K70" s="895"/>
      <c r="L70" s="895"/>
      <c r="M70" s="895"/>
      <c r="N70" s="895"/>
      <c r="O70" s="895"/>
      <c r="P70" s="895"/>
      <c r="Q70" s="895"/>
      <c r="R70" s="895"/>
      <c r="S70" s="895"/>
      <c r="T70" s="895"/>
      <c r="U70" s="895"/>
      <c r="V70" s="895"/>
      <c r="W70" s="895"/>
      <c r="X70" s="895"/>
      <c r="Y70" s="895"/>
      <c r="Z70" s="895"/>
      <c r="AA70" s="895"/>
      <c r="AB70" s="895"/>
      <c r="AC70" s="895"/>
    </row>
    <row r="71" spans="1:29" s="3" customFormat="1" ht="42.75" customHeight="1" x14ac:dyDescent="0.25">
      <c r="A71" s="895" t="s">
        <v>393</v>
      </c>
      <c r="B71" s="895"/>
      <c r="C71" s="895"/>
      <c r="D71" s="895"/>
      <c r="E71" s="895"/>
      <c r="F71" s="895"/>
      <c r="G71" s="895"/>
      <c r="H71" s="895"/>
      <c r="I71" s="895"/>
      <c r="J71" s="2"/>
      <c r="K71" s="2"/>
      <c r="L71" s="2"/>
      <c r="M71" s="2"/>
      <c r="N71" s="2"/>
      <c r="O71" s="2"/>
      <c r="P71" s="2"/>
      <c r="Q71" s="2"/>
      <c r="R71" s="2"/>
      <c r="S71" s="2"/>
      <c r="T71" s="2"/>
      <c r="U71" s="2"/>
      <c r="V71" s="2"/>
      <c r="W71" s="2"/>
      <c r="X71" s="2"/>
      <c r="Y71" s="2"/>
      <c r="Z71" s="2"/>
      <c r="AA71" s="2"/>
      <c r="AB71" s="2"/>
      <c r="AC71" s="2"/>
    </row>
    <row r="72" spans="1:29" s="3" customFormat="1" ht="47.25" customHeight="1" x14ac:dyDescent="0.25">
      <c r="A72" s="896" t="s">
        <v>394</v>
      </c>
      <c r="B72" s="896"/>
      <c r="C72" s="896"/>
      <c r="D72" s="896"/>
      <c r="E72" s="896"/>
      <c r="F72" s="896"/>
      <c r="G72" s="896"/>
      <c r="H72" s="896"/>
      <c r="I72" s="896"/>
      <c r="J72" s="896"/>
      <c r="K72" s="896"/>
      <c r="L72" s="896"/>
      <c r="M72" s="896"/>
      <c r="N72" s="896"/>
      <c r="O72" s="896"/>
      <c r="P72" s="896"/>
      <c r="Q72" s="896"/>
      <c r="R72" s="896"/>
      <c r="S72" s="896"/>
      <c r="T72" s="896"/>
      <c r="U72" s="896"/>
      <c r="V72" s="896"/>
      <c r="W72" s="896"/>
      <c r="X72" s="896"/>
      <c r="Y72" s="896"/>
      <c r="Z72" s="896"/>
      <c r="AA72" s="896"/>
      <c r="AB72" s="896"/>
      <c r="AC72" s="896"/>
    </row>
    <row r="73" spans="1:29" s="3" customFormat="1" ht="57" customHeight="1" x14ac:dyDescent="0.25">
      <c r="A73" s="895" t="s">
        <v>396</v>
      </c>
      <c r="B73" s="895"/>
      <c r="C73" s="895"/>
      <c r="D73" s="895"/>
      <c r="E73" s="895"/>
      <c r="F73" s="895"/>
      <c r="G73" s="895"/>
      <c r="H73" s="895"/>
      <c r="I73" s="895"/>
      <c r="J73" s="2"/>
      <c r="K73" s="2"/>
      <c r="L73" s="2"/>
      <c r="M73" s="2"/>
      <c r="N73" s="2"/>
      <c r="O73" s="2"/>
      <c r="P73" s="2"/>
      <c r="Q73" s="2"/>
      <c r="R73" s="2"/>
      <c r="S73" s="2"/>
      <c r="T73" s="2"/>
      <c r="U73" s="2"/>
      <c r="V73" s="2"/>
      <c r="W73" s="2"/>
      <c r="X73" s="2"/>
      <c r="Y73" s="2"/>
      <c r="Z73" s="2"/>
      <c r="AA73" s="2"/>
      <c r="AB73" s="2"/>
      <c r="AC73" s="2"/>
    </row>
    <row r="74" spans="1:29" s="3" customFormat="1" ht="44.25" customHeight="1" x14ac:dyDescent="0.25">
      <c r="A74" s="896" t="s">
        <v>398</v>
      </c>
      <c r="B74" s="896"/>
      <c r="C74" s="896"/>
      <c r="D74" s="896"/>
      <c r="E74" s="896"/>
      <c r="F74" s="896"/>
      <c r="G74" s="896"/>
      <c r="H74" s="896"/>
      <c r="I74" s="896"/>
      <c r="J74" s="312"/>
      <c r="K74" s="312"/>
      <c r="L74" s="312"/>
      <c r="M74" s="312"/>
      <c r="N74" s="312"/>
      <c r="O74" s="312"/>
      <c r="P74" s="312"/>
      <c r="Q74" s="312"/>
      <c r="R74" s="312"/>
      <c r="S74" s="312"/>
      <c r="T74" s="312"/>
      <c r="U74" s="312"/>
      <c r="V74" s="312"/>
      <c r="W74" s="312"/>
      <c r="X74" s="312"/>
      <c r="Y74" s="312"/>
      <c r="Z74" s="312"/>
      <c r="AA74" s="312"/>
      <c r="AB74" s="312"/>
      <c r="AC74" s="312"/>
    </row>
    <row r="75" spans="1:29" s="3" customFormat="1" ht="54" customHeight="1" x14ac:dyDescent="0.25">
      <c r="A75" s="896" t="s">
        <v>400</v>
      </c>
      <c r="B75" s="896"/>
      <c r="C75" s="896"/>
      <c r="D75" s="896"/>
      <c r="E75" s="896"/>
      <c r="F75" s="896"/>
      <c r="G75" s="896"/>
      <c r="H75" s="896"/>
      <c r="I75" s="896"/>
      <c r="J75" s="312"/>
      <c r="K75" s="312"/>
      <c r="L75" s="312"/>
      <c r="M75" s="312"/>
      <c r="N75" s="312"/>
      <c r="O75" s="312"/>
      <c r="P75" s="312"/>
      <c r="Q75" s="312"/>
      <c r="R75" s="312"/>
      <c r="S75" s="312"/>
      <c r="T75" s="312"/>
      <c r="U75" s="312"/>
      <c r="V75" s="312"/>
      <c r="W75" s="312"/>
      <c r="X75" s="312"/>
      <c r="Y75" s="312"/>
      <c r="Z75" s="312"/>
      <c r="AA75" s="312"/>
      <c r="AB75" s="312"/>
      <c r="AC75" s="312"/>
    </row>
    <row r="76" spans="1:29" s="3" customFormat="1" ht="54" customHeight="1" x14ac:dyDescent="0.25">
      <c r="A76" s="895" t="s">
        <v>402</v>
      </c>
      <c r="B76" s="895"/>
      <c r="C76" s="895"/>
      <c r="D76" s="895"/>
      <c r="E76" s="895"/>
      <c r="F76" s="895"/>
      <c r="G76" s="895"/>
      <c r="H76" s="895"/>
      <c r="I76" s="895"/>
      <c r="J76" s="312"/>
      <c r="K76" s="312"/>
      <c r="L76" s="312"/>
      <c r="M76" s="312"/>
      <c r="N76" s="312"/>
      <c r="O76" s="312"/>
      <c r="P76" s="312"/>
      <c r="Q76" s="312"/>
      <c r="R76" s="312"/>
      <c r="S76" s="312"/>
      <c r="T76" s="312"/>
      <c r="U76" s="312"/>
      <c r="V76" s="312"/>
      <c r="W76" s="312"/>
      <c r="X76" s="312"/>
      <c r="Y76" s="312"/>
      <c r="Z76" s="312"/>
      <c r="AA76" s="312"/>
      <c r="AB76" s="312"/>
      <c r="AC76" s="312"/>
    </row>
    <row r="77" spans="1:29" s="3" customFormat="1" ht="53.25" customHeight="1" x14ac:dyDescent="0.25">
      <c r="A77" s="896" t="s">
        <v>404</v>
      </c>
      <c r="B77" s="896"/>
      <c r="C77" s="896"/>
      <c r="D77" s="896"/>
      <c r="E77" s="896"/>
      <c r="F77" s="896"/>
      <c r="G77" s="896"/>
      <c r="H77" s="896"/>
      <c r="I77" s="896"/>
      <c r="J77" s="896"/>
      <c r="K77" s="896"/>
      <c r="L77" s="896"/>
      <c r="M77" s="896"/>
      <c r="N77" s="896"/>
      <c r="O77" s="896"/>
      <c r="P77" s="896"/>
      <c r="Q77" s="896"/>
      <c r="R77" s="896"/>
      <c r="S77" s="896"/>
      <c r="T77" s="896"/>
      <c r="U77" s="896"/>
      <c r="V77" s="896"/>
      <c r="W77" s="896"/>
      <c r="X77" s="896"/>
      <c r="Y77" s="896"/>
      <c r="Z77" s="896"/>
      <c r="AA77" s="896"/>
      <c r="AB77" s="896"/>
      <c r="AC77" s="896"/>
    </row>
    <row r="78" spans="1:29" s="228" customFormat="1" ht="54" customHeight="1" x14ac:dyDescent="0.25">
      <c r="A78" s="895" t="s">
        <v>406</v>
      </c>
      <c r="B78" s="895"/>
      <c r="C78" s="895"/>
      <c r="D78" s="895"/>
      <c r="E78" s="895"/>
      <c r="F78" s="895"/>
      <c r="G78" s="895"/>
      <c r="H78" s="895"/>
      <c r="I78" s="895"/>
      <c r="J78" s="227"/>
      <c r="K78" s="227"/>
      <c r="L78" s="227"/>
      <c r="M78" s="227"/>
      <c r="N78" s="227"/>
      <c r="O78" s="227"/>
      <c r="P78" s="227"/>
      <c r="Q78" s="227"/>
      <c r="R78" s="227"/>
      <c r="S78" s="227"/>
      <c r="T78" s="227"/>
      <c r="U78" s="227"/>
      <c r="V78" s="227"/>
      <c r="W78" s="227"/>
      <c r="X78" s="227"/>
      <c r="Y78" s="227"/>
      <c r="Z78" s="227"/>
      <c r="AA78" s="227"/>
      <c r="AB78" s="227"/>
      <c r="AC78" s="227"/>
    </row>
    <row r="79" spans="1:29" s="3" customFormat="1" ht="9" customHeight="1" x14ac:dyDescent="0.25">
      <c r="A79" s="226"/>
      <c r="B79" s="226"/>
      <c r="C79" s="226"/>
      <c r="D79" s="226"/>
      <c r="E79" s="226"/>
      <c r="F79" s="226"/>
      <c r="G79" s="226"/>
      <c r="H79" s="226"/>
      <c r="I79" s="226"/>
      <c r="J79" s="225"/>
      <c r="K79" s="225"/>
      <c r="L79" s="225"/>
      <c r="M79" s="225"/>
      <c r="N79" s="225"/>
      <c r="O79" s="225"/>
      <c r="P79" s="225"/>
      <c r="Q79" s="225"/>
      <c r="R79" s="225"/>
      <c r="S79" s="225"/>
      <c r="T79" s="225"/>
      <c r="U79" s="225"/>
      <c r="V79" s="225"/>
      <c r="W79" s="225"/>
      <c r="X79" s="225"/>
      <c r="Y79" s="225"/>
      <c r="Z79" s="225"/>
      <c r="AA79" s="225"/>
      <c r="AB79" s="225"/>
      <c r="AC79" s="225"/>
    </row>
    <row r="80" spans="1:29" ht="38.25" customHeight="1" x14ac:dyDescent="0.25">
      <c r="A80" s="894" t="s">
        <v>268</v>
      </c>
      <c r="B80" s="894"/>
      <c r="C80" s="894"/>
      <c r="D80" s="894"/>
      <c r="E80" s="894"/>
      <c r="F80" s="894"/>
      <c r="G80" s="894"/>
      <c r="H80" s="894"/>
      <c r="I80" s="894"/>
      <c r="J80" s="225"/>
      <c r="K80" s="225"/>
      <c r="L80" s="225"/>
      <c r="M80" s="225"/>
      <c r="N80" s="225"/>
      <c r="O80" s="225"/>
      <c r="P80" s="225"/>
      <c r="Q80" s="225"/>
      <c r="R80" s="225"/>
      <c r="S80" s="225"/>
      <c r="T80" s="225"/>
      <c r="U80" s="225"/>
      <c r="V80" s="225"/>
      <c r="W80" s="225"/>
      <c r="X80" s="225"/>
      <c r="Y80" s="225"/>
      <c r="Z80" s="225"/>
      <c r="AA80" s="225"/>
      <c r="AB80" s="225"/>
      <c r="AC80" s="225"/>
    </row>
    <row r="81" spans="1:29" s="3" customFormat="1" ht="48" customHeight="1" x14ac:dyDescent="0.25">
      <c r="A81" s="895" t="s">
        <v>408</v>
      </c>
      <c r="B81" s="895"/>
      <c r="C81" s="895"/>
      <c r="D81" s="895"/>
      <c r="E81" s="895"/>
      <c r="F81" s="895"/>
      <c r="G81" s="895"/>
      <c r="H81" s="895"/>
      <c r="I81" s="895"/>
      <c r="J81" s="2"/>
      <c r="K81" s="2"/>
      <c r="L81" s="2"/>
      <c r="M81" s="2"/>
      <c r="N81" s="2"/>
      <c r="O81" s="2"/>
      <c r="P81" s="2"/>
      <c r="Q81" s="2"/>
      <c r="R81" s="2"/>
      <c r="S81" s="2"/>
      <c r="T81" s="2"/>
      <c r="U81" s="2"/>
      <c r="V81" s="2"/>
      <c r="W81" s="2"/>
      <c r="X81" s="2"/>
      <c r="Y81" s="2"/>
      <c r="Z81" s="2"/>
      <c r="AA81" s="2"/>
      <c r="AB81" s="2"/>
      <c r="AC81" s="2"/>
    </row>
    <row r="82" spans="1:29" s="3" customFormat="1" ht="41.25" customHeight="1" x14ac:dyDescent="0.25">
      <c r="A82" s="896" t="s">
        <v>410</v>
      </c>
      <c r="B82" s="896"/>
      <c r="C82" s="896"/>
      <c r="D82" s="896"/>
      <c r="E82" s="896"/>
      <c r="F82" s="896"/>
      <c r="G82" s="896"/>
      <c r="H82" s="896"/>
      <c r="I82" s="896"/>
      <c r="J82" s="2"/>
      <c r="K82" s="2"/>
      <c r="L82" s="2"/>
      <c r="M82" s="2"/>
      <c r="N82" s="2"/>
      <c r="O82" s="2"/>
      <c r="P82" s="2"/>
      <c r="Q82" s="2"/>
      <c r="R82" s="2"/>
      <c r="S82" s="2"/>
      <c r="T82" s="2"/>
      <c r="U82" s="2"/>
      <c r="V82" s="2"/>
      <c r="W82" s="2"/>
      <c r="X82" s="2"/>
      <c r="Y82" s="2"/>
      <c r="Z82" s="2"/>
      <c r="AA82" s="2"/>
      <c r="AB82" s="2"/>
      <c r="AC82" s="2"/>
    </row>
    <row r="83" spans="1:29" s="3" customFormat="1" ht="15.75" customHeight="1" x14ac:dyDescent="0.25">
      <c r="A83" s="229"/>
      <c r="B83" s="229"/>
      <c r="C83" s="229"/>
      <c r="D83" s="229"/>
      <c r="E83" s="229"/>
      <c r="F83" s="229"/>
      <c r="G83" s="229"/>
      <c r="H83" s="229"/>
      <c r="I83" s="229"/>
      <c r="J83" s="225"/>
      <c r="K83" s="225"/>
      <c r="L83" s="225"/>
      <c r="M83" s="225"/>
      <c r="N83" s="225"/>
      <c r="O83" s="225"/>
      <c r="P83" s="225"/>
      <c r="Q83" s="225"/>
      <c r="R83" s="225"/>
      <c r="S83" s="225"/>
      <c r="T83" s="225"/>
      <c r="U83" s="225"/>
      <c r="V83" s="225"/>
      <c r="W83" s="225"/>
      <c r="X83" s="225"/>
      <c r="Y83" s="225"/>
      <c r="Z83" s="225"/>
      <c r="AA83" s="225"/>
      <c r="AB83" s="225"/>
      <c r="AC83" s="225"/>
    </row>
    <row r="84" spans="1:29" ht="38.25" customHeight="1" x14ac:dyDescent="0.25">
      <c r="A84" s="894" t="s">
        <v>269</v>
      </c>
      <c r="B84" s="894"/>
      <c r="C84" s="894"/>
      <c r="D84" s="894"/>
      <c r="E84" s="894"/>
      <c r="F84" s="894"/>
      <c r="G84" s="894"/>
      <c r="H84" s="894"/>
      <c r="I84" s="894"/>
      <c r="J84" s="2"/>
      <c r="K84" s="2"/>
      <c r="L84" s="2"/>
      <c r="M84" s="2"/>
      <c r="N84" s="2"/>
      <c r="O84" s="2"/>
      <c r="P84" s="2"/>
      <c r="Q84" s="2"/>
      <c r="R84" s="2"/>
      <c r="S84" s="2"/>
      <c r="T84" s="2"/>
      <c r="U84" s="2"/>
      <c r="V84" s="2"/>
      <c r="W84" s="2"/>
      <c r="X84" s="2"/>
      <c r="Y84" s="2"/>
      <c r="Z84" s="2"/>
      <c r="AA84" s="2"/>
      <c r="AB84" s="2"/>
      <c r="AC84" s="2"/>
    </row>
    <row r="85" spans="1:29" s="3" customFormat="1" ht="39.75" customHeight="1" x14ac:dyDescent="0.25">
      <c r="A85" s="895" t="s">
        <v>412</v>
      </c>
      <c r="B85" s="895"/>
      <c r="C85" s="895"/>
      <c r="D85" s="895"/>
      <c r="E85" s="895"/>
      <c r="F85" s="895"/>
      <c r="G85" s="895"/>
      <c r="H85" s="895"/>
      <c r="I85" s="895"/>
      <c r="J85" s="2"/>
      <c r="K85" s="2"/>
      <c r="L85" s="2"/>
      <c r="M85" s="2"/>
      <c r="N85" s="2"/>
      <c r="O85" s="2"/>
      <c r="P85" s="2"/>
      <c r="Q85" s="2"/>
      <c r="R85" s="2"/>
      <c r="S85" s="2"/>
      <c r="T85" s="2"/>
      <c r="U85" s="2"/>
      <c r="V85" s="2"/>
      <c r="W85" s="2"/>
      <c r="X85" s="2"/>
      <c r="Y85" s="2"/>
      <c r="Z85" s="2"/>
      <c r="AA85" s="2"/>
      <c r="AB85" s="2"/>
      <c r="AC85" s="2"/>
    </row>
    <row r="86" spans="1:29" s="3" customFormat="1" ht="48" customHeight="1" x14ac:dyDescent="0.25">
      <c r="A86" s="895" t="s">
        <v>414</v>
      </c>
      <c r="B86" s="895"/>
      <c r="C86" s="895"/>
      <c r="D86" s="895"/>
      <c r="E86" s="895"/>
      <c r="F86" s="895"/>
      <c r="G86" s="895"/>
      <c r="H86" s="895"/>
      <c r="I86" s="895"/>
      <c r="J86" s="2"/>
      <c r="K86" s="2"/>
      <c r="L86" s="2"/>
      <c r="M86" s="2"/>
      <c r="N86" s="2"/>
      <c r="O86" s="2"/>
      <c r="P86" s="2"/>
      <c r="Q86" s="2"/>
      <c r="R86" s="2"/>
      <c r="S86" s="2"/>
      <c r="T86" s="2"/>
      <c r="U86" s="2"/>
      <c r="V86" s="2"/>
      <c r="W86" s="2"/>
      <c r="X86" s="2"/>
      <c r="Y86" s="2"/>
      <c r="Z86" s="2"/>
      <c r="AA86" s="2"/>
      <c r="AB86" s="2"/>
      <c r="AC86" s="2"/>
    </row>
    <row r="87" spans="1:29" s="3" customFormat="1" ht="43.5" customHeight="1" x14ac:dyDescent="0.25">
      <c r="A87" s="895" t="s">
        <v>416</v>
      </c>
      <c r="B87" s="895"/>
      <c r="C87" s="895"/>
      <c r="D87" s="895"/>
      <c r="E87" s="895"/>
      <c r="F87" s="895"/>
      <c r="G87" s="895"/>
      <c r="H87" s="895"/>
      <c r="I87" s="895"/>
      <c r="J87" s="2"/>
      <c r="K87" s="2"/>
      <c r="L87" s="2"/>
      <c r="M87" s="2"/>
      <c r="N87" s="2"/>
      <c r="O87" s="2"/>
      <c r="P87" s="2"/>
      <c r="Q87" s="2"/>
      <c r="R87" s="2"/>
      <c r="S87" s="2"/>
      <c r="T87" s="2"/>
      <c r="U87" s="2"/>
      <c r="V87" s="2"/>
      <c r="W87" s="2"/>
      <c r="X87" s="2"/>
      <c r="Y87" s="2"/>
      <c r="Z87" s="2"/>
      <c r="AA87" s="2"/>
      <c r="AB87" s="2"/>
      <c r="AC87" s="2"/>
    </row>
    <row r="88" spans="1:29" s="3" customFormat="1" ht="59.25" customHeight="1" x14ac:dyDescent="0.25">
      <c r="A88" s="895" t="s">
        <v>418</v>
      </c>
      <c r="B88" s="895"/>
      <c r="C88" s="895"/>
      <c r="D88" s="895"/>
      <c r="E88" s="895"/>
      <c r="F88" s="895"/>
      <c r="G88" s="895"/>
      <c r="H88" s="895"/>
      <c r="I88" s="895"/>
      <c r="J88" s="2"/>
      <c r="K88" s="2"/>
      <c r="L88" s="2"/>
      <c r="M88" s="2"/>
      <c r="N88" s="2"/>
      <c r="O88" s="2"/>
      <c r="P88" s="2"/>
      <c r="Q88" s="2"/>
      <c r="R88" s="2"/>
      <c r="S88" s="2"/>
      <c r="T88" s="2"/>
      <c r="U88" s="2"/>
      <c r="V88" s="2"/>
      <c r="W88" s="2"/>
      <c r="X88" s="2"/>
      <c r="Y88" s="2"/>
      <c r="Z88" s="2"/>
      <c r="AA88" s="2"/>
      <c r="AB88" s="2"/>
      <c r="AC88" s="2"/>
    </row>
    <row r="89" spans="1:29" s="3" customFormat="1" ht="52.5" customHeight="1" x14ac:dyDescent="0.25">
      <c r="A89" s="895" t="s">
        <v>420</v>
      </c>
      <c r="B89" s="895"/>
      <c r="C89" s="895"/>
      <c r="D89" s="895"/>
      <c r="E89" s="895"/>
      <c r="F89" s="895"/>
      <c r="G89" s="895"/>
      <c r="H89" s="895"/>
      <c r="I89" s="895"/>
      <c r="J89" s="2"/>
      <c r="K89" s="2"/>
      <c r="L89" s="2"/>
      <c r="M89" s="2"/>
      <c r="N89" s="2"/>
      <c r="O89" s="2"/>
      <c r="P89" s="2"/>
      <c r="Q89" s="2"/>
      <c r="R89" s="2"/>
      <c r="S89" s="2"/>
      <c r="T89" s="2"/>
      <c r="U89" s="2"/>
      <c r="V89" s="2"/>
      <c r="W89" s="2"/>
      <c r="X89" s="2"/>
      <c r="Y89" s="2"/>
      <c r="Z89" s="2"/>
      <c r="AA89" s="2"/>
      <c r="AB89" s="2"/>
      <c r="AC89" s="2"/>
    </row>
    <row r="90" spans="1:29" s="3" customFormat="1" ht="49.5" customHeight="1" x14ac:dyDescent="0.25">
      <c r="A90" s="895" t="s">
        <v>422</v>
      </c>
      <c r="B90" s="895"/>
      <c r="C90" s="895"/>
      <c r="D90" s="895"/>
      <c r="E90" s="895"/>
      <c r="F90" s="895"/>
      <c r="G90" s="895"/>
      <c r="H90" s="895"/>
      <c r="I90" s="895"/>
      <c r="J90" s="2"/>
      <c r="K90" s="2"/>
      <c r="L90" s="2"/>
      <c r="M90" s="2"/>
      <c r="N90" s="2"/>
      <c r="O90" s="2"/>
      <c r="P90" s="2"/>
      <c r="Q90" s="2"/>
      <c r="R90" s="2"/>
      <c r="S90" s="2"/>
      <c r="T90" s="2"/>
      <c r="U90" s="2"/>
      <c r="V90" s="2"/>
      <c r="W90" s="2"/>
      <c r="X90" s="2"/>
      <c r="Y90" s="2"/>
      <c r="Z90" s="2"/>
      <c r="AA90" s="2"/>
      <c r="AB90" s="2"/>
      <c r="AC90" s="2"/>
    </row>
    <row r="91" spans="1:29" s="3" customFormat="1" ht="55.5" customHeight="1" x14ac:dyDescent="0.25">
      <c r="A91" s="895" t="s">
        <v>424</v>
      </c>
      <c r="B91" s="895"/>
      <c r="C91" s="895"/>
      <c r="D91" s="895"/>
      <c r="E91" s="895"/>
      <c r="F91" s="895"/>
      <c r="G91" s="895"/>
      <c r="H91" s="895"/>
      <c r="I91" s="895"/>
      <c r="J91" s="2"/>
      <c r="K91" s="2"/>
      <c r="L91" s="2"/>
      <c r="M91" s="2"/>
      <c r="N91" s="2"/>
      <c r="O91" s="2"/>
      <c r="P91" s="2"/>
      <c r="Q91" s="2"/>
      <c r="R91" s="2"/>
      <c r="S91" s="2"/>
      <c r="T91" s="2"/>
      <c r="U91" s="2"/>
      <c r="V91" s="2"/>
      <c r="W91" s="2"/>
      <c r="X91" s="2"/>
      <c r="Y91" s="2"/>
      <c r="Z91" s="2"/>
      <c r="AA91" s="2"/>
      <c r="AB91" s="2"/>
      <c r="AC91" s="2"/>
    </row>
    <row r="92" spans="1:29" s="3" customFormat="1" ht="58.5" customHeight="1" x14ac:dyDescent="0.25">
      <c r="A92" s="895" t="s">
        <v>426</v>
      </c>
      <c r="B92" s="895"/>
      <c r="C92" s="895"/>
      <c r="D92" s="895"/>
      <c r="E92" s="895"/>
      <c r="F92" s="895"/>
      <c r="G92" s="895"/>
      <c r="H92" s="895"/>
      <c r="I92" s="895"/>
      <c r="J92" s="2"/>
      <c r="K92" s="2"/>
      <c r="L92" s="2"/>
      <c r="M92" s="2"/>
      <c r="N92" s="2"/>
      <c r="O92" s="2"/>
      <c r="P92" s="2"/>
      <c r="Q92" s="2"/>
      <c r="R92" s="2"/>
      <c r="S92" s="2"/>
      <c r="T92" s="2"/>
      <c r="U92" s="2"/>
      <c r="V92" s="2"/>
      <c r="W92" s="2"/>
      <c r="X92" s="2"/>
      <c r="Y92" s="2"/>
      <c r="Z92" s="2"/>
      <c r="AA92" s="2"/>
      <c r="AB92" s="2"/>
      <c r="AC92" s="2"/>
    </row>
    <row r="93" spans="1:29" ht="38.25" customHeight="1" x14ac:dyDescent="0.25">
      <c r="A93" s="894" t="s">
        <v>427</v>
      </c>
      <c r="B93" s="894"/>
      <c r="C93" s="894"/>
      <c r="D93" s="894"/>
      <c r="E93" s="894"/>
      <c r="F93" s="894"/>
      <c r="G93" s="894"/>
      <c r="H93" s="894"/>
      <c r="I93" s="894"/>
      <c r="J93" s="2"/>
      <c r="K93" s="2"/>
      <c r="L93" s="2"/>
      <c r="M93" s="2"/>
      <c r="N93" s="2"/>
      <c r="O93" s="2"/>
      <c r="P93" s="2"/>
      <c r="Q93" s="2"/>
      <c r="R93" s="2"/>
      <c r="S93" s="2"/>
      <c r="T93" s="2"/>
      <c r="U93" s="2"/>
      <c r="V93" s="2"/>
      <c r="W93" s="2"/>
      <c r="X93" s="2"/>
      <c r="Y93" s="2"/>
      <c r="Z93" s="2"/>
      <c r="AA93" s="2"/>
      <c r="AB93" s="2"/>
      <c r="AC93" s="2"/>
    </row>
    <row r="94" spans="1:29" s="3" customFormat="1" ht="46.5" customHeight="1" x14ac:dyDescent="0.25">
      <c r="A94" s="895" t="s">
        <v>428</v>
      </c>
      <c r="B94" s="895"/>
      <c r="C94" s="895"/>
      <c r="D94" s="895"/>
      <c r="E94" s="895"/>
      <c r="F94" s="895"/>
      <c r="G94" s="895"/>
      <c r="H94" s="895"/>
      <c r="I94" s="895"/>
      <c r="J94" s="2"/>
      <c r="K94" s="2"/>
      <c r="L94" s="2"/>
      <c r="M94" s="2"/>
      <c r="N94" s="2"/>
      <c r="O94" s="2"/>
      <c r="P94" s="2"/>
      <c r="Q94" s="2"/>
      <c r="R94" s="2"/>
      <c r="S94" s="2"/>
      <c r="T94" s="2"/>
      <c r="U94" s="2"/>
      <c r="V94" s="2"/>
      <c r="W94" s="2"/>
      <c r="X94" s="2"/>
      <c r="Y94" s="2"/>
      <c r="Z94" s="2"/>
      <c r="AA94" s="2"/>
      <c r="AB94" s="2"/>
      <c r="AC94" s="2"/>
    </row>
    <row r="95" spans="1:29" s="3" customFormat="1" ht="38.25" customHeight="1" x14ac:dyDescent="0.25">
      <c r="A95" s="897" t="s">
        <v>431</v>
      </c>
      <c r="B95" s="897"/>
      <c r="C95" s="897"/>
      <c r="D95" s="897"/>
      <c r="E95" s="897"/>
      <c r="F95" s="897"/>
      <c r="G95" s="897"/>
      <c r="H95" s="897"/>
      <c r="I95" s="897"/>
      <c r="J95" s="2"/>
      <c r="K95" s="2"/>
      <c r="L95" s="2"/>
      <c r="M95" s="2"/>
      <c r="N95" s="2"/>
      <c r="O95" s="2"/>
      <c r="P95" s="2"/>
      <c r="Q95" s="2"/>
      <c r="R95" s="2"/>
      <c r="S95" s="2"/>
      <c r="T95" s="2"/>
      <c r="U95" s="2"/>
      <c r="V95" s="2"/>
      <c r="W95" s="2"/>
      <c r="X95" s="2"/>
      <c r="Y95" s="2"/>
      <c r="Z95" s="2"/>
      <c r="AA95" s="2"/>
      <c r="AB95" s="2"/>
      <c r="AC95" s="2"/>
    </row>
    <row r="96" spans="1:29" s="5" customFormat="1" ht="51" customHeight="1" x14ac:dyDescent="0.25">
      <c r="A96" s="895" t="s">
        <v>432</v>
      </c>
      <c r="B96" s="895"/>
      <c r="C96" s="895"/>
      <c r="D96" s="895"/>
      <c r="E96" s="895"/>
      <c r="F96" s="895"/>
      <c r="G96" s="895"/>
      <c r="H96" s="895"/>
      <c r="I96" s="895"/>
      <c r="J96" s="6"/>
      <c r="K96" s="6"/>
      <c r="L96" s="6"/>
      <c r="M96" s="6"/>
      <c r="N96" s="6"/>
      <c r="O96" s="6"/>
      <c r="P96" s="6"/>
      <c r="Q96" s="6"/>
      <c r="R96" s="6"/>
      <c r="S96" s="6"/>
      <c r="T96" s="6"/>
      <c r="U96" s="6"/>
      <c r="V96" s="6"/>
      <c r="W96" s="6"/>
      <c r="X96" s="6"/>
      <c r="Y96" s="6"/>
      <c r="Z96" s="6"/>
      <c r="AA96" s="6"/>
      <c r="AB96" s="6"/>
      <c r="AC96" s="6"/>
    </row>
    <row r="97" spans="1:29" s="5" customFormat="1" ht="53.25" customHeight="1" x14ac:dyDescent="0.25">
      <c r="A97" s="896" t="s">
        <v>438</v>
      </c>
      <c r="B97" s="896"/>
      <c r="C97" s="896"/>
      <c r="D97" s="896"/>
      <c r="E97" s="896"/>
      <c r="F97" s="896"/>
      <c r="G97" s="896"/>
      <c r="H97" s="896"/>
      <c r="I97" s="896"/>
      <c r="J97" s="6"/>
      <c r="K97" s="6"/>
      <c r="L97" s="6"/>
      <c r="M97" s="6"/>
      <c r="N97" s="6"/>
      <c r="O97" s="6"/>
      <c r="P97" s="6"/>
      <c r="Q97" s="6"/>
      <c r="R97" s="6"/>
      <c r="S97" s="6"/>
      <c r="T97" s="6"/>
      <c r="U97" s="6"/>
      <c r="V97" s="6"/>
      <c r="W97" s="6"/>
      <c r="X97" s="6"/>
      <c r="Y97" s="6"/>
      <c r="Z97" s="6"/>
      <c r="AA97" s="6"/>
      <c r="AB97" s="6"/>
      <c r="AC97" s="6"/>
    </row>
    <row r="98" spans="1:29" s="5" customFormat="1" ht="48" customHeight="1" x14ac:dyDescent="0.25">
      <c r="A98" s="896" t="s">
        <v>440</v>
      </c>
      <c r="B98" s="896"/>
      <c r="C98" s="896"/>
      <c r="D98" s="896"/>
      <c r="E98" s="896"/>
      <c r="F98" s="896"/>
      <c r="G98" s="896"/>
      <c r="H98" s="896"/>
      <c r="I98" s="896"/>
      <c r="J98" s="6"/>
      <c r="K98" s="6"/>
      <c r="L98" s="6"/>
      <c r="M98" s="6"/>
      <c r="N98" s="6"/>
      <c r="O98" s="6"/>
      <c r="P98" s="6"/>
      <c r="Q98" s="6"/>
      <c r="R98" s="6"/>
      <c r="S98" s="6"/>
      <c r="T98" s="6"/>
      <c r="U98" s="6"/>
      <c r="V98" s="6"/>
      <c r="W98" s="6"/>
      <c r="X98" s="6"/>
      <c r="Y98" s="6"/>
      <c r="Z98" s="6"/>
      <c r="AA98" s="6"/>
      <c r="AB98" s="6"/>
      <c r="AC98" s="6"/>
    </row>
    <row r="99" spans="1:29" s="5" customFormat="1" ht="53.25" customHeight="1" x14ac:dyDescent="0.25">
      <c r="A99" s="896" t="s">
        <v>442</v>
      </c>
      <c r="B99" s="896"/>
      <c r="C99" s="896"/>
      <c r="D99" s="896"/>
      <c r="E99" s="896"/>
      <c r="F99" s="896"/>
      <c r="G99" s="896"/>
      <c r="H99" s="896"/>
      <c r="I99" s="896"/>
      <c r="J99" s="6"/>
      <c r="K99" s="6"/>
      <c r="L99" s="6"/>
      <c r="M99" s="6"/>
      <c r="N99" s="6"/>
      <c r="O99" s="6"/>
      <c r="P99" s="6"/>
      <c r="Q99" s="6"/>
      <c r="R99" s="6"/>
      <c r="S99" s="6"/>
      <c r="T99" s="6"/>
      <c r="U99" s="6"/>
      <c r="V99" s="6"/>
      <c r="W99" s="6"/>
      <c r="X99" s="6"/>
      <c r="Y99" s="6"/>
      <c r="Z99" s="6"/>
      <c r="AA99" s="6"/>
      <c r="AB99" s="6"/>
      <c r="AC99" s="6"/>
    </row>
    <row r="100" spans="1:29" s="5" customFormat="1" ht="53.25" customHeight="1" x14ac:dyDescent="0.25">
      <c r="A100" s="896" t="s">
        <v>443</v>
      </c>
      <c r="B100" s="896"/>
      <c r="C100" s="896"/>
      <c r="D100" s="896"/>
      <c r="E100" s="896"/>
      <c r="F100" s="896"/>
      <c r="G100" s="896"/>
      <c r="H100" s="896"/>
      <c r="I100" s="896"/>
      <c r="J100" s="6"/>
      <c r="K100" s="6"/>
      <c r="L100" s="6"/>
      <c r="M100" s="6"/>
      <c r="N100" s="6"/>
      <c r="O100" s="6"/>
      <c r="P100" s="6"/>
      <c r="Q100" s="6"/>
      <c r="R100" s="6"/>
      <c r="S100" s="6"/>
      <c r="T100" s="6"/>
      <c r="U100" s="6"/>
      <c r="V100" s="6"/>
      <c r="W100" s="6"/>
      <c r="X100" s="6"/>
      <c r="Y100" s="6"/>
      <c r="Z100" s="6"/>
      <c r="AA100" s="6"/>
      <c r="AB100" s="6"/>
      <c r="AC100" s="6"/>
    </row>
    <row r="101" spans="1:29" s="511" customFormat="1" ht="53.25" customHeight="1" x14ac:dyDescent="0.25">
      <c r="A101" s="896" t="s">
        <v>446</v>
      </c>
      <c r="B101" s="896"/>
      <c r="C101" s="896"/>
      <c r="D101" s="896"/>
      <c r="E101" s="896"/>
      <c r="F101" s="896"/>
      <c r="G101" s="896"/>
      <c r="H101" s="896"/>
      <c r="I101" s="896"/>
      <c r="J101" s="896"/>
      <c r="K101" s="896"/>
      <c r="L101" s="896"/>
      <c r="M101" s="896"/>
      <c r="N101" s="896"/>
      <c r="O101" s="896"/>
      <c r="P101" s="896"/>
      <c r="Q101" s="896"/>
      <c r="R101" s="896"/>
      <c r="S101" s="896"/>
      <c r="T101" s="896"/>
      <c r="U101" s="896"/>
      <c r="V101" s="896"/>
      <c r="W101" s="896"/>
      <c r="X101" s="896"/>
      <c r="Y101" s="896"/>
      <c r="Z101" s="896"/>
      <c r="AA101" s="896"/>
      <c r="AB101" s="896"/>
      <c r="AC101" s="896"/>
    </row>
    <row r="102" spans="1:29" s="511" customFormat="1" ht="53.25" customHeight="1" x14ac:dyDescent="0.25">
      <c r="A102" s="789"/>
      <c r="B102" s="789"/>
      <c r="C102" s="789"/>
      <c r="D102" s="789"/>
      <c r="E102" s="789"/>
      <c r="F102" s="789"/>
      <c r="G102" s="789"/>
      <c r="H102" s="789"/>
      <c r="I102" s="789"/>
      <c r="J102" s="789"/>
      <c r="K102" s="789"/>
      <c r="L102" s="789"/>
      <c r="M102" s="789"/>
      <c r="N102" s="789"/>
      <c r="O102" s="789"/>
      <c r="P102" s="789"/>
      <c r="Q102" s="789"/>
      <c r="R102" s="789"/>
      <c r="S102" s="789"/>
      <c r="T102" s="789"/>
      <c r="U102" s="789"/>
      <c r="V102" s="789"/>
      <c r="W102" s="789"/>
      <c r="X102" s="789"/>
      <c r="Y102" s="789"/>
      <c r="Z102" s="789"/>
      <c r="AA102" s="789"/>
      <c r="AB102" s="789"/>
      <c r="AC102" s="789"/>
    </row>
    <row r="103" spans="1:29" s="5" customFormat="1" ht="12" customHeight="1" x14ac:dyDescent="0.25">
      <c r="A103" s="229"/>
      <c r="B103" s="229"/>
      <c r="C103" s="229"/>
      <c r="D103" s="229"/>
      <c r="E103" s="229"/>
      <c r="F103" s="229"/>
      <c r="G103" s="229"/>
      <c r="H103" s="229"/>
      <c r="I103" s="229"/>
      <c r="J103" s="6"/>
      <c r="K103" s="6"/>
      <c r="L103" s="6"/>
      <c r="M103" s="6"/>
      <c r="N103" s="6"/>
      <c r="O103" s="6"/>
      <c r="P103" s="6"/>
      <c r="Q103" s="6"/>
      <c r="R103" s="6"/>
      <c r="S103" s="6"/>
      <c r="T103" s="6"/>
      <c r="U103" s="6"/>
      <c r="V103" s="6"/>
      <c r="W103" s="6"/>
      <c r="X103" s="6"/>
      <c r="Y103" s="6"/>
      <c r="Z103" s="6"/>
      <c r="AA103" s="6"/>
      <c r="AB103" s="6"/>
      <c r="AC103" s="6"/>
    </row>
    <row r="104" spans="1:29" ht="38.25" customHeight="1" x14ac:dyDescent="0.25">
      <c r="A104" s="894" t="s">
        <v>270</v>
      </c>
      <c r="B104" s="894"/>
      <c r="C104" s="894"/>
      <c r="D104" s="894"/>
      <c r="E104" s="894"/>
      <c r="F104" s="894"/>
      <c r="G104" s="894"/>
      <c r="H104" s="894"/>
      <c r="I104" s="894"/>
      <c r="J104" s="225"/>
      <c r="K104" s="225"/>
      <c r="L104" s="225"/>
      <c r="M104" s="225"/>
      <c r="N104" s="225"/>
      <c r="O104" s="225"/>
      <c r="P104" s="225"/>
      <c r="Q104" s="225"/>
      <c r="R104" s="225"/>
      <c r="S104" s="225"/>
      <c r="T104" s="225"/>
      <c r="U104" s="225"/>
      <c r="V104" s="225"/>
      <c r="W104" s="225"/>
      <c r="X104" s="225"/>
      <c r="Y104" s="225"/>
      <c r="Z104" s="225"/>
      <c r="AA104" s="225"/>
      <c r="AB104" s="225"/>
      <c r="AC104" s="225"/>
    </row>
    <row r="105" spans="1:29" s="5" customFormat="1" ht="63" customHeight="1" x14ac:dyDescent="0.25">
      <c r="A105" s="896" t="s">
        <v>448</v>
      </c>
      <c r="B105" s="896"/>
      <c r="C105" s="896"/>
      <c r="D105" s="896"/>
      <c r="E105" s="896"/>
      <c r="F105" s="896"/>
      <c r="G105" s="896"/>
      <c r="H105" s="896"/>
      <c r="I105" s="896"/>
      <c r="J105" s="6"/>
      <c r="K105" s="6"/>
      <c r="L105" s="6"/>
      <c r="M105" s="6"/>
      <c r="N105" s="6"/>
      <c r="O105" s="6"/>
      <c r="P105" s="6"/>
      <c r="Q105" s="6"/>
      <c r="R105" s="6"/>
      <c r="S105" s="6"/>
      <c r="T105" s="6"/>
      <c r="U105" s="6"/>
      <c r="V105" s="6"/>
      <c r="W105" s="6"/>
      <c r="X105" s="6"/>
      <c r="Y105" s="6"/>
      <c r="Z105" s="6"/>
      <c r="AA105" s="6"/>
      <c r="AB105" s="6"/>
      <c r="AC105" s="6"/>
    </row>
    <row r="106" spans="1:29" s="5" customFormat="1" ht="55.5" customHeight="1" x14ac:dyDescent="0.25">
      <c r="A106" s="896" t="s">
        <v>450</v>
      </c>
      <c r="B106" s="896"/>
      <c r="C106" s="896"/>
      <c r="D106" s="896"/>
      <c r="E106" s="896"/>
      <c r="F106" s="896"/>
      <c r="G106" s="896"/>
      <c r="H106" s="896"/>
      <c r="I106" s="896"/>
      <c r="J106" s="6"/>
      <c r="K106" s="6"/>
      <c r="L106" s="6"/>
      <c r="M106" s="6"/>
      <c r="N106" s="6"/>
      <c r="O106" s="6"/>
      <c r="P106" s="6"/>
      <c r="Q106" s="6"/>
      <c r="R106" s="6"/>
      <c r="S106" s="6"/>
      <c r="T106" s="6"/>
      <c r="U106" s="6"/>
      <c r="V106" s="6"/>
      <c r="W106" s="6"/>
      <c r="X106" s="6"/>
      <c r="Y106" s="6"/>
      <c r="Z106" s="6"/>
      <c r="AA106" s="6"/>
      <c r="AB106" s="6"/>
      <c r="AC106" s="6"/>
    </row>
    <row r="107" spans="1:29" s="5" customFormat="1" ht="60" customHeight="1" x14ac:dyDescent="0.25">
      <c r="A107" s="896" t="s">
        <v>452</v>
      </c>
      <c r="B107" s="896"/>
      <c r="C107" s="896"/>
      <c r="D107" s="896"/>
      <c r="E107" s="896"/>
      <c r="F107" s="896"/>
      <c r="G107" s="896"/>
      <c r="H107" s="896"/>
      <c r="I107" s="896"/>
      <c r="J107" s="6"/>
      <c r="K107" s="6"/>
      <c r="L107" s="6"/>
      <c r="M107" s="6"/>
      <c r="N107" s="6"/>
      <c r="O107" s="6"/>
      <c r="P107" s="6"/>
      <c r="Q107" s="6"/>
      <c r="R107" s="6"/>
      <c r="S107" s="6"/>
      <c r="T107" s="6"/>
      <c r="U107" s="6"/>
      <c r="V107" s="6"/>
      <c r="W107" s="6"/>
      <c r="X107" s="6"/>
      <c r="Y107" s="6"/>
      <c r="Z107" s="6"/>
      <c r="AA107" s="6"/>
      <c r="AB107" s="6"/>
      <c r="AC107" s="6"/>
    </row>
    <row r="108" spans="1:29" s="5" customFormat="1" ht="54.75" customHeight="1" x14ac:dyDescent="0.25">
      <c r="A108" s="896" t="s">
        <v>454</v>
      </c>
      <c r="B108" s="896"/>
      <c r="C108" s="896"/>
      <c r="D108" s="896"/>
      <c r="E108" s="896"/>
      <c r="F108" s="896"/>
      <c r="G108" s="896"/>
      <c r="H108" s="896"/>
      <c r="I108" s="896"/>
      <c r="J108" s="896"/>
      <c r="K108" s="896"/>
      <c r="L108" s="896"/>
      <c r="M108" s="896"/>
      <c r="N108" s="896"/>
      <c r="O108" s="896"/>
      <c r="P108" s="896"/>
      <c r="Q108" s="896"/>
      <c r="R108" s="896"/>
      <c r="S108" s="896"/>
      <c r="T108" s="896"/>
      <c r="U108" s="896"/>
      <c r="V108" s="896"/>
      <c r="W108" s="896"/>
      <c r="X108" s="896"/>
      <c r="Y108" s="896"/>
      <c r="Z108" s="896"/>
      <c r="AA108" s="896"/>
      <c r="AB108" s="896"/>
      <c r="AC108" s="896"/>
    </row>
    <row r="109" spans="1:29" s="3" customFormat="1" ht="27" customHeight="1" x14ac:dyDescent="0.25">
      <c r="A109" s="4"/>
      <c r="B109" s="4"/>
      <c r="C109" s="4"/>
      <c r="D109" s="4"/>
      <c r="E109" s="4"/>
      <c r="F109" s="4"/>
      <c r="G109" s="4"/>
      <c r="H109" s="4"/>
      <c r="I109" s="4"/>
      <c r="J109" s="2"/>
      <c r="K109" s="2"/>
      <c r="L109" s="2"/>
      <c r="M109" s="2"/>
      <c r="N109" s="2"/>
      <c r="O109" s="2"/>
      <c r="P109" s="2"/>
      <c r="Q109" s="2"/>
      <c r="R109" s="2"/>
      <c r="S109" s="2"/>
      <c r="T109" s="2"/>
      <c r="U109" s="2"/>
      <c r="V109" s="2"/>
      <c r="W109" s="2"/>
      <c r="X109" s="2"/>
      <c r="Y109" s="2"/>
      <c r="Z109" s="2"/>
      <c r="AA109" s="2"/>
      <c r="AB109" s="2"/>
      <c r="AC109" s="2"/>
    </row>
    <row r="110" spans="1:29" s="228" customFormat="1" ht="27.75" customHeight="1" x14ac:dyDescent="0.25">
      <c r="A110" s="895" t="s">
        <v>455</v>
      </c>
      <c r="B110" s="895"/>
      <c r="C110" s="895"/>
      <c r="D110" s="895"/>
      <c r="E110" s="895"/>
      <c r="F110" s="895"/>
      <c r="G110" s="895"/>
      <c r="H110" s="895"/>
      <c r="I110" s="895"/>
    </row>
  </sheetData>
  <mergeCells count="91">
    <mergeCell ref="A49:I49"/>
    <mergeCell ref="A50:AC50"/>
    <mergeCell ref="A51:I51"/>
    <mergeCell ref="A53:I53"/>
    <mergeCell ref="A54:I54"/>
    <mergeCell ref="A57:I57"/>
    <mergeCell ref="A58:AC58"/>
    <mergeCell ref="A81:I81"/>
    <mergeCell ref="A82:I82"/>
    <mergeCell ref="A97:I97"/>
    <mergeCell ref="A96:I96"/>
    <mergeCell ref="A74:I74"/>
    <mergeCell ref="A75:I75"/>
    <mergeCell ref="A76:I76"/>
    <mergeCell ref="A77:AC77"/>
    <mergeCell ref="A84:I84"/>
    <mergeCell ref="A61:I61"/>
    <mergeCell ref="A63:I63"/>
    <mergeCell ref="A65:I65"/>
    <mergeCell ref="A67:I67"/>
    <mergeCell ref="A71:I71"/>
    <mergeCell ref="A23:I23"/>
    <mergeCell ref="A42:I42"/>
    <mergeCell ref="A24:I24"/>
    <mergeCell ref="A69:I69"/>
    <mergeCell ref="A70:AC70"/>
    <mergeCell ref="A62:I62"/>
    <mergeCell ref="A68:I68"/>
    <mergeCell ref="A29:I29"/>
    <mergeCell ref="A52:I52"/>
    <mergeCell ref="A60:I60"/>
    <mergeCell ref="A46:I46"/>
    <mergeCell ref="A56:I56"/>
    <mergeCell ref="A43:I43"/>
    <mergeCell ref="A36:I36"/>
    <mergeCell ref="A40:I40"/>
    <mergeCell ref="A48:AC48"/>
    <mergeCell ref="A7:I7"/>
    <mergeCell ref="A8:I8"/>
    <mergeCell ref="A21:I21"/>
    <mergeCell ref="A22:I22"/>
    <mergeCell ref="A20:I20"/>
    <mergeCell ref="A11:I11"/>
    <mergeCell ref="A18:I18"/>
    <mergeCell ref="A14:I14"/>
    <mergeCell ref="A16:I16"/>
    <mergeCell ref="A55:I55"/>
    <mergeCell ref="A47:I47"/>
    <mergeCell ref="A110:I110"/>
    <mergeCell ref="A88:I88"/>
    <mergeCell ref="A89:I89"/>
    <mergeCell ref="A87:I87"/>
    <mergeCell ref="A85:I85"/>
    <mergeCell ref="A92:I92"/>
    <mergeCell ref="A90:I90"/>
    <mergeCell ref="A91:I91"/>
    <mergeCell ref="A94:I94"/>
    <mergeCell ref="A108:AC108"/>
    <mergeCell ref="A95:I95"/>
    <mergeCell ref="A86:I86"/>
    <mergeCell ref="A105:I105"/>
    <mergeCell ref="A104:I104"/>
    <mergeCell ref="A25:I25"/>
    <mergeCell ref="A45:I45"/>
    <mergeCell ref="A37:I37"/>
    <mergeCell ref="A38:I38"/>
    <mergeCell ref="A44:I44"/>
    <mergeCell ref="A39:I39"/>
    <mergeCell ref="A30:I30"/>
    <mergeCell ref="A31:AC31"/>
    <mergeCell ref="A32:I32"/>
    <mergeCell ref="A33:I33"/>
    <mergeCell ref="A26:I26"/>
    <mergeCell ref="A27:I27"/>
    <mergeCell ref="A34:I34"/>
    <mergeCell ref="A35:I35"/>
    <mergeCell ref="A28:I28"/>
    <mergeCell ref="A41:I41"/>
    <mergeCell ref="A107:I107"/>
    <mergeCell ref="A106:I106"/>
    <mergeCell ref="A101:AC101"/>
    <mergeCell ref="A93:I93"/>
    <mergeCell ref="A100:I100"/>
    <mergeCell ref="A98:I98"/>
    <mergeCell ref="A99:I99"/>
    <mergeCell ref="A80:I80"/>
    <mergeCell ref="A64:I64"/>
    <mergeCell ref="A66:I66"/>
    <mergeCell ref="A78:I78"/>
    <mergeCell ref="A73:I73"/>
    <mergeCell ref="A72:AC72"/>
  </mergeCells>
  <hyperlinks>
    <hyperlink ref="A16" location="CONCEITOS!A1" display="Conceitos"/>
    <hyperlink ref="A14:I14" location="'NOTA TECNICA'!A1" display="Nota Técnica"/>
    <hyperlink ref="A20:I20" location="TAB_1!A1" display="Tabela 1: Evolução da população de 15 anos ou mais por meio de residência, concelho, sexo e grupo etário. Cabo Verde, 2011-2017"/>
    <hyperlink ref="A21:I21" location="TAB_2!A1" display="Tabela 2: Evolução da população de 15 anos ou mais, economicamente activa, por meio de residência, concelho, sexo e grupo etário. Cabo Verde, 2011-2017"/>
    <hyperlink ref="A22:I22" location="TAB_3!A1" display="Tabela 3: Evolução da população de 15 anos ou mais, empregada, por meio de residência, concelho, sexo e grupo etário. Cabo Verde, 2011-2017"/>
    <hyperlink ref="A23:I23" location="TAB_4!A1" display="Tabela 4: Evolução da população de 15 anos ou mais, em subemprego, por meio de residência, concelho, sexo e grupo etário. Cabo Verde, 2013-2017"/>
    <hyperlink ref="A24:I24" location="TAB_5!A1" display="Tabela 5: Evolução da população de 15 anos ou mais, desempregada, por meio de residência, concelho, sexo e grupo etário. Cabo Verde, 2011-2017"/>
    <hyperlink ref="A25:I25" location="TAB_6!A1" display="Tabela 6: Evolução da população de 15 anos ou mais, economicamente inactiva, por meio de residência, concelho, sexo e grupo etário. Cabo Verde, 2011-2017"/>
    <hyperlink ref="A40:I40" location="TAB_21!A1" display="Tabela 21 - Evolução da TAXA DE INACTIVIDADE da população de 15 anos ou mais (%) e sua variação, por meio de residência, concelho, sexo, grupo etário e nível de instrução frequentado. Cabo Verde, 2011-2019 (1º e 2º Semestre e ANUAL)"/>
    <hyperlink ref="A42:I42" location="TAB_23!A1" display="Tabela 23 - Evolução da distribuição da população de 15 anos ou mais (%), EMPREGADA e sua variação, segundo o RAMO DE ATIVIDADE ECONOMICA por meio de residência. Cabo Verde, 2011-2019 (1º e 2º Semestre e ANUAL)"/>
    <hyperlink ref="A43:I43" location="TAB_24!A1" display="Tabela 24 - Evolução da distribuição da população de 15 anos ou mais (%), EMPREGADA e sua variação, segundo a PROFISSÃO por meio de residência. Cabo Verde, 2011-2019 (1º e 2º Semestre e ANUAL)"/>
    <hyperlink ref="A52:I52" location="TAB_33!A1" display="Tabela 33 - Evolução da proporção da população de 15-24 anos (%), SEM EMPREGO E QUE NÃO ESTÃO A FREQUENTAR UM ESTABELECIMENTO DE ENSINO OU DE FORMAÇÃO e a sua variação, por meio de residência, concelho e sexo. Cabo Verde, 2015-2019 (1º e 2º Semestre e ANU"/>
    <hyperlink ref="A62:I62" location="TAB_41!A1" display="Tabela 41 - TAXA DE ACTIVIDADE da população de 15 anos ou mais (%), segundo sexo e grupo etário por meio de residência. Cabo Verde, 2019 (2º Semestre)"/>
    <hyperlink ref="A65:I65" location="TAB_43!A1" display="Tabela 43 - TAXA DE EMPREGO da população de 15 anos ou mais (%), segundo sexo e grupo etário por meio de residência e concelho. Cabo Verde, 2019 (2º Semestre)"/>
    <hyperlink ref="A41:I41" location="TAB_22!A1" display="Tabela 22 - Evolução da distribuição da população de 15 anos ou mais (%), EMPREGADA e sua variação, segundo SETOR DE ATIVIDADE por meio de residência. Cabo Verde, 2011-2019 (1º e 2º Semestre e ANUAL)"/>
    <hyperlink ref="A61:I61" location="TAB_40!A1" display="Tabela 40 - Efetivos da população de 15 anos ou mais, ECONOMICAMENTE ATIVA, segundo sexo e grupo etário por meio de residência. Cabo Verde, 2019 (2º Semestre)"/>
    <hyperlink ref="A64:I64" location="TAB_42!A1" display="Tabela 42 - Efetivos da população de 15 anos ou mais, EMPREGADA, segundo sexo e grupo etário por meio de residência. Cabo Verde, 2019 (2º Semestre)"/>
    <hyperlink ref="A66:I66" location="TAB_44!A1" display="Tabela 44 - TAXA DE EMPREGO da população de 15 anos ou mais (%), segundo NÍVEL DE INSTRUÇÃO FREQUENTADO e sexo, por meio de residência e grupo etário. Cabo Verde, 2019 (2º Semestre)"/>
    <hyperlink ref="A67:I67" location="TAB_45!A1" display="Tabela 45 - Perfil da população de 15 anos ou mais, EMPREGADA, por sexo, meio de residência  e grupo etário. Cabo Verde, 2019 (2º Semestre)"/>
    <hyperlink ref="A68:I68" location="TAB_46!A1" display="TAB_46!A1"/>
    <hyperlink ref="A69:I69" location="TAB_47!A1" display="Tabela 47 - Distribuição da população de 15 anos ou mais (%), EMPREGADA, segundo o SETOR DE ATIVIDADE por sexo, meio de residência e grupo etário. Cabo Verde, 2019 (2º Semestre)"/>
    <hyperlink ref="A70:AC70" location="TAB_48!A1" display="Tabela 48 - Distribuição da população de 15 anos ou mais (%), EMPREGADA, segundo RAMO DE ATIVIDADE por meio de residência. Cabo Verde, 2019 (2º Semestre)"/>
    <hyperlink ref="A71:I71" location="TAB_49!A1" display="Tabela 49 - Distribuição da população de 15 anos ou mais (%), EMPREGADA, segundo PROFISSÃO por sexo e meio de residência. Cabo Verde, 2019 (2º Semestre)"/>
    <hyperlink ref="A73:I73" location="TAB_51!A1" display="Tabela 51 - Efectivos da população de 15 anos ou mais, EMPREGADA POR CONTA DE OUTREM, segundo sexo por meio de residência e grupo etário. Cabo Verde, 2019 (2º Semestre)"/>
    <hyperlink ref="A78:I78" location="TAB_56!A1" display="Tabela 56 - Percentagem da população de 15 anos ou mais, EMPREGADA, segundo INSCRIÇÃO NO INPS e sexo por meio de residência e grupo etário. Cabo Verde, 2019 (2º Semestre)"/>
    <hyperlink ref="A81:I81" location="TAB_57!A1" display="Tabela 57 - Efetivos da população de 15 anos ou mais, SUBEMPREGADA, por sexo, grupo etário e meio de residência.  Cabo Verde, 2019 (2º Semestre)"/>
    <hyperlink ref="A82:I82" location="TAB_58!A1" display="Tabela 58 - TAXA DE SUBEMPREGO da população de 15 anos ou mais (%), por sexo, grupo etário e meio de residência. Cabo Verde, 2019 (2º Semestre)"/>
    <hyperlink ref="A85:I85" location="TAB_59!A1" display="Tabela 59 - Efetivos da população de 15 anos ou mais, DESEMPREGADA, por sexo, grupo etário e meio de residência . Cabo Verde, 2019 (2º Semestre)"/>
    <hyperlink ref="A86:I86" location="TAB_60!A1" display="Tabela 60 - TAXA DE DESEMPREGO da população de 15 anos ou mais (%), por sexo, grupo etário e meio de residência (ODS 8.5.2). Cabo Verde, 2019 (2º Semestre)"/>
    <hyperlink ref="A87:I87" location="TAB_61!A1" display="Tabela 61 - TAXA DE DESEMPREGO da população de 15 anos ou mais (%), segundo NÍVEL DE INSTRUÇÃO FREQUENTADO por  meio de residência, sexo e grupo etário. Cabo Verde, 2019 (2º Semestre)"/>
    <hyperlink ref="A88:I88" location="TAB_62!A1" display="Tabela 62 - PERFIL DA POPULAÇÃO DESEMPREGADA de 15 anos ou mais, segundo situação perante o desemprego e sexo por meio de residência e grupo etário. Cabo Verde, 2019 (2º Semestre)"/>
    <hyperlink ref="A89:I89" location="TAB_63!A1" display="Tabela 63 - PERFIL DA POPULAÇÃO DESEMPREGADA de 15 anos ou mais, segundo situação perante o desemprego e sexo por meio de residência e grupo etário (continuação). Cabo Verde, 2019 (2º Semestre)"/>
    <hyperlink ref="A90:I90" location="TAB_64!A1" display="Tabela 64 - Distribuição da população de 15 anos ou mais, DESEMPREGADA, segundo NÍVEL DE INSTRUÇÃO FREQUENTADO por meio de residência, sexo e grupo etário. Cabo Verde, 2019 (2º Semestre)"/>
    <hyperlink ref="A91:I91" location="TAB_65!A1" display="Tabela 65 - PERFIL DA POPULAÇÃO JOVEM (15-24 anos), DESEMPREGADA, segundo situação perante o desemprego por meio de residência e sexo. Cabo Verde, 2019 (2º Semestre)"/>
    <hyperlink ref="A92:I92" location="TAB_66!A1" display="Tabela 66 - PERFIL DA POPULAÇÃO JOVEM (25-34 anos), DESEMPREGADA, segundo situação perante o desemprego por meio de residência e sexo. Cabo Verde, 2019 (2º Semestre)"/>
    <hyperlink ref="A94:I94" location="TAB_67!A1" display="Tabela 67 - Efetivos da população de 15 anos ou mais, ECONOMICAMENTE INATIVA, por sexo meio de residência e grupo etário. Cabo Verde, 2019 (2º Semestre)"/>
    <hyperlink ref="A95:I95" location="TAB_68!A1" display="Tabela 68 - TAXA DE INATIVIDADE da população de 15 anos ou mais (%), por sexo, meio de residência e grupo etário. Cabo Verde, 2019 (2º Semestre)"/>
    <hyperlink ref="A96:I96" location="TAB_69!A1" display="Tabela 69 - Distribuição da população de 15 anos ou mais, ECONOMICAMENTE INATIVA, segundo sexo, meio de residência e grupo etário por RAZÃO DE INATIVIDADE.                                             Cabo Verde, 2019 (2º Semestre)"/>
    <hyperlink ref="A110:I110" location="'TAB_79 RESUMO 2º SEM 2019'!A1" display="TABELA 79 - QUADRO RESUMO DOS PRINCIPAIS RESULTADOS DO IMC 2019 (2º Semestre)"/>
    <hyperlink ref="A26:I26" location="TAB_7!A1" display="Tabela 7: Evolução da população de 15 anos ou mais (%), empregada, segundo o ramo de actividade economica. Cabo Verde, 2011 - 2018"/>
    <hyperlink ref="A27:I27" location="TAB_8!A1" display="Tabela 8: Evolução da população de 15 anos ou mais (%), empregada, segundo a profissão. Cabo Verde, 2011 - 2018"/>
    <hyperlink ref="A28:I28" location="TAB_9!A1" display="Tabela 9: Evolução da população de 15 anos ou mais (%), empregada, segundo sector de actividade por meio de residência. Cabo Verde, 2011 - 2018"/>
    <hyperlink ref="A29:I29" location="TAB_10!A1" display="Tabela 9: Evolução da população de 15 anos ou mais (%), empregada, segundo situação na profissão por meio de residência. Cabo Verde, 2011 - 2018"/>
    <hyperlink ref="A45:I45" location="TAB_26!A1" display="Tabela 26 - Evolução da distribuição da população de 15 anos ou mais (%), EMPREGADA e a sua variação, segundo HORAS TRABALHADAS durante a semana de referência por sexo. Cabo Verde, 2011-2019 (1º e 2º Semestre e ANUAL)"/>
    <hyperlink ref="A97:I97" location="TAB_70!A1" display="Tabela 70 - Distribuição da população de 15 anos ou mais (%), ECONOMICAMENTE INATIVA, segundo sexo, meio de residência e grupo etário por RAZÃO DE INATIVIDADE. Cabo Verde, 2019 (2º Semestre)"/>
    <hyperlink ref="A98:I98" location="TAB_71!A1" display="Tabela 71 - Efectivos da população de 15-24 e 25-34, ECONOMIAMENTE INATIVA, segundo sexo por RAZÃO DE INATIVIDADE. Cabo Verde, 2019 (2º Semestre)"/>
    <hyperlink ref="A99:I99" location="TAB_72!A1" display="Tabela 72 - Distribuição da população de 15-24 e 25-34 (%), ECONOMIAMENTE INATIVA, segundo sexo por RAZÃO DE INATIVIDADE. Cabo Verde, 2019 (2º Semestre)"/>
    <hyperlink ref="A105:I105" location="TAB_75!A1" display="Tabela 75 - Efectivos de jovens (15-24 e 25-34 anos) SEM EMPREGO E QUE NÃO ESTÃO A FREQUENTAR UM ESTABELECIMENTO DE ENSINO OU DE FORMAÇÃO (%), segundo sexo por meio de residência (ODS 8.6.1). Cabo Verde, 2019 (2º Semestre)"/>
    <hyperlink ref="A106:I106" location="TAB_76!A1" display="Tabela 76 - Percentagem de jovens (15-24 e 25-34 anos) SEM EMPREGO E QUE NÃO ESTÃO A FREQUENTAR UM ESTABELECIMENTO DE ENSINO OU DE FORMAÇÃO (%), segundo sexo por meio de residência (ODS 8.6.1). Cabo Verde, 2019 (2º Semestre)"/>
    <hyperlink ref="A107:I107" location="TAB_77!A1" display="Tabela 77 - PERFIL dos JOVENS (15-24 anos)  SEM EMPREGO E QUE NÃO ESTÃO A FREQUENTAR UM ESTABELECIMENTO DE ENSINO OU DE FORMAÇÃO (%), por meio de residência e sexo. Cabo Verde, 2019 (2º Semestre)"/>
    <hyperlink ref="A108:AC108" location="TAB_78!A1" display="Tabela 78 - PERFIL dos JOVENS (25-34 anos)  SEM EMPREGO E QUE NÃO ESTÃO A FREQUENTAR UM ESTABELECIMENTO DE ENSINO OU DE FORMAÇÃO (%), por meio de residência e sexo. Cabo Verde, 2019 (2º Semestre)"/>
    <hyperlink ref="A46:I46" location="TAB_27!A1" display="Tabela 27 - Evolução das HORAS MÉDIAS TRABALHADAS POR SEMANA, da população de 15 anos ou mais, EMPREGADA e a sua variação, por meio de residência, concelho, sexo, grupo etário e setor de atividade. Cabo Verde, 2012-2019 (1º e 2º Semestre e ANUAL)"/>
    <hyperlink ref="A47:I47" location="TAB_28!A1" display="Tabela 28 - Evolução da percentagem da população de 15 anos ou mais (%), EMPREGADA INSCRITA NO INPS e a sua variação, por meio de residência, concelho e sexo. Cabo Verde, 2013 - 2019 (1º e 2º Semestre e ANUAL)"/>
    <hyperlink ref="A37:I37" location="TAB_18!A1" display="Tabela 18 - Evolução da TAXA DE EMPREGO da população de 15 anos ou mais (%), e sua variação, por meio de residência, concelho, sexo, grupo etário, nível de instrução frequentado. Cabo Verde, 2011-2019 (1º e 2º Semestre e ANUAL)"/>
    <hyperlink ref="A38:I38" location="TAB_19!A1" display="Tabela 19 - Evolução da TAXA DE SUBEMPREGO da população de 15 anos ou mais (%), e sua variação, por meio de residência, concelho, sexo, grupo etário, nível de instrução frequentado e sector de actividade. Cabo Verde, 2013-2019 (1º e 2º Semestre e ANUAL)"/>
    <hyperlink ref="A39:I39" location="TAB_20!A1" display="Tabela 20 - Evolução da TAXA DE DESEMPREGO da população de 15 anos ou mais (%) e sua variação, por meio de residência, concelho, sexo, grupo etário e nível de instrução frequentado (ODS 8.5.2). Cabo Verde, 2011-2019 (1º e 2º Semestre e ANUAL)"/>
    <hyperlink ref="A44:I44" location="TAB_25!A1" display="Tabela 25 - Evolução da distribuição da população de 15 anos ou mais (%), EMPREGADA e a sua variação, segundo SITUAÇÃO NA PROFISSÃO por meio de residência. Cabo Verde, 2011-2019 (1º e 2º Semestre e ANUAL)"/>
    <hyperlink ref="A53:I53" location="TAB_34!A1" display="Tabela 34 - Evolução da proporção da população de 15-35 anos (%), SEM EMPREGO E QUE NÃO ESTÃO A FREQUENTAR UM ESTABELECIMENTO DE ENSINO OU DE FORMAÇÃO e a sua variação, por meio de residência, concelho e sexo. Cabo Verde, 2015-2019 (1º e 2º Semestre e ANU"/>
    <hyperlink ref="A54:I54" location="TAB_35!A1" display="Tabela 35 - Evolução da percentagem da população de 15 anos ou mais, EMPREGADA, COM TRABALHO PRECÁRIO (trabalhadores ocasionais, sazonais, temporários e os que trabalham a tempo parcial) e a sua variação, por meio de residência e sexo (%). Cabo Verde, 201"/>
    <hyperlink ref="A55:I55" location="TAB_36!A1" display="Tabela 36 - Evolução da percentagem da população de 15 anos ou mais, EMPREGADA, que BENEFICIA DE DESCANSO SEMANAL e a sua variação, por meio de residência e sexo (%). Cabo Verde, 2012-2019 (1º e 2º Semestre e ANUAL)"/>
    <hyperlink ref="A56:I56" location="TAB_37!A1" display="Tabela 37 - Evolução da percentagem da população de 15 anos ou mais, EMPREGADA, que BENEFICIA DE LICENÇA DE MATERNIDADE e a sua variação, por meio de residência e sexo (%). Cabo Verde, 2018-2019 (1º e 2º Semestre e ANUAL)"/>
    <hyperlink ref="A74:I74" location="TAB_52!A1" display="Tabela 52 - Percentagem da população de 15 anos ou mais, EMPREGADA POR CONTA DE OUTREM, segundo sexo por meio de residência e grupo etário. Cabo Verde, 2019 (2º Semestre)"/>
    <hyperlink ref="A75:I75" location="TAB_53!A1" display="Tabela 53 - HORAS MÉDIAS trabalhadas por semana da população de 15 anos ou mais, EMPREGADA POR CONTA DE OUTREM, segundo sexo por meio de residência e grupo etário. Cabo Verde, 2019 (2º Semestre)"/>
    <hyperlink ref="A77:AC77" location="TAB_55!A1" display="Tabela 55 - Proporção da população de 15 anos ou mais, EMPREGADA, A EXERCER PROFISSÃO DE CARGOS DE DIREÇÃO (grupo 11, 12 e 13 de CITP-08) segundo sexo por sector de actividade e meio de residência (ODS 5.5.2). Cabo Verde, 2019 (2º Semestre)"/>
    <hyperlink ref="A100:I100" location="TAB_73!A1" display="Tabela 73 - PERFIL DA POPULAÇÃO de 15 anos ou mais, ECONOMICAMENTE INATIVA, segundo situação perante a inactividade por meio de residência, sexo e grupo etário. Cabo Verde, 2019 (2º Semestre)"/>
    <hyperlink ref="A101:AC101" location="TAB_74!A1" display="Tabela 74 - Distribuição da população de 15 anos ou mais, ECONOMICAMENTE INATIVA, segundo NÍVEL DE INSTRUÇÃO FREQUENTADO por meio de residência, sexo e grupo etário Cabo Verde, 2019 (2º Semestre)"/>
    <hyperlink ref="A72:AC72" location="TAB_50!A1" display="Tabela 50 - Distribuição da população de 15 anos ou mais, EMPREGADA, segundo SITUAÇÃO NO EMPREGO por meio de residência, sexo e grupo etário. Cabo Verde, 2019 (2º Semestre)"/>
    <hyperlink ref="A76:I76" location="TAB_54!A1" display="Tabela 54 - HORÁRIO MÉDIO trabalhado por semana da população de 15 anos ou mais, EMPREGADA, segundo sexo por meio de residência e grupo etário (%). Cabo Verde, 2019 (2º Semestre)"/>
    <hyperlink ref="A30:I30" location="TAB_11!A1" display="Tabela 11 - Evolução do emprego não agricola da população de 15 anos ou mais (%),  por meio de residência, concelho, sexo e grupo etário. Cabo Verde, 2015-2019 (1º, 2º Semestre e média do ano)"/>
    <hyperlink ref="A31:AC31" location="TAB_12!A1" display="Tabela 12 - Evolução do emprego informal da população de 15 anos ou mais (%),  por meio de residência, concelho, sexo e grupo etário. Cabo Verde, 2015-2019 (1º e 2º Semestre e média do ano)"/>
    <hyperlink ref="A32:I32" location="TAB_13!A1" display="Tabela 13 - Evolução do EMPREGO INFORMAL NÃO AGRICOLA da população de 15 anos ou mais (%),  por meio de residência, concelho, sexo e grupo etário. Cabo Verde, 2015-2019 (1º e 2º Semestre e média do ano)"/>
    <hyperlink ref="A33:I33" location="TAB_14!A1" display="Tabela 14 - Evolução do EMPREGO NA INDÚSTRIA TRANSFORMADORA da população de 15 anos ou mais (%),  por meio de residência, concelho, sexo e grupo etário. Cabo Verde, 2015-2019 (1º e 2º Semestre e média do ano)"/>
    <hyperlink ref="A36:I36" location="TAB_17!A1" display="Tabela 17 - Evolução da TAXA DE ACTIVIDADE da população de 15 anos ou mais (%), e a sua variação, por meio de residência, concelho, sexo, grupo etário e nível de instrução frequentado. Cabo Verde, 2011-2019 (1º e 2º Semestre e ANUAL)"/>
    <hyperlink ref="A48:AC48" location="TAB_29!A1" display="Tabela 29 - Evolução da proporção da população de 15 anos ou mais (%), no EMPREGO NÃO AGRICOLA e a sua variação, por meio de residência, concelho, sexo e grupo etário. Cabo Verde, 2015-2019 (1º e 2º Semestre e ANUAL)"/>
    <hyperlink ref="A49:I49" location="TAB_30!A1" display="Tabela 30 - Evolução da proporção da população de 15 anos ou mais (%), no EMPREGO INFORMAL e a sua variação, por meio de residência, concelho, sexo e grupo etário. Cabo Verde, 2015-2019 (1º e 2º Semestre e ANUAL)"/>
    <hyperlink ref="A50:AC50" location="TAB_31!A1" display="Tabela 31 - Evolução da proporção da população de 15 anos ou mais (%), no EMPREGO INFORMAL NÃO AGRICOLA e a sua variação, por meio de residência, concelho, sexo e grupo etário (ODS 8.3.1). Cabo Verde, 2015-2019 (1º e 2º Semestre e ANUAL)"/>
    <hyperlink ref="A51:I51" location="TAB_32!A1" display="Tabela 32 - Evolução da proporção da população de 15 anos ou mais (%), no EMPREGO NA INDÚSTRIA TRANSFORMADORA e a sua variação, por meio de residência, concelho, sexo e grupo etário (ODS 9.2.2). Cabo Verde, 2015-2019 (1º e 2º Semestre e ANUAL)"/>
    <hyperlink ref="A34:I34" location="TAB_15!A1" display="Tabela 15 - Evolução da população de 15-24 anos (%), SEM EMPREGO E QUE NÃO ESTÃO A FREQUENTAR UM ESTABELECIMENTO DE ENSINO OU DE FORMAÇÃO e a sua variação, por meio de residência, concelho e sexo. Cabo Verde, 2015-2019 (1º e 2º Semestre e ANUAL)"/>
    <hyperlink ref="A35:I35" location="TAB_16!A1" display="Tabela 16 - Evolução da população de 15-35 anos (%), SEM EMPREGO E QUE NÃO ESTÃO A FREQUENTAR UM ESTABELECIMENTO DE ENSINO OU DE FORMAÇÃO e a sua variação, por meio de residência, concelho e sexo. Cabo Verde, 2015-2019 (1º e 2º Semestre e ANUAL)"/>
    <hyperlink ref="A57:I57" location="TAB_38!A1" display="Tabela 38 - Evolução da percentagem da população de 15 anos ou mais, EMPREGADA, que BENEFICIA DE FÉRIAS ANUAIS REMUNERADAS e a sua variação, por meio de residência e sexo (%). Cabo Verde, 2011-2019 (1º e 2º Semestre e ANUAL)"/>
    <hyperlink ref="A58:AC58" location="TAB_39!A1" display="Tabela 39 - Evolução da percentagem da população de 15 anos ou mais, EMPREGADA, que BENEFICIA DE UMA OU MAIS FORMAÇÕES promovidas ou financiadas pela empresa/entidade e a sua variação, por meio de residência e sexo (%). Cabo Verde, 2011-2019 (1º e 2º Seme"/>
  </hyperlinks>
  <pageMargins left="0.62992125984251968" right="0.62992125984251968" top="1.1041666666666667" bottom="0.74803149606299213" header="0.31496062992125984" footer="0.31496062992125984"/>
  <pageSetup paperSize="9" orientation="portrait" horizontalDpi="4294967295" verticalDpi="4294967295" r:id="rId1"/>
  <headerFooter>
    <oddHeader>&amp;C&amp;G</oddHeader>
    <oddFooter>&amp;CInstituto Nacional de Estatística, IMC 2019 (2º Semestre)
&amp;P</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Layout" zoomScaleNormal="100" workbookViewId="0">
      <selection activeCell="G6" sqref="G6"/>
    </sheetView>
  </sheetViews>
  <sheetFormatPr defaultColWidth="9.140625" defaultRowHeight="15" x14ac:dyDescent="0.25"/>
  <cols>
    <col min="1" max="1" width="45.7109375" style="20" customWidth="1"/>
    <col min="2" max="8" width="12.28515625" style="20" customWidth="1"/>
    <col min="9" max="10" width="12.28515625" style="1" customWidth="1"/>
    <col min="11" max="11" width="12.140625" style="20" customWidth="1"/>
    <col min="12" max="12" width="12.5703125" style="20" customWidth="1"/>
    <col min="13" max="13" width="12.7109375" style="20" customWidth="1"/>
    <col min="14" max="14" width="13.42578125" style="20" customWidth="1"/>
    <col min="15" max="16384" width="9.140625" style="20"/>
  </cols>
  <sheetData>
    <row r="1" spans="1:14" ht="38.25" customHeight="1" thickBot="1" x14ac:dyDescent="0.3">
      <c r="A1" s="914" t="s">
        <v>475</v>
      </c>
      <c r="B1" s="914"/>
      <c r="C1" s="914"/>
      <c r="D1" s="914"/>
      <c r="E1" s="914"/>
      <c r="F1" s="914"/>
      <c r="G1" s="914"/>
      <c r="H1" s="914"/>
      <c r="I1" s="914"/>
      <c r="J1" s="914"/>
      <c r="K1" s="914"/>
      <c r="L1" s="914"/>
      <c r="M1" s="914"/>
      <c r="N1" s="914"/>
    </row>
    <row r="2" spans="1:14"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4" ht="22.5" customHeight="1" x14ac:dyDescent="0.25">
      <c r="A3" s="919"/>
      <c r="B3" s="916"/>
      <c r="C3" s="916"/>
      <c r="D3" s="916"/>
      <c r="E3" s="916"/>
      <c r="F3" s="916"/>
      <c r="G3" s="916"/>
      <c r="H3" s="916"/>
      <c r="I3" s="916"/>
      <c r="J3" s="513" t="s">
        <v>272</v>
      </c>
      <c r="K3" s="513" t="s">
        <v>273</v>
      </c>
      <c r="L3" s="513" t="s">
        <v>293</v>
      </c>
      <c r="M3" s="920" t="s">
        <v>302</v>
      </c>
      <c r="N3" s="920"/>
    </row>
    <row r="4" spans="1:14" ht="5.25" customHeight="1" x14ac:dyDescent="0.25">
      <c r="A4" s="168"/>
      <c r="B4" s="162"/>
      <c r="C4" s="169"/>
      <c r="D4" s="169"/>
      <c r="E4" s="169"/>
      <c r="F4" s="169"/>
      <c r="G4" s="162"/>
      <c r="H4" s="162"/>
      <c r="I4" s="163"/>
      <c r="J4" s="163"/>
      <c r="K4" s="163"/>
      <c r="L4" s="163"/>
    </row>
    <row r="5" spans="1:14" ht="19.5" customHeight="1" x14ac:dyDescent="0.25">
      <c r="A5" s="164" t="s">
        <v>41</v>
      </c>
      <c r="B5" s="286">
        <v>178571.36502912536</v>
      </c>
      <c r="C5" s="286">
        <v>187903.90072822571</v>
      </c>
      <c r="D5" s="286">
        <v>185474.46635055542</v>
      </c>
      <c r="E5" s="286">
        <v>182830.6992726326</v>
      </c>
      <c r="F5" s="286">
        <v>194485.49893116951</v>
      </c>
      <c r="G5" s="165">
        <v>209725.45558857918</v>
      </c>
      <c r="H5" s="165">
        <v>203774.80252051353</v>
      </c>
      <c r="I5" s="166">
        <v>195000.10097503662</v>
      </c>
      <c r="J5" s="166">
        <v>206299.60137033463</v>
      </c>
      <c r="K5" s="166">
        <v>206389.23423910141</v>
      </c>
      <c r="L5" s="166">
        <v>206344.41780471802</v>
      </c>
      <c r="M5" s="808">
        <f>+(K5-J5)/J5*100</f>
        <v>4.3447911761051831E-2</v>
      </c>
      <c r="N5" s="808">
        <f>+(L5-I5)/I5*100</f>
        <v>5.8175953617242815</v>
      </c>
    </row>
    <row r="6" spans="1:14" ht="19.5" customHeight="1" x14ac:dyDescent="0.25">
      <c r="A6" s="39" t="s">
        <v>57</v>
      </c>
      <c r="B6" s="43">
        <v>41027.606951329333</v>
      </c>
      <c r="C6" s="43">
        <v>45755.266201734543</v>
      </c>
      <c r="D6" s="43">
        <v>41045.46279835701</v>
      </c>
      <c r="E6" s="43">
        <v>28029.687021255493</v>
      </c>
      <c r="F6" s="43">
        <v>36723.534640789032</v>
      </c>
      <c r="G6" s="43">
        <v>41253.16516327858</v>
      </c>
      <c r="H6" s="43">
        <v>27742.479208230972</v>
      </c>
      <c r="I6" s="42">
        <v>23010.574189186096</v>
      </c>
      <c r="J6" s="42">
        <v>21159.190690040588</v>
      </c>
      <c r="K6" s="42">
        <v>22521.529982089996</v>
      </c>
      <c r="L6" s="42">
        <v>21840.360336065292</v>
      </c>
      <c r="M6" s="809">
        <f>+(K6-J6)/J6*100</f>
        <v>6.4385226826782507</v>
      </c>
      <c r="N6" s="809">
        <f>+(L6-I6)/I6*100</f>
        <v>-5.0855482505549565</v>
      </c>
    </row>
    <row r="7" spans="1:14" ht="19.5" customHeight="1" x14ac:dyDescent="0.25">
      <c r="A7" s="39" t="s">
        <v>221</v>
      </c>
      <c r="B7" s="43">
        <v>2299.2313240649933</v>
      </c>
      <c r="C7" s="43">
        <v>2111.0450117588043</v>
      </c>
      <c r="D7" s="43">
        <v>1619.2626516819</v>
      </c>
      <c r="E7" s="43">
        <v>2418.5155854225159</v>
      </c>
      <c r="F7" s="43">
        <v>1367.2079257965088</v>
      </c>
      <c r="G7" s="43">
        <v>1453.393726348877</v>
      </c>
      <c r="H7" s="43">
        <v>1439.6450843811035</v>
      </c>
      <c r="I7" s="42">
        <v>1325.1172251701355</v>
      </c>
      <c r="J7" s="42">
        <v>1264.350034236908</v>
      </c>
      <c r="K7" s="42">
        <v>955.59492158889771</v>
      </c>
      <c r="L7" s="42">
        <v>1109.9724779129028</v>
      </c>
      <c r="M7" s="809">
        <f t="shared" ref="M7:M26" si="0">+(K7-J7)/J7*100</f>
        <v>-24.420065985473542</v>
      </c>
      <c r="N7" s="809">
        <f t="shared" ref="N7:N26" si="1">+(L7-I7)/I7*100</f>
        <v>-16.235902995647017</v>
      </c>
    </row>
    <row r="8" spans="1:14" ht="19.5" customHeight="1" x14ac:dyDescent="0.25">
      <c r="A8" s="39" t="s">
        <v>56</v>
      </c>
      <c r="B8" s="43">
        <v>13076.365956208949</v>
      </c>
      <c r="C8" s="43">
        <v>15282.812919616699</v>
      </c>
      <c r="D8" s="43">
        <v>14150.544768333435</v>
      </c>
      <c r="E8" s="43">
        <v>15250.28870511055</v>
      </c>
      <c r="F8" s="43">
        <v>17392.346804857254</v>
      </c>
      <c r="G8" s="43">
        <v>17789.291425466537</v>
      </c>
      <c r="H8" s="43">
        <v>19361.555215358734</v>
      </c>
      <c r="I8" s="42">
        <v>18485.68452167511</v>
      </c>
      <c r="J8" s="42">
        <v>21842.605982303619</v>
      </c>
      <c r="K8" s="42">
        <v>17969.632984638214</v>
      </c>
      <c r="L8" s="42">
        <v>19906.119483470917</v>
      </c>
      <c r="M8" s="809">
        <f t="shared" si="0"/>
        <v>-17.731277123266334</v>
      </c>
      <c r="N8" s="809">
        <f t="shared" si="1"/>
        <v>7.6839727527011359</v>
      </c>
    </row>
    <row r="9" spans="1:14" ht="19.5" customHeight="1" x14ac:dyDescent="0.25">
      <c r="A9" s="39" t="s">
        <v>222</v>
      </c>
      <c r="B9" s="43">
        <v>859.65901392300009</v>
      </c>
      <c r="C9" s="43">
        <v>1080.1133346557617</v>
      </c>
      <c r="D9" s="43">
        <v>1265.4037666320801</v>
      </c>
      <c r="E9" s="43">
        <v>715.18637132644653</v>
      </c>
      <c r="F9" s="43">
        <v>1217.1288242340088</v>
      </c>
      <c r="G9" s="43">
        <v>1433.4049634933472</v>
      </c>
      <c r="H9" s="43">
        <v>1348.4898366928101</v>
      </c>
      <c r="I9" s="42">
        <v>1489.967737197876</v>
      </c>
      <c r="J9" s="42">
        <v>893.29994964599609</v>
      </c>
      <c r="K9" s="42">
        <v>1828.210645198822</v>
      </c>
      <c r="L9" s="42">
        <v>1360.7552974224091</v>
      </c>
      <c r="M9" s="809">
        <f t="shared" si="0"/>
        <v>104.65809338994363</v>
      </c>
      <c r="N9" s="809">
        <f t="shared" si="1"/>
        <v>-8.6721636012382177</v>
      </c>
    </row>
    <row r="10" spans="1:14" ht="27" customHeight="1" x14ac:dyDescent="0.25">
      <c r="A10" s="45" t="s">
        <v>104</v>
      </c>
      <c r="B10" s="43">
        <v>259.32707471799989</v>
      </c>
      <c r="C10" s="43">
        <v>431.34108400344849</v>
      </c>
      <c r="D10" s="43">
        <v>719.05305457115173</v>
      </c>
      <c r="E10" s="43">
        <v>779.44081211090088</v>
      </c>
      <c r="F10" s="43">
        <v>448.69316577911377</v>
      </c>
      <c r="G10" s="43">
        <v>719.48573637008667</v>
      </c>
      <c r="H10" s="43">
        <v>513.32434988021851</v>
      </c>
      <c r="I10" s="42">
        <v>846.82571697235107</v>
      </c>
      <c r="J10" s="42">
        <v>789.27711248397827</v>
      </c>
      <c r="K10" s="42">
        <v>713.2410740852356</v>
      </c>
      <c r="L10" s="42">
        <v>751.25909328460693</v>
      </c>
      <c r="M10" s="809">
        <f t="shared" si="0"/>
        <v>-9.6336302163184993</v>
      </c>
      <c r="N10" s="809">
        <f t="shared" si="1"/>
        <v>-11.285276506412997</v>
      </c>
    </row>
    <row r="11" spans="1:14" ht="19.5" customHeight="1" x14ac:dyDescent="0.25">
      <c r="A11" s="39" t="s">
        <v>55</v>
      </c>
      <c r="B11" s="43">
        <v>16767.978401488079</v>
      </c>
      <c r="C11" s="43">
        <v>15761.246366977692</v>
      </c>
      <c r="D11" s="43">
        <v>14661.323134183884</v>
      </c>
      <c r="E11" s="43">
        <v>15757.805620670319</v>
      </c>
      <c r="F11" s="43">
        <v>15307.542753696442</v>
      </c>
      <c r="G11" s="43">
        <v>18804.21851348877</v>
      </c>
      <c r="H11" s="43">
        <v>21966.782451629639</v>
      </c>
      <c r="I11" s="42">
        <v>20383.244787693024</v>
      </c>
      <c r="J11" s="42">
        <v>23197.597107887268</v>
      </c>
      <c r="K11" s="42">
        <v>20326.360017776489</v>
      </c>
      <c r="L11" s="42">
        <v>21761.978562831879</v>
      </c>
      <c r="M11" s="809">
        <f t="shared" si="0"/>
        <v>-12.3773038938354</v>
      </c>
      <c r="N11" s="809">
        <f t="shared" si="1"/>
        <v>6.7640544452044535</v>
      </c>
    </row>
    <row r="12" spans="1:14" ht="19.5" customHeight="1" x14ac:dyDescent="0.25">
      <c r="A12" s="39" t="s">
        <v>54</v>
      </c>
      <c r="B12" s="43">
        <v>27338.449555245319</v>
      </c>
      <c r="C12" s="43">
        <v>29065.314320087433</v>
      </c>
      <c r="D12" s="43">
        <v>30778.034398078918</v>
      </c>
      <c r="E12" s="43">
        <v>30034.692971229553</v>
      </c>
      <c r="F12" s="43">
        <v>30452.116215705872</v>
      </c>
      <c r="G12" s="43">
        <v>31363.163017272949</v>
      </c>
      <c r="H12" s="43">
        <v>31884.846298217773</v>
      </c>
      <c r="I12" s="42">
        <v>32601.725504875183</v>
      </c>
      <c r="J12" s="42">
        <v>29904.664529800415</v>
      </c>
      <c r="K12" s="42">
        <v>37471.469110488892</v>
      </c>
      <c r="L12" s="42">
        <v>33688.066820144653</v>
      </c>
      <c r="M12" s="809">
        <f t="shared" si="0"/>
        <v>25.303091339306118</v>
      </c>
      <c r="N12" s="809">
        <f t="shared" si="1"/>
        <v>3.3321589530806319</v>
      </c>
    </row>
    <row r="13" spans="1:14" ht="19.5" customHeight="1" x14ac:dyDescent="0.25">
      <c r="A13" s="39" t="s">
        <v>53</v>
      </c>
      <c r="B13" s="43">
        <v>10136.529967226021</v>
      </c>
      <c r="C13" s="43">
        <v>9657.1937928199768</v>
      </c>
      <c r="D13" s="43">
        <v>9818.6164171695709</v>
      </c>
      <c r="E13" s="43">
        <v>9970.1455316543579</v>
      </c>
      <c r="F13" s="43">
        <v>8235.1775059700012</v>
      </c>
      <c r="G13" s="43">
        <v>9794.4773106575012</v>
      </c>
      <c r="H13" s="43">
        <v>11235.961598873138</v>
      </c>
      <c r="I13" s="42">
        <v>10438.000838756561</v>
      </c>
      <c r="J13" s="42">
        <v>9859.3534865379333</v>
      </c>
      <c r="K13" s="42">
        <v>13796.851909637451</v>
      </c>
      <c r="L13" s="42">
        <v>11828.102698087692</v>
      </c>
      <c r="M13" s="809">
        <f t="shared" si="0"/>
        <v>39.93667970699925</v>
      </c>
      <c r="N13" s="809">
        <f t="shared" si="1"/>
        <v>13.317702123280615</v>
      </c>
    </row>
    <row r="14" spans="1:14" ht="19.5" customHeight="1" x14ac:dyDescent="0.25">
      <c r="A14" s="39" t="s">
        <v>52</v>
      </c>
      <c r="B14" s="43">
        <v>8511.1915584329872</v>
      </c>
      <c r="C14" s="43">
        <v>10477.183264255524</v>
      </c>
      <c r="D14" s="43">
        <v>10903.136990785599</v>
      </c>
      <c r="E14" s="43">
        <v>13357.857977628708</v>
      </c>
      <c r="F14" s="43">
        <v>14425.606139659882</v>
      </c>
      <c r="G14" s="43">
        <v>16646.112709999084</v>
      </c>
      <c r="H14" s="43">
        <v>18482.421793937683</v>
      </c>
      <c r="I14" s="42">
        <v>15506.784199237823</v>
      </c>
      <c r="J14" s="42">
        <v>19783.985797405243</v>
      </c>
      <c r="K14" s="42">
        <v>18720.975393772125</v>
      </c>
      <c r="L14" s="42">
        <v>19252.480595588684</v>
      </c>
      <c r="M14" s="809">
        <f t="shared" si="0"/>
        <v>-5.373085153409968</v>
      </c>
      <c r="N14" s="809">
        <f t="shared" si="1"/>
        <v>24.155210701487455</v>
      </c>
    </row>
    <row r="15" spans="1:14" ht="19.5" customHeight="1" x14ac:dyDescent="0.25">
      <c r="A15" s="39" t="s">
        <v>105</v>
      </c>
      <c r="B15" s="43">
        <v>1687.3084075920001</v>
      </c>
      <c r="C15" s="43">
        <v>2389.7573981285095</v>
      </c>
      <c r="D15" s="43">
        <v>2927.2043750286102</v>
      </c>
      <c r="E15" s="43">
        <v>3334.8840351104736</v>
      </c>
      <c r="F15" s="43">
        <v>2319.7809824943542</v>
      </c>
      <c r="G15" s="43">
        <v>3132.033438205719</v>
      </c>
      <c r="H15" s="43">
        <v>2688.0101637840271</v>
      </c>
      <c r="I15" s="42">
        <v>2443.4858841896057</v>
      </c>
      <c r="J15" s="42">
        <v>2387.8885293006897</v>
      </c>
      <c r="K15" s="42">
        <v>3284.2176766395569</v>
      </c>
      <c r="L15" s="42">
        <v>2836.0531029701233</v>
      </c>
      <c r="M15" s="809">
        <f t="shared" si="0"/>
        <v>37.536473597507651</v>
      </c>
      <c r="N15" s="809">
        <f t="shared" si="1"/>
        <v>16.065868082995472</v>
      </c>
    </row>
    <row r="16" spans="1:14" ht="19.5" customHeight="1" x14ac:dyDescent="0.25">
      <c r="A16" s="39" t="s">
        <v>106</v>
      </c>
      <c r="B16" s="43">
        <v>1860.1432801730009</v>
      </c>
      <c r="C16" s="43">
        <v>1542.8179402351379</v>
      </c>
      <c r="D16" s="43">
        <v>1965.0118880271912</v>
      </c>
      <c r="E16" s="43">
        <v>2050.904444694519</v>
      </c>
      <c r="F16" s="43">
        <v>1917.4812307357788</v>
      </c>
      <c r="G16" s="43">
        <v>2091.853791475296</v>
      </c>
      <c r="H16" s="43">
        <v>1505.0965085029602</v>
      </c>
      <c r="I16" s="42">
        <v>1545.330180644989</v>
      </c>
      <c r="J16" s="42">
        <v>1259.1921367645264</v>
      </c>
      <c r="K16" s="42">
        <v>2355.7546558380127</v>
      </c>
      <c r="L16" s="42">
        <v>1807.4733963012695</v>
      </c>
      <c r="M16" s="809">
        <f t="shared" si="0"/>
        <v>87.084606634463739</v>
      </c>
      <c r="N16" s="809">
        <f t="shared" si="1"/>
        <v>16.963573153464676</v>
      </c>
    </row>
    <row r="17" spans="1:14" ht="19.5" customHeight="1" x14ac:dyDescent="0.25">
      <c r="A17" s="39" t="s">
        <v>223</v>
      </c>
      <c r="B17" s="43">
        <v>625.52277946899972</v>
      </c>
      <c r="C17" s="43">
        <v>314.67463326454163</v>
      </c>
      <c r="D17" s="43">
        <v>374.08895349502563</v>
      </c>
      <c r="E17" s="43">
        <v>90.603912353515625</v>
      </c>
      <c r="F17" s="43">
        <v>79.01858377456665</v>
      </c>
      <c r="G17" s="43">
        <v>529.55862140655518</v>
      </c>
      <c r="H17" s="43">
        <v>553.58659601211548</v>
      </c>
      <c r="I17" s="42">
        <v>757.19059944152832</v>
      </c>
      <c r="J17" s="42">
        <v>203.17227745056152</v>
      </c>
      <c r="K17" s="42">
        <v>374.80417633056641</v>
      </c>
      <c r="L17" s="42">
        <v>288.98822689056396</v>
      </c>
      <c r="M17" s="809">
        <f t="shared" si="0"/>
        <v>84.476042220754536</v>
      </c>
      <c r="N17" s="809">
        <f t="shared" si="1"/>
        <v>-61.834150198944705</v>
      </c>
    </row>
    <row r="18" spans="1:14" ht="19.5" customHeight="1" x14ac:dyDescent="0.25">
      <c r="A18" s="39" t="s">
        <v>224</v>
      </c>
      <c r="B18" s="43">
        <v>1027.9641585050006</v>
      </c>
      <c r="C18" s="43">
        <v>1855.6730854511261</v>
      </c>
      <c r="D18" s="43">
        <v>1498.9905641078949</v>
      </c>
      <c r="E18" s="43">
        <v>1806.6674909591675</v>
      </c>
      <c r="F18" s="43">
        <v>1371.5061211585999</v>
      </c>
      <c r="G18" s="43">
        <v>2082.4388158321381</v>
      </c>
      <c r="H18" s="43">
        <v>1364.7752389907837</v>
      </c>
      <c r="I18" s="42">
        <v>1101.9991579055786</v>
      </c>
      <c r="J18" s="42">
        <v>1843.5885682106018</v>
      </c>
      <c r="K18" s="42">
        <v>2132.3819279670715</v>
      </c>
      <c r="L18" s="42">
        <v>1987.9852480888367</v>
      </c>
      <c r="M18" s="809">
        <f t="shared" si="0"/>
        <v>15.664740210272313</v>
      </c>
      <c r="N18" s="809">
        <f t="shared" si="1"/>
        <v>80.39807324963229</v>
      </c>
    </row>
    <row r="19" spans="1:14" ht="19.5" customHeight="1" x14ac:dyDescent="0.25">
      <c r="A19" s="39" t="s">
        <v>51</v>
      </c>
      <c r="B19" s="43">
        <v>4666.972160246004</v>
      </c>
      <c r="C19" s="43">
        <v>3992.6514678001404</v>
      </c>
      <c r="D19" s="43">
        <v>6560.4950659275055</v>
      </c>
      <c r="E19" s="43">
        <v>6905.636209487915</v>
      </c>
      <c r="F19" s="43">
        <v>6490.0866775512695</v>
      </c>
      <c r="G19" s="43">
        <v>7950.9197874069214</v>
      </c>
      <c r="H19" s="43">
        <v>8012.4732117652893</v>
      </c>
      <c r="I19" s="42">
        <v>7672.9292712211609</v>
      </c>
      <c r="J19" s="42">
        <v>9002.7920866012573</v>
      </c>
      <c r="K19" s="42">
        <v>6463.1933312416077</v>
      </c>
      <c r="L19" s="42">
        <v>7732.9927089214325</v>
      </c>
      <c r="M19" s="809">
        <f t="shared" si="0"/>
        <v>-28.209012614423283</v>
      </c>
      <c r="N19" s="809">
        <f t="shared" si="1"/>
        <v>0.78279670745241214</v>
      </c>
    </row>
    <row r="20" spans="1:14" ht="19.5" customHeight="1" x14ac:dyDescent="0.25">
      <c r="A20" s="39" t="s">
        <v>50</v>
      </c>
      <c r="B20" s="43">
        <v>17770.956834164121</v>
      </c>
      <c r="C20" s="43">
        <v>17038.701145648956</v>
      </c>
      <c r="D20" s="43">
        <v>17173.129198074341</v>
      </c>
      <c r="E20" s="43">
        <v>17815.175511360168</v>
      </c>
      <c r="F20" s="43">
        <v>19798.714396953583</v>
      </c>
      <c r="G20" s="43">
        <v>17350.971662998199</v>
      </c>
      <c r="H20" s="43">
        <v>19514.254393577576</v>
      </c>
      <c r="I20" s="42">
        <v>20231.83670091629</v>
      </c>
      <c r="J20" s="42">
        <v>22725.884914398193</v>
      </c>
      <c r="K20" s="42">
        <v>18325.362019062042</v>
      </c>
      <c r="L20" s="42">
        <v>20525.623466730118</v>
      </c>
      <c r="M20" s="809">
        <f t="shared" si="0"/>
        <v>-19.363483146692165</v>
      </c>
      <c r="N20" s="809">
        <f t="shared" si="1"/>
        <v>1.4521013102113562</v>
      </c>
    </row>
    <row r="21" spans="1:14" ht="19.5" customHeight="1" x14ac:dyDescent="0.25">
      <c r="A21" s="39" t="s">
        <v>49</v>
      </c>
      <c r="B21" s="43">
        <v>12149.866953389033</v>
      </c>
      <c r="C21" s="43">
        <v>12505.451692819595</v>
      </c>
      <c r="D21" s="43">
        <v>11806.465490102768</v>
      </c>
      <c r="E21" s="43">
        <v>12663.915571928024</v>
      </c>
      <c r="F21" s="43">
        <v>13754.214384078979</v>
      </c>
      <c r="G21" s="43">
        <v>14598.34752202034</v>
      </c>
      <c r="H21" s="43">
        <v>13198.048026561737</v>
      </c>
      <c r="I21" s="42">
        <v>13014.754098892212</v>
      </c>
      <c r="J21" s="42">
        <v>12457.949851036072</v>
      </c>
      <c r="K21" s="42">
        <v>15464.392236232758</v>
      </c>
      <c r="L21" s="42">
        <v>13961.171043634415</v>
      </c>
      <c r="M21" s="809">
        <f t="shared" si="0"/>
        <v>24.132721845453997</v>
      </c>
      <c r="N21" s="809">
        <f t="shared" si="1"/>
        <v>7.2718772675294714</v>
      </c>
    </row>
    <row r="22" spans="1:14" s="123" customFormat="1" ht="19.5" customHeight="1" x14ac:dyDescent="0.25">
      <c r="A22" s="126" t="s">
        <v>48</v>
      </c>
      <c r="B22" s="124">
        <v>3746.8021164050001</v>
      </c>
      <c r="C22" s="124">
        <v>4248.0233161449432</v>
      </c>
      <c r="D22" s="124">
        <v>2806.1675291061401</v>
      </c>
      <c r="E22" s="124">
        <v>3107.020920753479</v>
      </c>
      <c r="F22" s="124">
        <v>3481.8728733062744</v>
      </c>
      <c r="G22" s="124">
        <v>3225.7038469314575</v>
      </c>
      <c r="H22" s="124">
        <v>4440.8693385124207</v>
      </c>
      <c r="I22" s="125">
        <v>4306.8103513717651</v>
      </c>
      <c r="J22" s="125">
        <v>4096.0554943084717</v>
      </c>
      <c r="K22" s="125">
        <v>4842.9355735778809</v>
      </c>
      <c r="L22" s="42">
        <v>4469.4955339431763</v>
      </c>
      <c r="M22" s="809">
        <f t="shared" si="0"/>
        <v>18.23412989172656</v>
      </c>
      <c r="N22" s="809">
        <f t="shared" si="1"/>
        <v>3.7773936927497669</v>
      </c>
    </row>
    <row r="23" spans="1:14" s="123" customFormat="1" ht="19.5" customHeight="1" x14ac:dyDescent="0.25">
      <c r="A23" s="126" t="s">
        <v>225</v>
      </c>
      <c r="B23" s="124">
        <v>822.65122603399982</v>
      </c>
      <c r="C23" s="124">
        <v>1266.7938590049744</v>
      </c>
      <c r="D23" s="124">
        <v>602.42385339736938</v>
      </c>
      <c r="E23" s="124">
        <v>1032.77299451828</v>
      </c>
      <c r="F23" s="124">
        <v>1499.2906270027161</v>
      </c>
      <c r="G23" s="124">
        <v>1329.0624380111694</v>
      </c>
      <c r="H23" s="124">
        <v>900.22067356109619</v>
      </c>
      <c r="I23" s="125">
        <v>1589.4667291641235</v>
      </c>
      <c r="J23" s="125">
        <v>1321.3304014205933</v>
      </c>
      <c r="K23" s="125">
        <v>1515.7622261047363</v>
      </c>
      <c r="L23" s="42">
        <v>1418.5463137626648</v>
      </c>
      <c r="M23" s="809">
        <f t="shared" si="0"/>
        <v>14.714852884267618</v>
      </c>
      <c r="N23" s="809">
        <f t="shared" si="1"/>
        <v>-10.753318220843994</v>
      </c>
    </row>
    <row r="24" spans="1:14" ht="19.5" customHeight="1" x14ac:dyDescent="0.25">
      <c r="A24" s="39" t="s">
        <v>47</v>
      </c>
      <c r="B24" s="43">
        <v>4264.4551803340028</v>
      </c>
      <c r="C24" s="43">
        <v>3604.0297577381134</v>
      </c>
      <c r="D24" s="43">
        <v>4089.890885591507</v>
      </c>
      <c r="E24" s="43">
        <v>5029.762912273407</v>
      </c>
      <c r="F24" s="43">
        <v>5126.3648257255554</v>
      </c>
      <c r="G24" s="43">
        <v>5126.3467001914978</v>
      </c>
      <c r="H24" s="43">
        <v>4895.7392711639404</v>
      </c>
      <c r="I24" s="42">
        <v>5376.0261044502258</v>
      </c>
      <c r="J24" s="42">
        <v>7470.8083271980286</v>
      </c>
      <c r="K24" s="42">
        <v>5835.014760017395</v>
      </c>
      <c r="L24" s="42">
        <v>6652.9115436077118</v>
      </c>
      <c r="M24" s="809">
        <f t="shared" si="0"/>
        <v>-21.895804249526872</v>
      </c>
      <c r="N24" s="809">
        <f t="shared" si="1"/>
        <v>23.751473939095863</v>
      </c>
    </row>
    <row r="25" spans="1:14" ht="19.5" customHeight="1" x14ac:dyDescent="0.25">
      <c r="A25" s="39" t="s">
        <v>46</v>
      </c>
      <c r="B25" s="43">
        <v>9199.7126407259893</v>
      </c>
      <c r="C25" s="43">
        <v>8916.4502069950104</v>
      </c>
      <c r="D25" s="43">
        <v>10367.621808290482</v>
      </c>
      <c r="E25" s="43">
        <v>12047.685724496841</v>
      </c>
      <c r="F25" s="43">
        <v>12708.970861434937</v>
      </c>
      <c r="G25" s="43">
        <v>12565.815971851349</v>
      </c>
      <c r="H25" s="43">
        <v>12195.099979400635</v>
      </c>
      <c r="I25" s="42">
        <v>11520.421330928802</v>
      </c>
      <c r="J25" s="42">
        <v>13091.943487167358</v>
      </c>
      <c r="K25" s="42">
        <v>10769.966240882874</v>
      </c>
      <c r="L25" s="42">
        <v>11930.954864025116</v>
      </c>
      <c r="M25" s="809">
        <f t="shared" si="0"/>
        <v>-17.735924758310119</v>
      </c>
      <c r="N25" s="809">
        <f t="shared" si="1"/>
        <v>3.5635288094382163</v>
      </c>
    </row>
    <row r="26" spans="1:14" s="123" customFormat="1" ht="19.5" customHeight="1" x14ac:dyDescent="0.25">
      <c r="A26" s="126" t="s">
        <v>111</v>
      </c>
      <c r="B26" s="124">
        <v>472.66948946699995</v>
      </c>
      <c r="C26" s="124">
        <v>534.23957347869873</v>
      </c>
      <c r="D26" s="124">
        <v>233.19639158248901</v>
      </c>
      <c r="E26" s="124">
        <v>505.13574647903442</v>
      </c>
      <c r="F26" s="124">
        <v>318.54580593109131</v>
      </c>
      <c r="G26" s="124">
        <v>307.27723121643066</v>
      </c>
      <c r="H26" s="124">
        <v>489.27230644226074</v>
      </c>
      <c r="I26" s="124">
        <v>731.49411773681641</v>
      </c>
      <c r="J26" s="125">
        <v>1029.1962208747864</v>
      </c>
      <c r="K26" s="125">
        <v>652.84761619567871</v>
      </c>
      <c r="L26" s="42">
        <v>841.02191853523254</v>
      </c>
      <c r="M26" s="809">
        <f t="shared" si="0"/>
        <v>-36.567235386778094</v>
      </c>
      <c r="N26" s="809">
        <f t="shared" si="1"/>
        <v>14.973162209053203</v>
      </c>
    </row>
    <row r="27" spans="1:14" s="123" customFormat="1" ht="19.5" customHeight="1" x14ac:dyDescent="0.25">
      <c r="A27" s="126" t="s">
        <v>45</v>
      </c>
      <c r="B27" s="124">
        <v>0</v>
      </c>
      <c r="C27" s="124">
        <v>73.120355606079102</v>
      </c>
      <c r="D27" s="124">
        <v>108.9423680305481</v>
      </c>
      <c r="E27" s="124">
        <v>126.91320180892944</v>
      </c>
      <c r="F27" s="124">
        <v>50.297584533691406</v>
      </c>
      <c r="G27" s="124">
        <v>178.41319465637207</v>
      </c>
      <c r="H27" s="124">
        <v>41.850975036621094</v>
      </c>
      <c r="I27" s="125">
        <v>620.43172740936279</v>
      </c>
      <c r="J27" s="125">
        <v>715.47438526153564</v>
      </c>
      <c r="K27" s="125">
        <v>68.735759735107422</v>
      </c>
      <c r="L27" s="42">
        <v>392.10507249832153</v>
      </c>
      <c r="M27" s="809"/>
      <c r="N27" s="809"/>
    </row>
    <row r="28" spans="1:14" ht="19.5" customHeight="1" x14ac:dyDescent="0.25">
      <c r="A28" s="151" t="s">
        <v>40</v>
      </c>
      <c r="B28" s="880"/>
      <c r="C28" s="880"/>
      <c r="D28" s="880"/>
      <c r="E28" s="880"/>
      <c r="F28" s="880"/>
      <c r="G28" s="880"/>
      <c r="H28" s="880"/>
      <c r="I28" s="880"/>
      <c r="J28" s="880"/>
      <c r="K28" s="880"/>
      <c r="L28" s="880"/>
      <c r="M28" s="813"/>
      <c r="N28" s="813"/>
    </row>
    <row r="29" spans="1:14" ht="19.5" customHeight="1" x14ac:dyDescent="0.25">
      <c r="A29" s="95" t="s">
        <v>39</v>
      </c>
      <c r="B29" s="54"/>
      <c r="C29" s="54"/>
      <c r="D29" s="54"/>
      <c r="E29" s="54"/>
      <c r="F29" s="54"/>
      <c r="G29" s="54"/>
      <c r="H29" s="54"/>
      <c r="I29" s="53"/>
      <c r="J29" s="53"/>
      <c r="K29" s="53"/>
      <c r="L29" s="53"/>
      <c r="M29" s="808"/>
      <c r="N29" s="808"/>
    </row>
    <row r="30" spans="1:14" ht="19.5" customHeight="1" x14ac:dyDescent="0.25">
      <c r="A30" s="37" t="s">
        <v>58</v>
      </c>
      <c r="B30" s="149">
        <v>115720.21739507533</v>
      </c>
      <c r="C30" s="149">
        <v>122274.69804406166</v>
      </c>
      <c r="D30" s="149">
        <v>125303.29575157166</v>
      </c>
      <c r="E30" s="149">
        <v>133123.23780202866</v>
      </c>
      <c r="F30" s="149">
        <v>136498.66112971306</v>
      </c>
      <c r="G30" s="149">
        <v>145978.54475140572</v>
      </c>
      <c r="H30" s="149">
        <v>151381.51918697357</v>
      </c>
      <c r="I30" s="150">
        <v>143691.35528564453</v>
      </c>
      <c r="J30" s="150">
        <v>151297.59446620941</v>
      </c>
      <c r="K30" s="150">
        <v>150427.45335483551</v>
      </c>
      <c r="L30" s="516">
        <v>150862.52391052246</v>
      </c>
      <c r="M30" s="814">
        <f t="shared" ref="M30:M51" si="2">+(K30-J30)/J30*100</f>
        <v>-0.57511893328101615</v>
      </c>
      <c r="N30" s="814">
        <f t="shared" ref="N30:N51" si="3">+(L30-I30)/I30*100</f>
        <v>4.9906750553102794</v>
      </c>
    </row>
    <row r="31" spans="1:14" ht="19.5" customHeight="1" x14ac:dyDescent="0.25">
      <c r="A31" s="39" t="s">
        <v>57</v>
      </c>
      <c r="B31" s="43">
        <v>8440.8899458800552</v>
      </c>
      <c r="C31" s="43">
        <v>10313.304240942001</v>
      </c>
      <c r="D31" s="43">
        <v>7208.6955502033234</v>
      </c>
      <c r="E31" s="43">
        <v>6565.0453400611877</v>
      </c>
      <c r="F31" s="43">
        <v>6393.8665151596069</v>
      </c>
      <c r="G31" s="43">
        <v>7956.2341847419739</v>
      </c>
      <c r="H31" s="43">
        <v>5534.9492845535278</v>
      </c>
      <c r="I31" s="42">
        <v>4806.7350101470947</v>
      </c>
      <c r="J31" s="42">
        <v>4424.758749961853</v>
      </c>
      <c r="K31" s="42">
        <v>3880.9969048500061</v>
      </c>
      <c r="L31" s="42">
        <v>4152.8778274059296</v>
      </c>
      <c r="M31" s="809">
        <f t="shared" si="2"/>
        <v>-12.289073276967583</v>
      </c>
      <c r="N31" s="809">
        <f t="shared" si="3"/>
        <v>-13.602937989318367</v>
      </c>
    </row>
    <row r="32" spans="1:14" ht="19.5" customHeight="1" x14ac:dyDescent="0.25">
      <c r="A32" s="39" t="s">
        <v>221</v>
      </c>
      <c r="B32" s="43">
        <v>459.55527912999986</v>
      </c>
      <c r="C32" s="43">
        <v>411.70387077331543</v>
      </c>
      <c r="D32" s="43">
        <v>442.22163820266724</v>
      </c>
      <c r="E32" s="43">
        <v>1496.9009022712708</v>
      </c>
      <c r="F32" s="43">
        <v>524.79021835327148</v>
      </c>
      <c r="G32" s="43">
        <v>391.21599292755127</v>
      </c>
      <c r="H32" s="43">
        <v>356.02356481552124</v>
      </c>
      <c r="I32" s="42">
        <v>212.0363883972168</v>
      </c>
      <c r="J32" s="42">
        <v>180.94042682647705</v>
      </c>
      <c r="K32" s="42">
        <v>156.87342500686646</v>
      </c>
      <c r="L32" s="42">
        <v>168.90692591667175</v>
      </c>
      <c r="M32" s="809">
        <f t="shared" si="2"/>
        <v>-13.301063914639149</v>
      </c>
      <c r="N32" s="809">
        <f t="shared" si="3"/>
        <v>-20.340594747232153</v>
      </c>
    </row>
    <row r="33" spans="1:14" ht="19.5" customHeight="1" x14ac:dyDescent="0.25">
      <c r="A33" s="39" t="s">
        <v>56</v>
      </c>
      <c r="B33" s="43">
        <v>11075.968766821969</v>
      </c>
      <c r="C33" s="43">
        <v>13060.521099328995</v>
      </c>
      <c r="D33" s="43">
        <v>12387.899654626846</v>
      </c>
      <c r="E33" s="43">
        <v>12857.901252031326</v>
      </c>
      <c r="F33" s="43">
        <v>15272.464784622192</v>
      </c>
      <c r="G33" s="43">
        <v>15377.796491861343</v>
      </c>
      <c r="H33" s="43">
        <v>17080.087358951569</v>
      </c>
      <c r="I33" s="42">
        <v>16042.541407585144</v>
      </c>
      <c r="J33" s="42">
        <v>19334.636197566986</v>
      </c>
      <c r="K33" s="42">
        <v>15064.054085254669</v>
      </c>
      <c r="L33" s="42">
        <v>17199.345141410828</v>
      </c>
      <c r="M33" s="809">
        <f t="shared" si="2"/>
        <v>-22.087729340620925</v>
      </c>
      <c r="N33" s="809">
        <f t="shared" si="3"/>
        <v>7.2108508523389583</v>
      </c>
    </row>
    <row r="34" spans="1:14" ht="19.5" customHeight="1" x14ac:dyDescent="0.25">
      <c r="A34" s="39" t="s">
        <v>222</v>
      </c>
      <c r="B34" s="43">
        <v>748.41972819500006</v>
      </c>
      <c r="C34" s="43">
        <v>900.2751636505127</v>
      </c>
      <c r="D34" s="43">
        <v>1157.4328742027283</v>
      </c>
      <c r="E34" s="43">
        <v>581.12244844436646</v>
      </c>
      <c r="F34" s="43">
        <v>1124.9529156684875</v>
      </c>
      <c r="G34" s="43">
        <v>1227.4412703514099</v>
      </c>
      <c r="H34" s="43">
        <v>1276.4059782028198</v>
      </c>
      <c r="I34" s="42">
        <v>1261.0544185638428</v>
      </c>
      <c r="J34" s="42">
        <v>765.05408048629761</v>
      </c>
      <c r="K34" s="42">
        <v>1725.0571265220642</v>
      </c>
      <c r="L34" s="42">
        <v>1245.0556035041809</v>
      </c>
      <c r="M34" s="809">
        <f t="shared" si="2"/>
        <v>125.48172351757825</v>
      </c>
      <c r="N34" s="809">
        <f t="shared" si="3"/>
        <v>-1.2686855399850376</v>
      </c>
    </row>
    <row r="35" spans="1:14" ht="27" customHeight="1" x14ac:dyDescent="0.25">
      <c r="A35" s="45" t="s">
        <v>104</v>
      </c>
      <c r="B35" s="43">
        <v>113.66283679199999</v>
      </c>
      <c r="C35" s="43">
        <v>271.84838485717773</v>
      </c>
      <c r="D35" s="43">
        <v>539.26251077651978</v>
      </c>
      <c r="E35" s="43">
        <v>675.01658058166504</v>
      </c>
      <c r="F35" s="43">
        <v>388.10484933853149</v>
      </c>
      <c r="G35" s="43">
        <v>560.72487497329712</v>
      </c>
      <c r="H35" s="43">
        <v>232.41847896575928</v>
      </c>
      <c r="I35" s="42">
        <v>548.46000146865845</v>
      </c>
      <c r="J35" s="42">
        <v>447.15218591690063</v>
      </c>
      <c r="K35" s="42">
        <v>279.91818571090698</v>
      </c>
      <c r="L35" s="42">
        <v>363.53518581390381</v>
      </c>
      <c r="M35" s="809">
        <f t="shared" si="2"/>
        <v>-37.399794851293123</v>
      </c>
      <c r="N35" s="809">
        <f t="shared" si="3"/>
        <v>-33.717101549714762</v>
      </c>
    </row>
    <row r="36" spans="1:14" ht="19.5" customHeight="1" x14ac:dyDescent="0.25">
      <c r="A36" s="39" t="s">
        <v>55</v>
      </c>
      <c r="B36" s="43">
        <v>11533.517481659996</v>
      </c>
      <c r="C36" s="43">
        <v>11471.174051761627</v>
      </c>
      <c r="D36" s="43">
        <v>10959.428815841675</v>
      </c>
      <c r="E36" s="43">
        <v>11834.290979862213</v>
      </c>
      <c r="F36" s="43">
        <v>11515.511154651642</v>
      </c>
      <c r="G36" s="43">
        <v>14510.103047847748</v>
      </c>
      <c r="H36" s="43">
        <v>17306.285561561584</v>
      </c>
      <c r="I36" s="42">
        <v>14779.609259605408</v>
      </c>
      <c r="J36" s="42">
        <v>15933.288672924042</v>
      </c>
      <c r="K36" s="42">
        <v>13220.090799331665</v>
      </c>
      <c r="L36" s="42">
        <v>14576.689736127853</v>
      </c>
      <c r="M36" s="809">
        <f t="shared" si="2"/>
        <v>-17.028486267263848</v>
      </c>
      <c r="N36" s="809">
        <f t="shared" si="3"/>
        <v>-1.3729694737746534</v>
      </c>
    </row>
    <row r="37" spans="1:14" ht="19.5" customHeight="1" x14ac:dyDescent="0.25">
      <c r="A37" s="39" t="s">
        <v>54</v>
      </c>
      <c r="B37" s="43">
        <v>21643.53271146613</v>
      </c>
      <c r="C37" s="43">
        <v>22322.222162485123</v>
      </c>
      <c r="D37" s="43">
        <v>24616.659570932388</v>
      </c>
      <c r="E37" s="43">
        <v>24135.463861942291</v>
      </c>
      <c r="F37" s="43">
        <v>24610.377838611603</v>
      </c>
      <c r="G37" s="43">
        <v>26054.347249746323</v>
      </c>
      <c r="H37" s="43">
        <v>25369.696997642517</v>
      </c>
      <c r="I37" s="42">
        <v>26070.581771373749</v>
      </c>
      <c r="J37" s="42">
        <v>22808.620935916901</v>
      </c>
      <c r="K37" s="42">
        <v>30755.389653205872</v>
      </c>
      <c r="L37" s="42">
        <v>26782.005294561386</v>
      </c>
      <c r="M37" s="809">
        <f t="shared" si="2"/>
        <v>34.841074958526477</v>
      </c>
      <c r="N37" s="809">
        <f t="shared" si="3"/>
        <v>2.7288363927835353</v>
      </c>
    </row>
    <row r="38" spans="1:14" ht="19.5" customHeight="1" x14ac:dyDescent="0.25">
      <c r="A38" s="39" t="s">
        <v>53</v>
      </c>
      <c r="B38" s="43">
        <v>7657.5394614350016</v>
      </c>
      <c r="C38" s="43">
        <v>7749.0483040809631</v>
      </c>
      <c r="D38" s="43">
        <v>7927.6051478385925</v>
      </c>
      <c r="E38" s="43">
        <v>7867.9462394714355</v>
      </c>
      <c r="F38" s="43">
        <v>6258.0529065132141</v>
      </c>
      <c r="G38" s="43">
        <v>7826.3630938529968</v>
      </c>
      <c r="H38" s="43">
        <v>9069.8114156723022</v>
      </c>
      <c r="I38" s="42">
        <v>8095.6224088668823</v>
      </c>
      <c r="J38" s="42">
        <v>7155.0903534889221</v>
      </c>
      <c r="K38" s="42">
        <v>10648.639514446259</v>
      </c>
      <c r="L38" s="42">
        <v>8901.8649339675903</v>
      </c>
      <c r="M38" s="809">
        <f t="shared" si="2"/>
        <v>48.826066315903795</v>
      </c>
      <c r="N38" s="809">
        <f t="shared" si="3"/>
        <v>9.9589936929081055</v>
      </c>
    </row>
    <row r="39" spans="1:14" ht="19.5" customHeight="1" x14ac:dyDescent="0.25">
      <c r="A39" s="39" t="s">
        <v>52</v>
      </c>
      <c r="B39" s="43">
        <v>7083.7897824109996</v>
      </c>
      <c r="C39" s="43">
        <v>9375.4704899787903</v>
      </c>
      <c r="D39" s="43">
        <v>9527.62517619133</v>
      </c>
      <c r="E39" s="43">
        <v>12112.775067329407</v>
      </c>
      <c r="F39" s="43">
        <v>12822.921677112579</v>
      </c>
      <c r="G39" s="43">
        <v>14541.840314388275</v>
      </c>
      <c r="H39" s="43">
        <v>16782.896239280701</v>
      </c>
      <c r="I39" s="42">
        <v>13662.609766960144</v>
      </c>
      <c r="J39" s="42">
        <v>17509.081441402435</v>
      </c>
      <c r="K39" s="42">
        <v>16175.851886749268</v>
      </c>
      <c r="L39" s="42">
        <v>16842.466664075851</v>
      </c>
      <c r="M39" s="809">
        <f t="shared" si="2"/>
        <v>-7.6145031315039633</v>
      </c>
      <c r="N39" s="809">
        <f t="shared" si="3"/>
        <v>23.274154435746635</v>
      </c>
    </row>
    <row r="40" spans="1:14" ht="19.5" customHeight="1" x14ac:dyDescent="0.25">
      <c r="A40" s="39" t="s">
        <v>105</v>
      </c>
      <c r="B40" s="43">
        <v>1607.6008444669999</v>
      </c>
      <c r="C40" s="43">
        <v>2147.5206942558289</v>
      </c>
      <c r="D40" s="43">
        <v>2802.7316808700562</v>
      </c>
      <c r="E40" s="43">
        <v>3220.6350879669189</v>
      </c>
      <c r="F40" s="43">
        <v>2211.6222729682922</v>
      </c>
      <c r="G40" s="43">
        <v>2894.6156015396118</v>
      </c>
      <c r="H40" s="43">
        <v>2657.6451392173767</v>
      </c>
      <c r="I40" s="42">
        <v>2350.9664573669434</v>
      </c>
      <c r="J40" s="42">
        <v>2148.5367488861084</v>
      </c>
      <c r="K40" s="42">
        <v>3179.4656791687012</v>
      </c>
      <c r="L40" s="42">
        <v>2664.0012140274048</v>
      </c>
      <c r="M40" s="809">
        <f t="shared" si="2"/>
        <v>47.982839056258619</v>
      </c>
      <c r="N40" s="809">
        <f t="shared" si="3"/>
        <v>13.315151974182434</v>
      </c>
    </row>
    <row r="41" spans="1:14" ht="19.5" customHeight="1" x14ac:dyDescent="0.25">
      <c r="A41" s="39" t="s">
        <v>106</v>
      </c>
      <c r="B41" s="43">
        <v>1801.4167547200007</v>
      </c>
      <c r="C41" s="43">
        <v>1436.2154698371887</v>
      </c>
      <c r="D41" s="43">
        <v>1935.9026794433594</v>
      </c>
      <c r="E41" s="43">
        <v>2021.7124967575073</v>
      </c>
      <c r="F41" s="43">
        <v>1835.9033613204956</v>
      </c>
      <c r="G41" s="43">
        <v>1903.8797025680542</v>
      </c>
      <c r="H41" s="43">
        <v>1393.9322652816772</v>
      </c>
      <c r="I41" s="42">
        <v>1458.0325016975403</v>
      </c>
      <c r="J41" s="42">
        <v>1178.8415927886963</v>
      </c>
      <c r="K41" s="42">
        <v>2149.2869319915771</v>
      </c>
      <c r="L41" s="42">
        <v>1664.0642623901367</v>
      </c>
      <c r="M41" s="809">
        <f t="shared" si="2"/>
        <v>82.321945979796311</v>
      </c>
      <c r="N41" s="809">
        <f t="shared" si="3"/>
        <v>14.130807128971426</v>
      </c>
    </row>
    <row r="42" spans="1:14" ht="19.5" customHeight="1" x14ac:dyDescent="0.25">
      <c r="A42" s="39" t="s">
        <v>223</v>
      </c>
      <c r="B42" s="43">
        <v>505.1071243429999</v>
      </c>
      <c r="C42" s="43">
        <v>292.41397261619568</v>
      </c>
      <c r="D42" s="43">
        <v>291.93012237548828</v>
      </c>
      <c r="E42" s="43">
        <v>90.603912353515625</v>
      </c>
      <c r="F42" s="43">
        <v>65.214801788330078</v>
      </c>
      <c r="G42" s="43">
        <v>443.54483604431152</v>
      </c>
      <c r="H42" s="43">
        <v>531.20629692077637</v>
      </c>
      <c r="I42" s="42">
        <v>713.53055381774902</v>
      </c>
      <c r="J42" s="42">
        <v>203.17227745056152</v>
      </c>
      <c r="K42" s="42">
        <v>342.50914001464844</v>
      </c>
      <c r="L42" s="42">
        <v>272.84070873260498</v>
      </c>
      <c r="M42" s="809">
        <f t="shared" si="2"/>
        <v>68.580647080649143</v>
      </c>
      <c r="N42" s="809">
        <f t="shared" si="3"/>
        <v>-61.761874488377643</v>
      </c>
    </row>
    <row r="43" spans="1:14" ht="19.5" customHeight="1" x14ac:dyDescent="0.25">
      <c r="A43" s="39" t="s">
        <v>224</v>
      </c>
      <c r="B43" s="43">
        <v>980.71896499500031</v>
      </c>
      <c r="C43" s="43">
        <v>1779.7356698513031</v>
      </c>
      <c r="D43" s="43">
        <v>1421.8799157142639</v>
      </c>
      <c r="E43" s="43">
        <v>1756.0749378204346</v>
      </c>
      <c r="F43" s="43">
        <v>1321.6062631607056</v>
      </c>
      <c r="G43" s="43">
        <v>1930.5762004852295</v>
      </c>
      <c r="H43" s="43">
        <v>1200.3467426300049</v>
      </c>
      <c r="I43" s="42">
        <v>971.61984825134277</v>
      </c>
      <c r="J43" s="42">
        <v>1785.1385383605957</v>
      </c>
      <c r="K43" s="42">
        <v>1996.7008090019226</v>
      </c>
      <c r="L43" s="42">
        <v>1890.9196736812592</v>
      </c>
      <c r="M43" s="809">
        <f t="shared" si="2"/>
        <v>11.851308237153278</v>
      </c>
      <c r="N43" s="809">
        <f t="shared" si="3"/>
        <v>94.615175583785316</v>
      </c>
    </row>
    <row r="44" spans="1:14" ht="19.5" customHeight="1" x14ac:dyDescent="0.25">
      <c r="A44" s="39" t="s">
        <v>51</v>
      </c>
      <c r="B44" s="43">
        <v>4030.6342938559997</v>
      </c>
      <c r="C44" s="43">
        <v>3588.203920841217</v>
      </c>
      <c r="D44" s="43">
        <v>5718.3388831615448</v>
      </c>
      <c r="E44" s="43">
        <v>6260.9379048347473</v>
      </c>
      <c r="F44" s="43">
        <v>6074.4553422927856</v>
      </c>
      <c r="G44" s="43">
        <v>7205.6939401626587</v>
      </c>
      <c r="H44" s="43">
        <v>7389.8793382644653</v>
      </c>
      <c r="I44" s="42">
        <v>6797.6019086837769</v>
      </c>
      <c r="J44" s="42">
        <v>8282.9859890937805</v>
      </c>
      <c r="K44" s="42">
        <v>5763.9805359840393</v>
      </c>
      <c r="L44" s="42">
        <v>7023.4832625389099</v>
      </c>
      <c r="M44" s="809">
        <f t="shared" si="2"/>
        <v>-30.411803864289027</v>
      </c>
      <c r="N44" s="809">
        <f t="shared" si="3"/>
        <v>3.3229564909733083</v>
      </c>
    </row>
    <row r="45" spans="1:14" ht="19.5" customHeight="1" x14ac:dyDescent="0.25">
      <c r="A45" s="39" t="s">
        <v>50</v>
      </c>
      <c r="B45" s="43">
        <v>13891.447397086939</v>
      </c>
      <c r="C45" s="43">
        <v>12666.134091377258</v>
      </c>
      <c r="D45" s="43">
        <v>13900.596089363098</v>
      </c>
      <c r="E45" s="43">
        <v>13633.73184299469</v>
      </c>
      <c r="F45" s="43">
        <v>15139.162176370621</v>
      </c>
      <c r="G45" s="43">
        <v>12890.943646907806</v>
      </c>
      <c r="H45" s="43">
        <v>15401.588268756866</v>
      </c>
      <c r="I45" s="42">
        <v>15667.27608537674</v>
      </c>
      <c r="J45" s="42">
        <v>15824.979506015778</v>
      </c>
      <c r="K45" s="42">
        <v>13999.929492950439</v>
      </c>
      <c r="L45" s="42">
        <v>14912.454499483109</v>
      </c>
      <c r="M45" s="809">
        <f t="shared" si="2"/>
        <v>-11.532716439674095</v>
      </c>
      <c r="N45" s="809">
        <f t="shared" si="3"/>
        <v>-4.8178227139186864</v>
      </c>
    </row>
    <row r="46" spans="1:14" ht="19.5" customHeight="1" x14ac:dyDescent="0.25">
      <c r="A46" s="39" t="s">
        <v>49</v>
      </c>
      <c r="B46" s="43">
        <v>8498.6170154369884</v>
      </c>
      <c r="C46" s="43">
        <v>8911.7947511672974</v>
      </c>
      <c r="D46" s="43">
        <v>8546.4133033752441</v>
      </c>
      <c r="E46" s="43">
        <v>9279.6330494880676</v>
      </c>
      <c r="F46" s="43">
        <v>10737.855144023895</v>
      </c>
      <c r="G46" s="43">
        <v>11328.088565349579</v>
      </c>
      <c r="H46" s="43">
        <v>9813.0490131378174</v>
      </c>
      <c r="I46" s="42">
        <v>9867.6553072929382</v>
      </c>
      <c r="J46" s="42">
        <v>9809.3297514915466</v>
      </c>
      <c r="K46" s="42">
        <v>11833.059665203094</v>
      </c>
      <c r="L46" s="42">
        <v>10821.194708347321</v>
      </c>
      <c r="M46" s="809">
        <f t="shared" si="2"/>
        <v>20.630664530406186</v>
      </c>
      <c r="N46" s="809">
        <f t="shared" si="3"/>
        <v>9.6632824248496512</v>
      </c>
    </row>
    <row r="47" spans="1:14" ht="19.5" customHeight="1" x14ac:dyDescent="0.25">
      <c r="A47" s="126" t="s">
        <v>48</v>
      </c>
      <c r="B47" s="43">
        <v>3412.6603643230005</v>
      </c>
      <c r="C47" s="43">
        <v>3662.0914034843445</v>
      </c>
      <c r="D47" s="43">
        <v>2400.5024528503418</v>
      </c>
      <c r="E47" s="43">
        <v>2877.8098316192627</v>
      </c>
      <c r="F47" s="43">
        <v>3051.1679573059082</v>
      </c>
      <c r="G47" s="43">
        <v>2784.2041969299316</v>
      </c>
      <c r="H47" s="43">
        <v>3912.259596824646</v>
      </c>
      <c r="I47" s="42">
        <v>3741.3534183502197</v>
      </c>
      <c r="J47" s="42">
        <v>3294.8155694007874</v>
      </c>
      <c r="K47" s="42">
        <v>4208.1030211448669</v>
      </c>
      <c r="L47" s="42">
        <v>3751.4592952728271</v>
      </c>
      <c r="M47" s="809">
        <f t="shared" si="2"/>
        <v>27.718924853513876</v>
      </c>
      <c r="N47" s="809">
        <f t="shared" si="3"/>
        <v>0.27011286538826079</v>
      </c>
    </row>
    <row r="48" spans="1:14" ht="19.5" customHeight="1" x14ac:dyDescent="0.25">
      <c r="A48" s="126" t="s">
        <v>225</v>
      </c>
      <c r="B48" s="43">
        <v>681.08631186000002</v>
      </c>
      <c r="C48" s="43">
        <v>1179.3798956871033</v>
      </c>
      <c r="D48" s="43">
        <v>527.91910791397095</v>
      </c>
      <c r="E48" s="43">
        <v>926.80721998214722</v>
      </c>
      <c r="F48" s="43">
        <v>1345.9873628616333</v>
      </c>
      <c r="G48" s="43">
        <v>1229.9686546325684</v>
      </c>
      <c r="H48" s="43">
        <v>822.6937518119812</v>
      </c>
      <c r="I48" s="42">
        <v>1524.0096197128296</v>
      </c>
      <c r="J48" s="42">
        <v>1205.3868722915649</v>
      </c>
      <c r="K48" s="42">
        <v>1283.0977945327759</v>
      </c>
      <c r="L48" s="42">
        <v>1244.2423334121704</v>
      </c>
      <c r="M48" s="809">
        <f t="shared" si="2"/>
        <v>6.4469693529575656</v>
      </c>
      <c r="N48" s="809">
        <f t="shared" si="3"/>
        <v>-18.357317610198283</v>
      </c>
    </row>
    <row r="49" spans="1:14" ht="19.5" customHeight="1" x14ac:dyDescent="0.25">
      <c r="A49" s="39" t="s">
        <v>47</v>
      </c>
      <c r="B49" s="43">
        <v>3673.5507645390007</v>
      </c>
      <c r="C49" s="43">
        <v>3330.8005931377411</v>
      </c>
      <c r="D49" s="43">
        <v>3649.2004766464233</v>
      </c>
      <c r="E49" s="43">
        <v>4596.0563969612122</v>
      </c>
      <c r="F49" s="43">
        <v>4587.8659658432007</v>
      </c>
      <c r="G49" s="43">
        <v>4456.2805800437927</v>
      </c>
      <c r="H49" s="43">
        <v>4377.7711629867554</v>
      </c>
      <c r="I49" s="42">
        <v>4814.1735005378723</v>
      </c>
      <c r="J49" s="42">
        <v>6406.2714772224426</v>
      </c>
      <c r="K49" s="42">
        <v>5224.1502408981323</v>
      </c>
      <c r="L49" s="42">
        <v>5815.2108590602875</v>
      </c>
      <c r="M49" s="809">
        <f t="shared" si="2"/>
        <v>-18.452562313778824</v>
      </c>
      <c r="N49" s="809">
        <f t="shared" si="3"/>
        <v>20.793545525739205</v>
      </c>
    </row>
    <row r="50" spans="1:14" ht="19.5" customHeight="1" x14ac:dyDescent="0.25">
      <c r="A50" s="39" t="s">
        <v>46</v>
      </c>
      <c r="B50" s="43">
        <v>7413.7202451710118</v>
      </c>
      <c r="C50" s="43">
        <v>6834.7837989330292</v>
      </c>
      <c r="D50" s="43">
        <v>9045.5740220546722</v>
      </c>
      <c r="E50" s="43">
        <v>9726.7703592777252</v>
      </c>
      <c r="F50" s="43">
        <v>10934.754482746124</v>
      </c>
      <c r="G50" s="43">
        <v>10055.243807554245</v>
      </c>
      <c r="H50" s="43">
        <v>10383.300425052643</v>
      </c>
      <c r="I50" s="42">
        <v>9071.8305826187134</v>
      </c>
      <c r="J50" s="42">
        <v>10992.283369064331</v>
      </c>
      <c r="K50" s="42">
        <v>7842.3095827102661</v>
      </c>
      <c r="L50" s="42">
        <v>9417.2964758872986</v>
      </c>
      <c r="M50" s="809">
        <f t="shared" si="2"/>
        <v>-28.656228015546443</v>
      </c>
      <c r="N50" s="809">
        <f t="shared" si="3"/>
        <v>3.8081166763683267</v>
      </c>
    </row>
    <row r="51" spans="1:14" ht="19.5" customHeight="1" x14ac:dyDescent="0.25">
      <c r="A51" s="126" t="s">
        <v>111</v>
      </c>
      <c r="B51" s="43">
        <v>466.78132048699996</v>
      </c>
      <c r="C51" s="43">
        <v>513.19335508346558</v>
      </c>
      <c r="D51" s="43">
        <v>218.5196704864502</v>
      </c>
      <c r="E51" s="43">
        <v>500.6805567741394</v>
      </c>
      <c r="F51" s="43">
        <v>262.6342568397522</v>
      </c>
      <c r="G51" s="43">
        <v>282.28407192230225</v>
      </c>
      <c r="H51" s="43">
        <v>489.27230644226074</v>
      </c>
      <c r="I51" s="42">
        <v>720.90975952148438</v>
      </c>
      <c r="J51" s="42">
        <v>1005.8397789001465</v>
      </c>
      <c r="K51" s="42">
        <v>637.96175956726074</v>
      </c>
      <c r="L51" s="42">
        <v>821.90076923370361</v>
      </c>
      <c r="M51" s="809">
        <f t="shared" si="2"/>
        <v>-36.574216594928124</v>
      </c>
      <c r="N51" s="809">
        <f t="shared" si="3"/>
        <v>14.008828203304347</v>
      </c>
    </row>
    <row r="52" spans="1:14" ht="19.5" customHeight="1" x14ac:dyDescent="0.25">
      <c r="A52" s="126" t="s">
        <v>45</v>
      </c>
      <c r="B52" s="43">
        <v>0</v>
      </c>
      <c r="C52" s="43">
        <v>56.862659931182861</v>
      </c>
      <c r="D52" s="43">
        <v>76.956408500671387</v>
      </c>
      <c r="E52" s="43">
        <v>105.321533203125</v>
      </c>
      <c r="F52" s="43">
        <v>19.388882160186768</v>
      </c>
      <c r="G52" s="43">
        <v>127.15442657470703</v>
      </c>
      <c r="H52" s="43">
        <v>0</v>
      </c>
      <c r="I52" s="42">
        <v>513.14530944824219</v>
      </c>
      <c r="J52" s="42">
        <v>601.3899507522583</v>
      </c>
      <c r="K52" s="42">
        <v>60.027120590209961</v>
      </c>
      <c r="L52" s="42">
        <v>330.70853567123413</v>
      </c>
      <c r="M52" s="809"/>
      <c r="N52" s="809"/>
    </row>
    <row r="53" spans="1:14" ht="19.5" customHeight="1" x14ac:dyDescent="0.25">
      <c r="A53" s="148" t="s">
        <v>38</v>
      </c>
      <c r="B53" s="54"/>
      <c r="C53" s="54"/>
      <c r="D53" s="54"/>
      <c r="E53" s="54"/>
      <c r="F53" s="54"/>
      <c r="G53" s="54"/>
      <c r="H53" s="54"/>
      <c r="I53" s="53"/>
      <c r="J53" s="53"/>
      <c r="K53" s="53"/>
      <c r="L53" s="53"/>
      <c r="M53" s="808"/>
      <c r="N53" s="808"/>
    </row>
    <row r="54" spans="1:14" ht="19.5" customHeight="1" x14ac:dyDescent="0.25">
      <c r="A54" s="37" t="s">
        <v>58</v>
      </c>
      <c r="B54" s="320">
        <v>62851.147634063745</v>
      </c>
      <c r="C54" s="320">
        <v>65629.202684164047</v>
      </c>
      <c r="D54" s="320">
        <v>60171.170598983765</v>
      </c>
      <c r="E54" s="320">
        <v>49707.461470603943</v>
      </c>
      <c r="F54" s="320">
        <v>57986.837801456451</v>
      </c>
      <c r="G54" s="149">
        <v>63746.910837173462</v>
      </c>
      <c r="H54" s="149">
        <v>52393.283333539963</v>
      </c>
      <c r="I54" s="150">
        <v>51308.74568939209</v>
      </c>
      <c r="J54" s="150">
        <v>55002.006904125214</v>
      </c>
      <c r="K54" s="150">
        <v>55961.7808842659</v>
      </c>
      <c r="L54" s="516">
        <v>55481.893894195557</v>
      </c>
      <c r="M54" s="814">
        <f t="shared" ref="M54:M75" si="4">+(K54-J54)/J54*100</f>
        <v>1.7449799273937072</v>
      </c>
      <c r="N54" s="814">
        <f t="shared" ref="N54:N75" si="5">+(L54-I54)/I54*100</f>
        <v>8.1334052289379031</v>
      </c>
    </row>
    <row r="55" spans="1:14" ht="19.5" customHeight="1" x14ac:dyDescent="0.25">
      <c r="A55" s="39" t="s">
        <v>57</v>
      </c>
      <c r="B55" s="43">
        <v>32586.717005451384</v>
      </c>
      <c r="C55" s="43">
        <v>35441.961960792542</v>
      </c>
      <c r="D55" s="43">
        <v>33836.767248153687</v>
      </c>
      <c r="E55" s="43">
        <v>21464.641681194305</v>
      </c>
      <c r="F55" s="43">
        <v>30329.668125629425</v>
      </c>
      <c r="G55" s="43">
        <v>33296.930978536606</v>
      </c>
      <c r="H55" s="43">
        <v>22207.529923677444</v>
      </c>
      <c r="I55" s="42">
        <v>18203.839179039001</v>
      </c>
      <c r="J55" s="42">
        <v>16734.431940078735</v>
      </c>
      <c r="K55" s="42">
        <v>18640.53307723999</v>
      </c>
      <c r="L55" s="42">
        <v>17687.482508659363</v>
      </c>
      <c r="M55" s="809">
        <f t="shared" si="4"/>
        <v>11.390294836337819</v>
      </c>
      <c r="N55" s="809">
        <f t="shared" si="5"/>
        <v>-2.8365262146141288</v>
      </c>
    </row>
    <row r="56" spans="1:14" ht="19.5" customHeight="1" x14ac:dyDescent="0.25">
      <c r="A56" s="39" t="s">
        <v>221</v>
      </c>
      <c r="B56" s="43">
        <v>1839.6760449350011</v>
      </c>
      <c r="C56" s="43">
        <v>1699.3411409854889</v>
      </c>
      <c r="D56" s="43">
        <v>1177.0410134792328</v>
      </c>
      <c r="E56" s="43">
        <v>921.61468315124512</v>
      </c>
      <c r="F56" s="43">
        <v>842.4177074432373</v>
      </c>
      <c r="G56" s="43">
        <v>1062.1777334213257</v>
      </c>
      <c r="H56" s="43">
        <v>1083.6215195655823</v>
      </c>
      <c r="I56" s="42">
        <v>1113.0808367729187</v>
      </c>
      <c r="J56" s="42">
        <v>1083.4096074104309</v>
      </c>
      <c r="K56" s="42">
        <v>798.72149658203125</v>
      </c>
      <c r="L56" s="42">
        <v>941.06555199623108</v>
      </c>
      <c r="M56" s="809">
        <f t="shared" si="4"/>
        <v>-26.277052453767887</v>
      </c>
      <c r="N56" s="809">
        <f t="shared" si="5"/>
        <v>-15.453979539832893</v>
      </c>
    </row>
    <row r="57" spans="1:14" ht="19.5" customHeight="1" x14ac:dyDescent="0.25">
      <c r="A57" s="39" t="s">
        <v>56</v>
      </c>
      <c r="B57" s="43">
        <v>2000.3971893870064</v>
      </c>
      <c r="C57" s="43">
        <v>2222.2918202877045</v>
      </c>
      <c r="D57" s="43">
        <v>1762.6451137065887</v>
      </c>
      <c r="E57" s="43">
        <v>2392.3874530792236</v>
      </c>
      <c r="F57" s="43">
        <v>2119.8820202350616</v>
      </c>
      <c r="G57" s="43">
        <v>2411.4949336051941</v>
      </c>
      <c r="H57" s="43">
        <v>2281.4678564071655</v>
      </c>
      <c r="I57" s="42">
        <v>2443.1431140899658</v>
      </c>
      <c r="J57" s="42">
        <v>2507.9697847366333</v>
      </c>
      <c r="K57" s="42">
        <v>2905.5788993835449</v>
      </c>
      <c r="L57" s="42">
        <v>2706.7743420600891</v>
      </c>
      <c r="M57" s="809">
        <f t="shared" si="4"/>
        <v>15.853823960190386</v>
      </c>
      <c r="N57" s="809">
        <f t="shared" si="5"/>
        <v>10.790658412506545</v>
      </c>
    </row>
    <row r="58" spans="1:14" ht="19.5" customHeight="1" x14ac:dyDescent="0.25">
      <c r="A58" s="39" t="s">
        <v>222</v>
      </c>
      <c r="B58" s="43">
        <v>111.23928572799997</v>
      </c>
      <c r="C58" s="43">
        <v>179.83817100524902</v>
      </c>
      <c r="D58" s="43">
        <v>107.97089242935181</v>
      </c>
      <c r="E58" s="43">
        <v>134.06392288208008</v>
      </c>
      <c r="F58" s="43">
        <v>92.17590856552124</v>
      </c>
      <c r="G58" s="43">
        <v>205.96369314193726</v>
      </c>
      <c r="H58" s="43">
        <v>72.083858489990234</v>
      </c>
      <c r="I58" s="42">
        <v>228.9133186340332</v>
      </c>
      <c r="J58" s="42">
        <v>128.24586915969849</v>
      </c>
      <c r="K58" s="42">
        <v>103.15351867675781</v>
      </c>
      <c r="L58" s="42">
        <v>115.69969391822815</v>
      </c>
      <c r="M58" s="809">
        <f t="shared" si="4"/>
        <v>-19.565815762607031</v>
      </c>
      <c r="N58" s="809">
        <f t="shared" si="5"/>
        <v>-49.456984587603309</v>
      </c>
    </row>
    <row r="59" spans="1:14" ht="26.25" customHeight="1" x14ac:dyDescent="0.25">
      <c r="A59" s="45" t="s">
        <v>104</v>
      </c>
      <c r="B59" s="43">
        <v>145.66423792599997</v>
      </c>
      <c r="C59" s="43">
        <v>159.49269914627075</v>
      </c>
      <c r="D59" s="43">
        <v>179.79054379463196</v>
      </c>
      <c r="E59" s="43">
        <v>104.42423152923584</v>
      </c>
      <c r="F59" s="43">
        <v>60.588316440582275</v>
      </c>
      <c r="G59" s="43">
        <v>158.76086139678955</v>
      </c>
      <c r="H59" s="43">
        <v>280.90587091445923</v>
      </c>
      <c r="I59" s="42">
        <v>298.36571550369263</v>
      </c>
      <c r="J59" s="42">
        <v>342.12492656707764</v>
      </c>
      <c r="K59" s="42">
        <v>433.32288837432861</v>
      </c>
      <c r="L59" s="42">
        <v>387.72390747070313</v>
      </c>
      <c r="M59" s="809">
        <f t="shared" si="4"/>
        <v>26.656333615425865</v>
      </c>
      <c r="N59" s="809">
        <f t="shared" si="5"/>
        <v>29.949215785787757</v>
      </c>
    </row>
    <row r="60" spans="1:14" ht="19.5" customHeight="1" x14ac:dyDescent="0.25">
      <c r="A60" s="39" t="s">
        <v>55</v>
      </c>
      <c r="B60" s="43">
        <v>5234.4609198280104</v>
      </c>
      <c r="C60" s="43">
        <v>4290.0723152160645</v>
      </c>
      <c r="D60" s="43">
        <v>3701.8943183422089</v>
      </c>
      <c r="E60" s="43">
        <v>3923.5146408081055</v>
      </c>
      <c r="F60" s="43">
        <v>3792.0315990447998</v>
      </c>
      <c r="G60" s="43">
        <v>4294.1154656410217</v>
      </c>
      <c r="H60" s="43">
        <v>4660.4968900680542</v>
      </c>
      <c r="I60" s="42">
        <v>5603.635528087616</v>
      </c>
      <c r="J60" s="42">
        <v>7264.3084349632263</v>
      </c>
      <c r="K60" s="42">
        <v>7106.2692184448242</v>
      </c>
      <c r="L60" s="42">
        <v>7185.2888267040253</v>
      </c>
      <c r="M60" s="809">
        <f t="shared" si="4"/>
        <v>-2.1755576313053693</v>
      </c>
      <c r="N60" s="809">
        <f t="shared" si="5"/>
        <v>28.225484878317719</v>
      </c>
    </row>
    <row r="61" spans="1:14" ht="19.5" customHeight="1" x14ac:dyDescent="0.25">
      <c r="A61" s="39" t="s">
        <v>54</v>
      </c>
      <c r="B61" s="43">
        <v>5694.9168437790122</v>
      </c>
      <c r="C61" s="43">
        <v>6743.0921576023102</v>
      </c>
      <c r="D61" s="43">
        <v>6161.3748271465302</v>
      </c>
      <c r="E61" s="43">
        <v>5899.229109287262</v>
      </c>
      <c r="F61" s="43">
        <v>5841.7383770942688</v>
      </c>
      <c r="G61" s="43">
        <v>5308.8157675266266</v>
      </c>
      <c r="H61" s="43">
        <v>6515.1493005752563</v>
      </c>
      <c r="I61" s="42">
        <v>6531.1437335014343</v>
      </c>
      <c r="J61" s="42">
        <v>7096.0435938835144</v>
      </c>
      <c r="K61" s="42">
        <v>6716.07945728302</v>
      </c>
      <c r="L61" s="42">
        <v>6906.0615255832672</v>
      </c>
      <c r="M61" s="809">
        <f t="shared" si="4"/>
        <v>-5.3545913518345234</v>
      </c>
      <c r="N61" s="809">
        <f t="shared" si="5"/>
        <v>5.740461508429159</v>
      </c>
    </row>
    <row r="62" spans="1:14" ht="19.5" customHeight="1" x14ac:dyDescent="0.25">
      <c r="A62" s="39" t="s">
        <v>53</v>
      </c>
      <c r="B62" s="43">
        <v>2478.9905057909932</v>
      </c>
      <c r="C62" s="43">
        <v>1908.1454887390137</v>
      </c>
      <c r="D62" s="43">
        <v>1891.0112693309784</v>
      </c>
      <c r="E62" s="43">
        <v>2102.1992921829224</v>
      </c>
      <c r="F62" s="43">
        <v>1977.1245994567871</v>
      </c>
      <c r="G62" s="43">
        <v>1968.1142168045044</v>
      </c>
      <c r="H62" s="43">
        <v>2166.1501832008362</v>
      </c>
      <c r="I62" s="42">
        <v>2342.378429889679</v>
      </c>
      <c r="J62" s="42">
        <v>2704.2631330490112</v>
      </c>
      <c r="K62" s="42">
        <v>3148.2123951911926</v>
      </c>
      <c r="L62" s="42">
        <v>2926.2377641201019</v>
      </c>
      <c r="M62" s="809">
        <f t="shared" si="4"/>
        <v>16.416644398122461</v>
      </c>
      <c r="N62" s="809">
        <f t="shared" si="5"/>
        <v>24.925918322169725</v>
      </c>
    </row>
    <row r="63" spans="1:14" ht="19.5" customHeight="1" x14ac:dyDescent="0.25">
      <c r="A63" s="39" t="s">
        <v>52</v>
      </c>
      <c r="B63" s="43">
        <v>1427.4017760220024</v>
      </c>
      <c r="C63" s="43">
        <v>1101.7127742767334</v>
      </c>
      <c r="D63" s="43">
        <v>1375.5118145942688</v>
      </c>
      <c r="E63" s="43">
        <v>1245.0829102993011</v>
      </c>
      <c r="F63" s="43">
        <v>1602.6844625473022</v>
      </c>
      <c r="G63" s="43">
        <v>2104.2723956108093</v>
      </c>
      <c r="H63" s="43">
        <v>1699.5255546569824</v>
      </c>
      <c r="I63" s="42">
        <v>1844.1744322776794</v>
      </c>
      <c r="J63" s="42">
        <v>2274.9043560028076</v>
      </c>
      <c r="K63" s="42">
        <v>2545.1235070228577</v>
      </c>
      <c r="L63" s="42">
        <v>2410.0139315128326</v>
      </c>
      <c r="M63" s="809">
        <f t="shared" si="4"/>
        <v>11.878264257880588</v>
      </c>
      <c r="N63" s="809">
        <f t="shared" si="5"/>
        <v>30.682536821438489</v>
      </c>
    </row>
    <row r="64" spans="1:14" ht="19.5" customHeight="1" x14ac:dyDescent="0.25">
      <c r="A64" s="39" t="s">
        <v>105</v>
      </c>
      <c r="B64" s="43">
        <v>79.707563125000007</v>
      </c>
      <c r="C64" s="43">
        <v>242.23670387268066</v>
      </c>
      <c r="D64" s="43">
        <v>124.47269415855408</v>
      </c>
      <c r="E64" s="43">
        <v>114.24894714355469</v>
      </c>
      <c r="F64" s="43">
        <v>108.15870952606201</v>
      </c>
      <c r="G64" s="43">
        <v>237.41783666610718</v>
      </c>
      <c r="H64" s="43">
        <v>30.365024566650391</v>
      </c>
      <c r="I64" s="42">
        <v>92.519426822662354</v>
      </c>
      <c r="J64" s="42">
        <v>239.3517804145813</v>
      </c>
      <c r="K64" s="42">
        <v>104.75199747085571</v>
      </c>
      <c r="L64" s="42">
        <v>172.05188894271851</v>
      </c>
      <c r="M64" s="809">
        <f t="shared" si="4"/>
        <v>-56.235129193768799</v>
      </c>
      <c r="N64" s="809">
        <f t="shared" si="5"/>
        <v>85.962986208832532</v>
      </c>
    </row>
    <row r="65" spans="1:14" ht="19.5" customHeight="1" x14ac:dyDescent="0.25">
      <c r="A65" s="39" t="s">
        <v>106</v>
      </c>
      <c r="B65" s="43">
        <v>58.726525453000001</v>
      </c>
      <c r="C65" s="43">
        <v>106.60247039794922</v>
      </c>
      <c r="D65" s="43">
        <v>29.109208583831787</v>
      </c>
      <c r="E65" s="43">
        <v>29.191947937011719</v>
      </c>
      <c r="F65" s="43">
        <v>81.577869415283203</v>
      </c>
      <c r="G65" s="43">
        <v>187.97408890724182</v>
      </c>
      <c r="H65" s="43">
        <v>111.16424322128296</v>
      </c>
      <c r="I65" s="42">
        <v>87.29767894744873</v>
      </c>
      <c r="J65" s="42">
        <v>80.350543975830078</v>
      </c>
      <c r="K65" s="42">
        <v>206.46772384643555</v>
      </c>
      <c r="L65" s="42">
        <v>143.40913391113281</v>
      </c>
      <c r="M65" s="809">
        <f t="shared" si="4"/>
        <v>156.95871319619474</v>
      </c>
      <c r="N65" s="809">
        <f t="shared" si="5"/>
        <v>64.275998675133081</v>
      </c>
    </row>
    <row r="66" spans="1:14" ht="19.5" customHeight="1" x14ac:dyDescent="0.25">
      <c r="A66" s="39" t="s">
        <v>223</v>
      </c>
      <c r="B66" s="43">
        <v>120.41565512600003</v>
      </c>
      <c r="C66" s="43">
        <v>22.260660648345947</v>
      </c>
      <c r="D66" s="43">
        <v>82.158831119537354</v>
      </c>
      <c r="E66" s="43" t="s">
        <v>42</v>
      </c>
      <c r="F66" s="43" t="s">
        <v>42</v>
      </c>
      <c r="G66" s="43">
        <v>86.013785362243652</v>
      </c>
      <c r="H66" s="43">
        <v>22.380299091339111</v>
      </c>
      <c r="I66" s="42">
        <v>43.660045623779297</v>
      </c>
      <c r="J66" s="42">
        <v>0</v>
      </c>
      <c r="K66" s="42">
        <v>32.295036315917969</v>
      </c>
      <c r="L66" s="42">
        <v>16.147518157958984</v>
      </c>
      <c r="M66" s="809"/>
      <c r="N66" s="809">
        <f t="shared" si="5"/>
        <v>-63.015342913053921</v>
      </c>
    </row>
    <row r="67" spans="1:14" ht="19.5" customHeight="1" x14ac:dyDescent="0.25">
      <c r="A67" s="39" t="s">
        <v>224</v>
      </c>
      <c r="B67" s="43">
        <v>47.24519351</v>
      </c>
      <c r="C67" s="43">
        <v>75.937415599822998</v>
      </c>
      <c r="D67" s="43">
        <v>77.110648393630981</v>
      </c>
      <c r="E67" s="43">
        <v>50.59255313873291</v>
      </c>
      <c r="F67" s="43">
        <v>49.899857997894287</v>
      </c>
      <c r="G67" s="43">
        <v>151.86261534690857</v>
      </c>
      <c r="H67" s="43">
        <v>164.42849636077881</v>
      </c>
      <c r="I67" s="42">
        <v>130.37930965423584</v>
      </c>
      <c r="J67" s="42">
        <v>58.450029850006104</v>
      </c>
      <c r="K67" s="42">
        <v>135.68111896514893</v>
      </c>
      <c r="L67" s="42">
        <v>97.065574407577515</v>
      </c>
      <c r="M67" s="809">
        <f t="shared" si="4"/>
        <v>132.1318215120377</v>
      </c>
      <c r="N67" s="809">
        <f t="shared" si="5"/>
        <v>-25.551397177210017</v>
      </c>
    </row>
    <row r="68" spans="1:14" ht="19.5" customHeight="1" x14ac:dyDescent="0.25">
      <c r="A68" s="39" t="s">
        <v>51</v>
      </c>
      <c r="B68" s="43">
        <v>636.33786638999936</v>
      </c>
      <c r="C68" s="43">
        <v>404.44754695892334</v>
      </c>
      <c r="D68" s="43">
        <v>842.15618276596069</v>
      </c>
      <c r="E68" s="43">
        <v>644.69830465316772</v>
      </c>
      <c r="F68" s="43">
        <v>415.63133525848389</v>
      </c>
      <c r="G68" s="43">
        <v>745.2258472442627</v>
      </c>
      <c r="H68" s="43">
        <v>622.59387350082397</v>
      </c>
      <c r="I68" s="42">
        <v>875.32736253738403</v>
      </c>
      <c r="J68" s="42">
        <v>719.80609750747681</v>
      </c>
      <c r="K68" s="42">
        <v>699.21279525756836</v>
      </c>
      <c r="L68" s="42">
        <v>709.50944638252258</v>
      </c>
      <c r="M68" s="809">
        <f t="shared" si="4"/>
        <v>-2.8609513480391904</v>
      </c>
      <c r="N68" s="809">
        <f t="shared" si="5"/>
        <v>-18.943531671875458</v>
      </c>
    </row>
    <row r="69" spans="1:14" ht="19.5" customHeight="1" x14ac:dyDescent="0.25">
      <c r="A69" s="39" t="s">
        <v>50</v>
      </c>
      <c r="B69" s="43">
        <v>3879.5094370769912</v>
      </c>
      <c r="C69" s="43">
        <v>4372.567054271698</v>
      </c>
      <c r="D69" s="43">
        <v>3272.5331087112427</v>
      </c>
      <c r="E69" s="43">
        <v>4181.4436683654785</v>
      </c>
      <c r="F69" s="43">
        <v>4659.552220582962</v>
      </c>
      <c r="G69" s="43">
        <v>4460.0280160903931</v>
      </c>
      <c r="H69" s="43">
        <v>4112.6661248207092</v>
      </c>
      <c r="I69" s="42">
        <v>4564.5606155395508</v>
      </c>
      <c r="J69" s="42">
        <v>6900.9054083824158</v>
      </c>
      <c r="K69" s="42">
        <v>4325.4325261116028</v>
      </c>
      <c r="L69" s="42">
        <v>5613.1689672470093</v>
      </c>
      <c r="M69" s="809">
        <f t="shared" si="4"/>
        <v>-37.320796763022265</v>
      </c>
      <c r="N69" s="809">
        <f t="shared" si="5"/>
        <v>22.972821264276462</v>
      </c>
    </row>
    <row r="70" spans="1:14" ht="19.5" customHeight="1" x14ac:dyDescent="0.25">
      <c r="A70" s="39" t="s">
        <v>49</v>
      </c>
      <c r="B70" s="43">
        <v>3651.2499379519945</v>
      </c>
      <c r="C70" s="43">
        <v>3593.656941652298</v>
      </c>
      <c r="D70" s="43">
        <v>3260.0521867275238</v>
      </c>
      <c r="E70" s="43">
        <v>3384.2825224399567</v>
      </c>
      <c r="F70" s="43">
        <v>3016.3592400550842</v>
      </c>
      <c r="G70" s="43">
        <v>3270.2589566707611</v>
      </c>
      <c r="H70" s="43">
        <v>3384.9990134239197</v>
      </c>
      <c r="I70" s="42">
        <v>3147.0987915992737</v>
      </c>
      <c r="J70" s="42">
        <v>2648.6200995445251</v>
      </c>
      <c r="K70" s="42">
        <v>3631.3325710296631</v>
      </c>
      <c r="L70" s="42">
        <v>3139.9763352870941</v>
      </c>
      <c r="M70" s="809">
        <f t="shared" si="4"/>
        <v>37.102809559367614</v>
      </c>
      <c r="N70" s="809">
        <f t="shared" si="5"/>
        <v>-0.22631816742429361</v>
      </c>
    </row>
    <row r="71" spans="1:14" ht="19.5" customHeight="1" x14ac:dyDescent="0.25">
      <c r="A71" s="39" t="s">
        <v>48</v>
      </c>
      <c r="B71" s="43">
        <v>334.14175208199998</v>
      </c>
      <c r="C71" s="43">
        <v>585.93191266059875</v>
      </c>
      <c r="D71" s="43">
        <v>405.66507625579834</v>
      </c>
      <c r="E71" s="43">
        <v>229.21108913421631</v>
      </c>
      <c r="F71" s="43">
        <v>430.70491600036621</v>
      </c>
      <c r="G71" s="43">
        <v>441.49965000152588</v>
      </c>
      <c r="H71" s="43">
        <v>528.60974168777466</v>
      </c>
      <c r="I71" s="42">
        <v>565.45693302154541</v>
      </c>
      <c r="J71" s="42">
        <v>801.23992490768433</v>
      </c>
      <c r="K71" s="42">
        <v>634.83255243301392</v>
      </c>
      <c r="L71" s="42">
        <v>718.03623867034912</v>
      </c>
      <c r="M71" s="809">
        <f t="shared" si="4"/>
        <v>-20.768731974238953</v>
      </c>
      <c r="N71" s="809">
        <f t="shared" si="5"/>
        <v>26.983364556782263</v>
      </c>
    </row>
    <row r="72" spans="1:14" ht="19.5" customHeight="1" x14ac:dyDescent="0.25">
      <c r="A72" s="39" t="s">
        <v>225</v>
      </c>
      <c r="B72" s="43">
        <v>141.56491417400002</v>
      </c>
      <c r="C72" s="43">
        <v>87.413963317871094</v>
      </c>
      <c r="D72" s="43">
        <v>74.504745483398438</v>
      </c>
      <c r="E72" s="43">
        <v>105.96577453613281</v>
      </c>
      <c r="F72" s="43">
        <v>153.30326414108276</v>
      </c>
      <c r="G72" s="43">
        <v>99.093783378601074</v>
      </c>
      <c r="H72" s="43">
        <v>77.52692174911499</v>
      </c>
      <c r="I72" s="42">
        <v>65.457109451293945</v>
      </c>
      <c r="J72" s="42">
        <v>115.94352912902832</v>
      </c>
      <c r="K72" s="42">
        <v>232.66443157196045</v>
      </c>
      <c r="L72" s="42">
        <v>174.30398035049438</v>
      </c>
      <c r="M72" s="809">
        <f t="shared" si="4"/>
        <v>100.67047580813131</v>
      </c>
      <c r="N72" s="809">
        <f t="shared" si="5"/>
        <v>166.28731670498286</v>
      </c>
    </row>
    <row r="73" spans="1:14" ht="19.5" customHeight="1" x14ac:dyDescent="0.25">
      <c r="A73" s="39" t="s">
        <v>47</v>
      </c>
      <c r="B73" s="43">
        <v>590.90441579499952</v>
      </c>
      <c r="C73" s="43">
        <v>273.22916460037231</v>
      </c>
      <c r="D73" s="43">
        <v>440.69040894508362</v>
      </c>
      <c r="E73" s="43">
        <v>433.70651531219482</v>
      </c>
      <c r="F73" s="43">
        <v>538.49885988235474</v>
      </c>
      <c r="G73" s="43">
        <v>670.06612014770508</v>
      </c>
      <c r="H73" s="43">
        <v>517.96810817718506</v>
      </c>
      <c r="I73" s="42">
        <v>561.85260391235352</v>
      </c>
      <c r="J73" s="42">
        <v>1064.5368499755859</v>
      </c>
      <c r="K73" s="42">
        <v>610.8645191192627</v>
      </c>
      <c r="L73" s="42">
        <v>837.70068454742432</v>
      </c>
      <c r="M73" s="809">
        <f t="shared" si="4"/>
        <v>-42.616874264777941</v>
      </c>
      <c r="N73" s="809">
        <f t="shared" si="5"/>
        <v>49.096164850755386</v>
      </c>
    </row>
    <row r="74" spans="1:14" ht="19.5" customHeight="1" x14ac:dyDescent="0.25">
      <c r="A74" s="39" t="s">
        <v>46</v>
      </c>
      <c r="B74" s="43">
        <v>1785.9923955550059</v>
      </c>
      <c r="C74" s="43">
        <v>2081.6664080619812</v>
      </c>
      <c r="D74" s="43">
        <v>1322.0477862358093</v>
      </c>
      <c r="E74" s="43">
        <v>2320.9153652191162</v>
      </c>
      <c r="F74" s="43">
        <v>1774.2163786888123</v>
      </c>
      <c r="G74" s="43">
        <v>2510.5721642971039</v>
      </c>
      <c r="H74" s="43">
        <v>1811.7995543479919</v>
      </c>
      <c r="I74" s="42">
        <v>2448.5907483100891</v>
      </c>
      <c r="J74" s="42">
        <v>2099.6601181030273</v>
      </c>
      <c r="K74" s="42">
        <v>2927.6566581726074</v>
      </c>
      <c r="L74" s="42">
        <v>2513.6583881378174</v>
      </c>
      <c r="M74" s="809">
        <f t="shared" si="4"/>
        <v>39.434789132330963</v>
      </c>
      <c r="N74" s="809">
        <f t="shared" si="5"/>
        <v>2.6573505545030391</v>
      </c>
    </row>
    <row r="75" spans="1:14" ht="19.5" customHeight="1" x14ac:dyDescent="0.25">
      <c r="A75" s="39" t="s">
        <v>111</v>
      </c>
      <c r="B75" s="43">
        <v>5.8881689773406833</v>
      </c>
      <c r="C75" s="43">
        <v>21.046218395233154</v>
      </c>
      <c r="D75" s="43">
        <v>14.676721096038818</v>
      </c>
      <c r="E75" s="43">
        <v>4.4551897048950195</v>
      </c>
      <c r="F75" s="43">
        <v>69.715331077575684</v>
      </c>
      <c r="G75" s="43">
        <v>24.993159294128418</v>
      </c>
      <c r="H75" s="43">
        <v>0</v>
      </c>
      <c r="I75" s="42">
        <v>10.584358215332031</v>
      </c>
      <c r="J75" s="42">
        <v>23.356441974639893</v>
      </c>
      <c r="K75" s="42">
        <v>14.885856628417969</v>
      </c>
      <c r="L75" s="42">
        <v>19.121149301528931</v>
      </c>
      <c r="M75" s="809">
        <f t="shared" si="4"/>
        <v>-36.2665912702764</v>
      </c>
      <c r="N75" s="809">
        <f t="shared" si="5"/>
        <v>80.654782392293583</v>
      </c>
    </row>
    <row r="76" spans="1:14" ht="19.5" customHeight="1" thickBot="1" x14ac:dyDescent="0.3">
      <c r="A76" s="35" t="s">
        <v>45</v>
      </c>
      <c r="B76" s="56">
        <v>0</v>
      </c>
      <c r="C76" s="56">
        <v>16.25769567489624</v>
      </c>
      <c r="D76" s="56">
        <v>31.985959529876709</v>
      </c>
      <c r="E76" s="56">
        <v>21.591668605804443</v>
      </c>
      <c r="F76" s="56">
        <v>30.908702373504639</v>
      </c>
      <c r="G76" s="56">
        <v>51.258768081665039</v>
      </c>
      <c r="H76" s="56">
        <v>41.850975036621094</v>
      </c>
      <c r="I76" s="55">
        <v>107.28641796112061</v>
      </c>
      <c r="J76" s="55">
        <v>114.08443450927734</v>
      </c>
      <c r="K76" s="55">
        <v>8.7086391448974609</v>
      </c>
      <c r="L76" s="55">
        <v>61.396536827087402</v>
      </c>
      <c r="M76" s="780"/>
      <c r="N76" s="780"/>
    </row>
    <row r="77" spans="1:14" ht="15.75" thickTop="1" x14ac:dyDescent="0.25">
      <c r="A77" s="31" t="s">
        <v>294</v>
      </c>
    </row>
    <row r="78" spans="1:14" x14ac:dyDescent="0.25">
      <c r="A78" s="132" t="s">
        <v>220</v>
      </c>
      <c r="B78" s="131"/>
      <c r="C78" s="131"/>
      <c r="D78" s="131"/>
      <c r="E78" s="131"/>
      <c r="F78" s="131"/>
      <c r="G78" s="131"/>
      <c r="H78" s="131"/>
      <c r="I78" s="131"/>
      <c r="J78" s="131"/>
      <c r="K78" s="131"/>
    </row>
    <row r="79" spans="1:14" x14ac:dyDescent="0.25">
      <c r="B79" s="131"/>
      <c r="C79" s="131"/>
      <c r="D79" s="131"/>
      <c r="E79" s="131"/>
      <c r="F79" s="131"/>
      <c r="G79" s="131"/>
      <c r="H79" s="131"/>
      <c r="I79" s="131"/>
      <c r="J79" s="131"/>
      <c r="K79" s="131"/>
    </row>
  </sheetData>
  <mergeCells count="12">
    <mergeCell ref="M3:N3"/>
    <mergeCell ref="A1:N1"/>
    <mergeCell ref="A2:A3"/>
    <mergeCell ref="B2:B3"/>
    <mergeCell ref="C2:C3"/>
    <mergeCell ref="D2:D3"/>
    <mergeCell ref="E2:E3"/>
    <mergeCell ref="F2:F3"/>
    <mergeCell ref="G2:G3"/>
    <mergeCell ref="H2:H3"/>
    <mergeCell ref="I2:I3"/>
    <mergeCell ref="J2:L2"/>
  </mergeCells>
  <pageMargins left="0.70866141732283472" right="0.70866141732283472" top="0.74803149606299213" bottom="0.74803149606299213" header="0.31496062992125984" footer="0.31496062992125984"/>
  <pageSetup paperSize="9" scale="37" orientation="portrait" horizontalDpi="4294967295" verticalDpi="4294967295" r:id="rId1"/>
  <headerFooter>
    <oddHeader>&amp;C&amp;G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Layout" zoomScaleNormal="100" workbookViewId="0">
      <selection activeCell="I10" sqref="I10"/>
    </sheetView>
  </sheetViews>
  <sheetFormatPr defaultColWidth="9.140625" defaultRowHeight="15" x14ac:dyDescent="0.25"/>
  <cols>
    <col min="1" max="1" width="55" style="20" customWidth="1"/>
    <col min="2" max="9" width="12.5703125" style="20" customWidth="1"/>
    <col min="10" max="10" width="12.85546875" style="20" customWidth="1"/>
    <col min="11" max="11" width="15.28515625" style="20" customWidth="1"/>
    <col min="12" max="12" width="12.5703125" style="20" customWidth="1"/>
    <col min="13" max="13" width="11.5703125" style="20" customWidth="1"/>
    <col min="14" max="14" width="13.5703125" style="20" customWidth="1"/>
    <col min="15" max="16384" width="9.140625" style="20"/>
  </cols>
  <sheetData>
    <row r="1" spans="1:14" ht="36" customHeight="1" thickBot="1" x14ac:dyDescent="0.3">
      <c r="A1" s="914" t="s">
        <v>310</v>
      </c>
      <c r="B1" s="914"/>
      <c r="C1" s="914"/>
      <c r="D1" s="914"/>
      <c r="E1" s="914"/>
      <c r="F1" s="914"/>
      <c r="G1" s="914"/>
      <c r="H1" s="914"/>
      <c r="I1" s="914"/>
      <c r="J1" s="914"/>
      <c r="K1" s="914"/>
      <c r="L1" s="914"/>
      <c r="M1" s="914"/>
      <c r="N1" s="914"/>
    </row>
    <row r="2" spans="1:14"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4" ht="22.5" customHeight="1" x14ac:dyDescent="0.25">
      <c r="A3" s="919"/>
      <c r="B3" s="916"/>
      <c r="C3" s="916"/>
      <c r="D3" s="916"/>
      <c r="E3" s="916"/>
      <c r="F3" s="916"/>
      <c r="G3" s="916"/>
      <c r="H3" s="916"/>
      <c r="I3" s="916"/>
      <c r="J3" s="513" t="s">
        <v>272</v>
      </c>
      <c r="K3" s="513" t="s">
        <v>273</v>
      </c>
      <c r="L3" s="513" t="s">
        <v>293</v>
      </c>
      <c r="M3" s="920" t="s">
        <v>302</v>
      </c>
      <c r="N3" s="920"/>
    </row>
    <row r="4" spans="1:14" ht="5.25" customHeight="1" x14ac:dyDescent="0.25">
      <c r="A4" s="161"/>
      <c r="B4" s="162"/>
      <c r="C4" s="162"/>
      <c r="D4" s="162"/>
      <c r="E4" s="162"/>
      <c r="F4" s="162"/>
      <c r="G4" s="162"/>
      <c r="H4" s="162"/>
      <c r="I4" s="163"/>
      <c r="J4" s="163"/>
      <c r="K4" s="163"/>
    </row>
    <row r="5" spans="1:14" ht="19.5" customHeight="1" x14ac:dyDescent="0.25">
      <c r="A5" s="164" t="s">
        <v>41</v>
      </c>
      <c r="B5" s="165">
        <v>178571.36502914157</v>
      </c>
      <c r="C5" s="165">
        <v>187903.90072822571</v>
      </c>
      <c r="D5" s="165">
        <v>185474.46635055542</v>
      </c>
      <c r="E5" s="165">
        <v>182830.6992726326</v>
      </c>
      <c r="F5" s="165">
        <v>194485.49893116951</v>
      </c>
      <c r="G5" s="165">
        <v>209725.45558857918</v>
      </c>
      <c r="H5" s="165">
        <v>203774.80252051353</v>
      </c>
      <c r="I5" s="166">
        <v>195000.10097503662</v>
      </c>
      <c r="J5" s="166">
        <v>206299.60137033463</v>
      </c>
      <c r="K5" s="166">
        <v>206389.23423910141</v>
      </c>
      <c r="L5" s="53">
        <v>206344.41780471802</v>
      </c>
      <c r="M5" s="808">
        <f>+(K5-J5)/J5*100</f>
        <v>4.3447911761051831E-2</v>
      </c>
      <c r="N5" s="808">
        <f>+(L5-I5)/I5*100</f>
        <v>5.8175953617242815</v>
      </c>
    </row>
    <row r="6" spans="1:14" ht="19.5" customHeight="1" x14ac:dyDescent="0.25">
      <c r="A6" s="50" t="s">
        <v>68</v>
      </c>
      <c r="B6" s="43" t="s">
        <v>42</v>
      </c>
      <c r="C6" s="43" t="s">
        <v>42</v>
      </c>
      <c r="D6" s="43" t="s">
        <v>42</v>
      </c>
      <c r="E6" s="43" t="s">
        <v>42</v>
      </c>
      <c r="F6" s="43" t="s">
        <v>42</v>
      </c>
      <c r="G6" s="43" t="s">
        <v>42</v>
      </c>
      <c r="H6" s="43" t="s">
        <v>42</v>
      </c>
      <c r="I6" s="42" t="s">
        <v>42</v>
      </c>
      <c r="J6" s="42" t="s">
        <v>42</v>
      </c>
      <c r="K6" s="42" t="s">
        <v>42</v>
      </c>
      <c r="L6" s="42" t="s">
        <v>42</v>
      </c>
      <c r="M6" s="809" t="s">
        <v>42</v>
      </c>
      <c r="N6" s="809" t="s">
        <v>42</v>
      </c>
    </row>
    <row r="7" spans="1:14" ht="28.5" customHeight="1" x14ac:dyDescent="0.25">
      <c r="A7" s="51" t="s">
        <v>67</v>
      </c>
      <c r="B7" s="43">
        <v>4718.6933713560056</v>
      </c>
      <c r="C7" s="43">
        <v>6097.4604642391205</v>
      </c>
      <c r="D7" s="43">
        <v>4570.053227186203</v>
      </c>
      <c r="E7" s="43">
        <v>3286.2445740699768</v>
      </c>
      <c r="F7" s="43">
        <v>4936.7708897590637</v>
      </c>
      <c r="G7" s="43">
        <v>6525.0494859218597</v>
      </c>
      <c r="H7" s="43">
        <v>7869.389787197113</v>
      </c>
      <c r="I7" s="42">
        <v>6114.8294019699097</v>
      </c>
      <c r="J7" s="42">
        <v>7629.7408318519592</v>
      </c>
      <c r="K7" s="42">
        <v>6498.9546518325806</v>
      </c>
      <c r="L7" s="42">
        <v>7064.3477418422699</v>
      </c>
      <c r="M7" s="72">
        <f>+(K7-J7)/J7*100</f>
        <v>-14.820767899463553</v>
      </c>
      <c r="N7" s="72">
        <f>+(L7-I7)/I7*100</f>
        <v>15.528124784094061</v>
      </c>
    </row>
    <row r="8" spans="1:14" ht="19.5" customHeight="1" x14ac:dyDescent="0.25">
      <c r="A8" s="50" t="s">
        <v>66</v>
      </c>
      <c r="B8" s="43">
        <v>12984.829248558995</v>
      </c>
      <c r="C8" s="43">
        <v>14760.917176246643</v>
      </c>
      <c r="D8" s="43">
        <v>16155.747904539108</v>
      </c>
      <c r="E8" s="43">
        <v>18797.670573711395</v>
      </c>
      <c r="F8" s="43">
        <v>15403.172378063202</v>
      </c>
      <c r="G8" s="43">
        <v>17945.12059545517</v>
      </c>
      <c r="H8" s="43">
        <v>15234.236026763916</v>
      </c>
      <c r="I8" s="42">
        <v>17946.676299571991</v>
      </c>
      <c r="J8" s="42">
        <v>15443.035960674286</v>
      </c>
      <c r="K8" s="42">
        <v>18652.273245334625</v>
      </c>
      <c r="L8" s="42">
        <v>17047.654603004456</v>
      </c>
      <c r="M8" s="72">
        <f t="shared" ref="M8:M15" si="0">+(K8-J8)/J8*100</f>
        <v>20.781129389536275</v>
      </c>
      <c r="N8" s="72">
        <f t="shared" ref="N8:N15" si="1">+(L8-I8)/I8*100</f>
        <v>-5.0094049815172523</v>
      </c>
    </row>
    <row r="9" spans="1:14" ht="19.5" customHeight="1" x14ac:dyDescent="0.25">
      <c r="A9" s="50" t="s">
        <v>65</v>
      </c>
      <c r="B9" s="43">
        <v>8409.6570995009824</v>
      </c>
      <c r="C9" s="43">
        <v>10171.076682329178</v>
      </c>
      <c r="D9" s="43">
        <v>9024.2088701725006</v>
      </c>
      <c r="E9" s="43">
        <v>9345.1803393363953</v>
      </c>
      <c r="F9" s="43">
        <v>9031.4583125114441</v>
      </c>
      <c r="G9" s="43">
        <v>10834.420090675354</v>
      </c>
      <c r="H9" s="43">
        <v>9294.7604203224182</v>
      </c>
      <c r="I9" s="42">
        <v>10147.478214740753</v>
      </c>
      <c r="J9" s="42">
        <v>11068.940537929535</v>
      </c>
      <c r="K9" s="42">
        <v>11342.695854187012</v>
      </c>
      <c r="L9" s="42">
        <v>11205.818196058273</v>
      </c>
      <c r="M9" s="72">
        <f t="shared" si="0"/>
        <v>2.473184450846126</v>
      </c>
      <c r="N9" s="72">
        <f t="shared" si="1"/>
        <v>10.429586138752391</v>
      </c>
    </row>
    <row r="10" spans="1:14" ht="19.5" customHeight="1" x14ac:dyDescent="0.25">
      <c r="A10" s="50" t="s">
        <v>64</v>
      </c>
      <c r="B10" s="43">
        <v>5521.5450380600105</v>
      </c>
      <c r="C10" s="43">
        <v>6004.2361128330231</v>
      </c>
      <c r="D10" s="43">
        <v>7345.1264445781708</v>
      </c>
      <c r="E10" s="43">
        <v>8148.5613751411438</v>
      </c>
      <c r="F10" s="43">
        <v>8235.6005597114563</v>
      </c>
      <c r="G10" s="43">
        <v>9479.5609436035156</v>
      </c>
      <c r="H10" s="43">
        <v>12164.08091545105</v>
      </c>
      <c r="I10" s="42">
        <v>11815.412869930267</v>
      </c>
      <c r="J10" s="42">
        <v>10263.063686847687</v>
      </c>
      <c r="K10" s="42">
        <v>12154.157312870026</v>
      </c>
      <c r="L10" s="42">
        <v>11208.610499858856</v>
      </c>
      <c r="M10" s="72">
        <f t="shared" si="0"/>
        <v>18.426209597099273</v>
      </c>
      <c r="N10" s="72">
        <f t="shared" si="1"/>
        <v>-5.1356848613872641</v>
      </c>
    </row>
    <row r="11" spans="1:14" ht="19.5" customHeight="1" x14ac:dyDescent="0.25">
      <c r="A11" s="50" t="s">
        <v>63</v>
      </c>
      <c r="B11" s="43">
        <v>40399.231087714259</v>
      </c>
      <c r="C11" s="43">
        <v>42593.863199710846</v>
      </c>
      <c r="D11" s="43">
        <v>41747.114910125732</v>
      </c>
      <c r="E11" s="43">
        <v>42101.379216194153</v>
      </c>
      <c r="F11" s="43">
        <v>43411.226769447327</v>
      </c>
      <c r="G11" s="43">
        <v>43956.417738676071</v>
      </c>
      <c r="H11" s="43">
        <v>46266.632175922394</v>
      </c>
      <c r="I11" s="42">
        <v>46640.030869007111</v>
      </c>
      <c r="J11" s="42">
        <v>50331.764445304871</v>
      </c>
      <c r="K11" s="42">
        <v>48208.255864620209</v>
      </c>
      <c r="L11" s="42">
        <v>49270.01015496254</v>
      </c>
      <c r="M11" s="72">
        <f t="shared" si="0"/>
        <v>-4.2190227266764353</v>
      </c>
      <c r="N11" s="72">
        <f t="shared" si="1"/>
        <v>5.6388883904085993</v>
      </c>
    </row>
    <row r="12" spans="1:14" ht="29.25" customHeight="1" x14ac:dyDescent="0.25">
      <c r="A12" s="51" t="s">
        <v>62</v>
      </c>
      <c r="B12" s="43">
        <v>32869.552854315552</v>
      </c>
      <c r="C12" s="43">
        <v>26305.536744594574</v>
      </c>
      <c r="D12" s="43">
        <v>28005.095696687698</v>
      </c>
      <c r="E12" s="43">
        <v>15530.185568094254</v>
      </c>
      <c r="F12" s="43">
        <v>11000.897254943848</v>
      </c>
      <c r="G12" s="43">
        <v>11051.06313252449</v>
      </c>
      <c r="H12" s="43">
        <v>5181.4484505653381</v>
      </c>
      <c r="I12" s="42">
        <v>16306.418673992157</v>
      </c>
      <c r="J12" s="42">
        <v>16213.055936813354</v>
      </c>
      <c r="K12" s="42">
        <v>18347.306904792786</v>
      </c>
      <c r="L12" s="42">
        <v>17280.18142080307</v>
      </c>
      <c r="M12" s="72">
        <f t="shared" si="0"/>
        <v>13.163779711222745</v>
      </c>
      <c r="N12" s="72">
        <f t="shared" si="1"/>
        <v>5.9716530421484348</v>
      </c>
    </row>
    <row r="13" spans="1:14" ht="19.5" customHeight="1" x14ac:dyDescent="0.25">
      <c r="A13" s="50" t="s">
        <v>61</v>
      </c>
      <c r="B13" s="43">
        <v>21977.520072042124</v>
      </c>
      <c r="C13" s="43">
        <v>22929.347366094589</v>
      </c>
      <c r="D13" s="43">
        <v>24797.547331571579</v>
      </c>
      <c r="E13" s="43">
        <v>25257.52367067337</v>
      </c>
      <c r="F13" s="43">
        <v>28374.502354383469</v>
      </c>
      <c r="G13" s="43">
        <v>27385.669364690781</v>
      </c>
      <c r="H13" s="43">
        <v>32417.757630348206</v>
      </c>
      <c r="I13" s="42">
        <v>30082.637073993683</v>
      </c>
      <c r="J13" s="42">
        <v>34612.56921339035</v>
      </c>
      <c r="K13" s="42">
        <v>29238.134171962738</v>
      </c>
      <c r="L13" s="42">
        <v>31925.351692676544</v>
      </c>
      <c r="M13" s="72">
        <f t="shared" si="0"/>
        <v>-15.527408578928714</v>
      </c>
      <c r="N13" s="72">
        <f t="shared" si="1"/>
        <v>6.1255089244681962</v>
      </c>
    </row>
    <row r="14" spans="1:14" ht="19.5" customHeight="1" x14ac:dyDescent="0.25">
      <c r="A14" s="50" t="s">
        <v>60</v>
      </c>
      <c r="B14" s="43">
        <v>8355.7345758930078</v>
      </c>
      <c r="C14" s="43">
        <v>8209.1374177932739</v>
      </c>
      <c r="D14" s="43">
        <v>8323.2909684181213</v>
      </c>
      <c r="E14" s="43">
        <v>10138.928598880768</v>
      </c>
      <c r="F14" s="43">
        <v>8163.4419188499451</v>
      </c>
      <c r="G14" s="43">
        <v>11782.778073072433</v>
      </c>
      <c r="H14" s="43">
        <v>11752.214102268219</v>
      </c>
      <c r="I14" s="42">
        <v>9857.5607433319092</v>
      </c>
      <c r="J14" s="42">
        <v>11303.689298629761</v>
      </c>
      <c r="K14" s="42">
        <v>13888.767029285431</v>
      </c>
      <c r="L14" s="42">
        <v>12596.228163957596</v>
      </c>
      <c r="M14" s="72">
        <f t="shared" si="0"/>
        <v>22.869327547502873</v>
      </c>
      <c r="N14" s="72">
        <f t="shared" si="1"/>
        <v>27.782404713846098</v>
      </c>
    </row>
    <row r="15" spans="1:14" ht="19.5" customHeight="1" x14ac:dyDescent="0.25">
      <c r="A15" s="50" t="s">
        <v>59</v>
      </c>
      <c r="B15" s="43">
        <v>42970.965367560624</v>
      </c>
      <c r="C15" s="43">
        <v>50593.370138645172</v>
      </c>
      <c r="D15" s="43">
        <v>45055.936521530151</v>
      </c>
      <c r="E15" s="43">
        <v>47301.62108540535</v>
      </c>
      <c r="F15" s="43">
        <v>64840.934223175049</v>
      </c>
      <c r="G15" s="43">
        <v>70550.151136875153</v>
      </c>
      <c r="H15" s="43">
        <v>62934.381766557693</v>
      </c>
      <c r="I15" s="42">
        <v>45644.499800205231</v>
      </c>
      <c r="J15" s="42">
        <v>49120.99031829834</v>
      </c>
      <c r="K15" s="42">
        <v>47546.606399536133</v>
      </c>
      <c r="L15" s="42">
        <v>48333.798358917236</v>
      </c>
      <c r="M15" s="72">
        <f t="shared" si="0"/>
        <v>-3.2051143687461945</v>
      </c>
      <c r="N15" s="72">
        <f t="shared" si="1"/>
        <v>5.8918348771124309</v>
      </c>
    </row>
    <row r="16" spans="1:14" ht="19.5" customHeight="1" x14ac:dyDescent="0.25">
      <c r="A16" s="50" t="s">
        <v>45</v>
      </c>
      <c r="B16" s="42" t="s">
        <v>42</v>
      </c>
      <c r="C16" s="42" t="s">
        <v>42</v>
      </c>
      <c r="D16" s="42" t="s">
        <v>42</v>
      </c>
      <c r="E16" s="42" t="s">
        <v>42</v>
      </c>
      <c r="F16" s="42" t="s">
        <v>42</v>
      </c>
      <c r="G16" s="42" t="s">
        <v>42</v>
      </c>
      <c r="H16" s="42" t="s">
        <v>42</v>
      </c>
      <c r="I16" s="42" t="s">
        <v>42</v>
      </c>
      <c r="J16" s="42" t="s">
        <v>42</v>
      </c>
      <c r="K16" s="42" t="s">
        <v>42</v>
      </c>
      <c r="L16" s="42" t="s">
        <v>42</v>
      </c>
      <c r="M16" s="809" t="s">
        <v>42</v>
      </c>
      <c r="N16" s="809" t="s">
        <v>42</v>
      </c>
    </row>
    <row r="17" spans="1:14" ht="19.5" customHeight="1" x14ac:dyDescent="0.25">
      <c r="A17" s="152" t="s">
        <v>40</v>
      </c>
      <c r="B17" s="153"/>
      <c r="C17" s="153"/>
      <c r="D17" s="153"/>
      <c r="E17" s="153"/>
      <c r="F17" s="153"/>
      <c r="G17" s="153"/>
      <c r="H17" s="153"/>
      <c r="I17" s="154"/>
      <c r="J17" s="154"/>
      <c r="K17" s="154"/>
      <c r="L17" s="154"/>
      <c r="M17" s="815"/>
      <c r="N17" s="815"/>
    </row>
    <row r="18" spans="1:14" ht="19.5" customHeight="1" x14ac:dyDescent="0.25">
      <c r="A18" s="155" t="s">
        <v>39</v>
      </c>
      <c r="B18" s="44"/>
      <c r="C18" s="44"/>
      <c r="D18" s="44"/>
      <c r="E18" s="44"/>
      <c r="F18" s="44"/>
      <c r="G18" s="44"/>
      <c r="H18" s="44"/>
      <c r="I18" s="46"/>
      <c r="J18" s="46"/>
      <c r="K18" s="46"/>
      <c r="L18" s="46"/>
      <c r="M18" s="397"/>
      <c r="N18" s="397"/>
    </row>
    <row r="19" spans="1:14" ht="19.5" customHeight="1" x14ac:dyDescent="0.25">
      <c r="A19" s="167" t="s">
        <v>58</v>
      </c>
      <c r="B19" s="149">
        <v>115720.21739507533</v>
      </c>
      <c r="C19" s="149">
        <v>122274.69804406166</v>
      </c>
      <c r="D19" s="149">
        <v>125303.29575157166</v>
      </c>
      <c r="E19" s="149">
        <v>133123.23780202866</v>
      </c>
      <c r="F19" s="149">
        <v>136498.66112971306</v>
      </c>
      <c r="G19" s="149">
        <v>145978.54475140572</v>
      </c>
      <c r="H19" s="149">
        <v>151381.51918697357</v>
      </c>
      <c r="I19" s="150">
        <v>143691.35528564453</v>
      </c>
      <c r="J19" s="150">
        <v>151297.59446620941</v>
      </c>
      <c r="K19" s="150">
        <v>150427.45335483551</v>
      </c>
      <c r="L19" s="150">
        <v>150862.52391052246</v>
      </c>
      <c r="M19" s="816">
        <f>+(K19-J19)/J19*100</f>
        <v>-0.57511893328101615</v>
      </c>
      <c r="N19" s="816">
        <f>+(L19-I19)/I19*100</f>
        <v>4.9906750553102794</v>
      </c>
    </row>
    <row r="20" spans="1:14" ht="19.5" customHeight="1" x14ac:dyDescent="0.25">
      <c r="A20" s="50" t="s">
        <v>68</v>
      </c>
      <c r="B20" s="43" t="s">
        <v>42</v>
      </c>
      <c r="C20" s="43" t="s">
        <v>42</v>
      </c>
      <c r="D20" s="43" t="s">
        <v>42</v>
      </c>
      <c r="E20" s="43" t="s">
        <v>69</v>
      </c>
      <c r="F20" s="43" t="s">
        <v>42</v>
      </c>
      <c r="G20" s="43" t="s">
        <v>42</v>
      </c>
      <c r="H20" s="43" t="s">
        <v>42</v>
      </c>
      <c r="I20" s="42" t="s">
        <v>42</v>
      </c>
      <c r="J20" s="42" t="s">
        <v>42</v>
      </c>
      <c r="K20" s="42" t="s">
        <v>42</v>
      </c>
      <c r="L20" s="42" t="s">
        <v>42</v>
      </c>
      <c r="M20" s="809"/>
      <c r="N20" s="809"/>
    </row>
    <row r="21" spans="1:14" ht="26.25" customHeight="1" x14ac:dyDescent="0.25">
      <c r="A21" s="51" t="s">
        <v>67</v>
      </c>
      <c r="B21" s="43">
        <v>4169.0799752769999</v>
      </c>
      <c r="C21" s="43">
        <v>5617.2224578857422</v>
      </c>
      <c r="D21" s="43">
        <v>4308.1123793125153</v>
      </c>
      <c r="E21" s="43">
        <v>3208.7434754371643</v>
      </c>
      <c r="F21" s="43">
        <v>4616.405975818634</v>
      </c>
      <c r="G21" s="43">
        <v>5799.528110742569</v>
      </c>
      <c r="H21" s="43">
        <v>7250.589093208313</v>
      </c>
      <c r="I21" s="42">
        <v>5674.7890400886536</v>
      </c>
      <c r="J21" s="42">
        <v>6700.8185005187988</v>
      </c>
      <c r="K21" s="42">
        <v>5998.1431241035461</v>
      </c>
      <c r="L21" s="42">
        <v>6349.4808123111725</v>
      </c>
      <c r="M21" s="72">
        <f t="shared" ref="M21:M29" si="2">+(K21-J21)/J21*100</f>
        <v>-10.486411120683977</v>
      </c>
      <c r="N21" s="72">
        <f t="shared" ref="N21:N29" si="3">+(L21-I21)/I21*100</f>
        <v>11.889283768194115</v>
      </c>
    </row>
    <row r="22" spans="1:14" ht="19.5" customHeight="1" x14ac:dyDescent="0.25">
      <c r="A22" s="50" t="s">
        <v>66</v>
      </c>
      <c r="B22" s="43">
        <v>10672.169043255988</v>
      </c>
      <c r="C22" s="43">
        <v>11944.986931800842</v>
      </c>
      <c r="D22" s="43">
        <v>13660.069497823715</v>
      </c>
      <c r="E22" s="43">
        <v>16261.461525440216</v>
      </c>
      <c r="F22" s="43">
        <v>13164.710726261139</v>
      </c>
      <c r="G22" s="43">
        <v>15134.725930929184</v>
      </c>
      <c r="H22" s="43">
        <v>12697.545137882233</v>
      </c>
      <c r="I22" s="42">
        <v>15457.014111995697</v>
      </c>
      <c r="J22" s="42">
        <v>13283.607839107513</v>
      </c>
      <c r="K22" s="42">
        <v>15947.85463476181</v>
      </c>
      <c r="L22" s="42">
        <v>14615.731236934662</v>
      </c>
      <c r="M22" s="72">
        <f t="shared" si="2"/>
        <v>20.056650481736142</v>
      </c>
      <c r="N22" s="72">
        <f t="shared" si="3"/>
        <v>-5.4427256711122638</v>
      </c>
    </row>
    <row r="23" spans="1:14" ht="19.5" customHeight="1" x14ac:dyDescent="0.25">
      <c r="A23" s="50" t="s">
        <v>65</v>
      </c>
      <c r="B23" s="43">
        <v>7316.6230761169945</v>
      </c>
      <c r="C23" s="43">
        <v>9041.5191140174866</v>
      </c>
      <c r="D23" s="43">
        <v>8031.9641752243042</v>
      </c>
      <c r="E23" s="43">
        <v>8497.8053693771362</v>
      </c>
      <c r="F23" s="43">
        <v>8152.1885561943054</v>
      </c>
      <c r="G23" s="43">
        <v>9837.9201881885529</v>
      </c>
      <c r="H23" s="43">
        <v>8322.939989566803</v>
      </c>
      <c r="I23" s="42">
        <v>8847.1349382400513</v>
      </c>
      <c r="J23" s="42">
        <v>9272.1934909820557</v>
      </c>
      <c r="K23" s="42">
        <v>10045.517430305481</v>
      </c>
      <c r="L23" s="42">
        <v>9658.8554606437683</v>
      </c>
      <c r="M23" s="72">
        <f t="shared" si="2"/>
        <v>8.3402480769576712</v>
      </c>
      <c r="N23" s="72">
        <f t="shared" si="3"/>
        <v>9.1749535648564606</v>
      </c>
    </row>
    <row r="24" spans="1:14" ht="19.5" customHeight="1" x14ac:dyDescent="0.25">
      <c r="A24" s="50" t="s">
        <v>64</v>
      </c>
      <c r="B24" s="43">
        <v>4935.1703041320052</v>
      </c>
      <c r="C24" s="43">
        <v>5325.5061662197113</v>
      </c>
      <c r="D24" s="43">
        <v>6701.3269910812378</v>
      </c>
      <c r="E24" s="43">
        <v>7312.7517213821411</v>
      </c>
      <c r="F24" s="43">
        <v>7460.4545712471008</v>
      </c>
      <c r="G24" s="43">
        <v>8652.8718183040619</v>
      </c>
      <c r="H24" s="43">
        <v>10806.109909534454</v>
      </c>
      <c r="I24" s="42">
        <v>10570.460987567902</v>
      </c>
      <c r="J24" s="42">
        <v>8969.2945880889893</v>
      </c>
      <c r="K24" s="42">
        <v>10802.888909816742</v>
      </c>
      <c r="L24" s="42">
        <v>9886.0917489528656</v>
      </c>
      <c r="M24" s="72">
        <f t="shared" si="2"/>
        <v>20.443015933078197</v>
      </c>
      <c r="N24" s="72">
        <f t="shared" si="3"/>
        <v>-6.4743556541189102</v>
      </c>
    </row>
    <row r="25" spans="1:14" ht="19.5" customHeight="1" x14ac:dyDescent="0.25">
      <c r="A25" s="50" t="s">
        <v>63</v>
      </c>
      <c r="B25" s="43">
        <v>31072.383811213313</v>
      </c>
      <c r="C25" s="43">
        <v>33473.906452178955</v>
      </c>
      <c r="D25" s="43">
        <v>33480.222596406937</v>
      </c>
      <c r="E25" s="43">
        <v>33296.813778400421</v>
      </c>
      <c r="F25" s="43">
        <v>35149.683125257492</v>
      </c>
      <c r="G25" s="43">
        <v>35623.526836633682</v>
      </c>
      <c r="H25" s="43">
        <v>37282.517567634583</v>
      </c>
      <c r="I25" s="42">
        <v>37069.092418193817</v>
      </c>
      <c r="J25" s="42">
        <v>40413.84134721756</v>
      </c>
      <c r="K25" s="42">
        <v>38102.871930122375</v>
      </c>
      <c r="L25" s="42">
        <v>39258.356638669968</v>
      </c>
      <c r="M25" s="72">
        <f t="shared" si="2"/>
        <v>-5.7182622093266851</v>
      </c>
      <c r="N25" s="72">
        <f t="shared" si="3"/>
        <v>5.9059018650309376</v>
      </c>
    </row>
    <row r="26" spans="1:14" ht="27.75" customHeight="1" x14ac:dyDescent="0.25">
      <c r="A26" s="51" t="s">
        <v>62</v>
      </c>
      <c r="B26" s="43">
        <v>5657.4953200440459</v>
      </c>
      <c r="C26" s="43">
        <v>5329.6261384487152</v>
      </c>
      <c r="D26" s="43">
        <v>5559.7374160289764</v>
      </c>
      <c r="E26" s="43">
        <v>4186.8881278038025</v>
      </c>
      <c r="F26" s="43">
        <v>3465.858550786972</v>
      </c>
      <c r="G26" s="43">
        <v>3520.855301618576</v>
      </c>
      <c r="H26" s="43">
        <v>1940.0505728721619</v>
      </c>
      <c r="I26" s="42">
        <v>3585.9647026062012</v>
      </c>
      <c r="J26" s="42">
        <v>4322.4383401870728</v>
      </c>
      <c r="K26" s="42">
        <v>3567.7936782836914</v>
      </c>
      <c r="L26" s="42">
        <v>3945.1160092353821</v>
      </c>
      <c r="M26" s="72">
        <f t="shared" si="2"/>
        <v>-17.458772167718667</v>
      </c>
      <c r="N26" s="72">
        <f t="shared" si="3"/>
        <v>10.015472443667878</v>
      </c>
    </row>
    <row r="27" spans="1:14" ht="19.5" customHeight="1" x14ac:dyDescent="0.25">
      <c r="A27" s="50" t="s">
        <v>61</v>
      </c>
      <c r="B27" s="43">
        <v>17500.897717583044</v>
      </c>
      <c r="C27" s="43">
        <v>18776.866672992706</v>
      </c>
      <c r="D27" s="43">
        <v>20048.737550973892</v>
      </c>
      <c r="E27" s="43">
        <v>20374.612333536148</v>
      </c>
      <c r="F27" s="43">
        <v>23702.341554641724</v>
      </c>
      <c r="G27" s="43">
        <v>22508.45694231987</v>
      </c>
      <c r="H27" s="43">
        <v>27557.588853359222</v>
      </c>
      <c r="I27" s="42">
        <v>24136.289199829102</v>
      </c>
      <c r="J27" s="42">
        <v>27463.761908054352</v>
      </c>
      <c r="K27" s="42">
        <v>22151.508761882782</v>
      </c>
      <c r="L27" s="42">
        <v>24807.635334968567</v>
      </c>
      <c r="M27" s="72">
        <f t="shared" si="2"/>
        <v>-19.342773083878338</v>
      </c>
      <c r="N27" s="72">
        <f t="shared" si="3"/>
        <v>2.7814803244245967</v>
      </c>
    </row>
    <row r="28" spans="1:14" ht="19.5" customHeight="1" x14ac:dyDescent="0.25">
      <c r="A28" s="50" t="s">
        <v>60</v>
      </c>
      <c r="B28" s="43">
        <v>6031.5481510700038</v>
      </c>
      <c r="C28" s="43">
        <v>5821.6900477409363</v>
      </c>
      <c r="D28" s="43">
        <v>6477.7196969985962</v>
      </c>
      <c r="E28" s="43">
        <v>7701.1633734703064</v>
      </c>
      <c r="F28" s="43">
        <v>5886.1012983322144</v>
      </c>
      <c r="G28" s="43">
        <v>9550.9781444072723</v>
      </c>
      <c r="H28" s="43">
        <v>9126.0672340393066</v>
      </c>
      <c r="I28" s="42">
        <v>7282.9528393745422</v>
      </c>
      <c r="J28" s="42">
        <v>8285.7754697799683</v>
      </c>
      <c r="K28" s="42">
        <v>10170.124520301819</v>
      </c>
      <c r="L28" s="42">
        <v>9227.9499950408936</v>
      </c>
      <c r="M28" s="72">
        <f t="shared" si="2"/>
        <v>22.741975779991659</v>
      </c>
      <c r="N28" s="72">
        <f t="shared" si="3"/>
        <v>26.706161615532132</v>
      </c>
    </row>
    <row r="29" spans="1:14" ht="19.5" customHeight="1" x14ac:dyDescent="0.25">
      <c r="A29" s="50" t="s">
        <v>59</v>
      </c>
      <c r="B29" s="43">
        <v>28007.101851224394</v>
      </c>
      <c r="C29" s="43">
        <v>26725.295283555984</v>
      </c>
      <c r="D29" s="43">
        <v>26617.046931505203</v>
      </c>
      <c r="E29" s="43">
        <v>29584.121165513992</v>
      </c>
      <c r="F29" s="43">
        <v>33920.007725954056</v>
      </c>
      <c r="G29" s="43">
        <v>35194.95153594017</v>
      </c>
      <c r="H29" s="43">
        <v>35780.060558795929</v>
      </c>
      <c r="I29" s="42">
        <v>30691.796988487244</v>
      </c>
      <c r="J29" s="42">
        <v>32307.447376728058</v>
      </c>
      <c r="K29" s="42">
        <v>33137.37619972229</v>
      </c>
      <c r="L29" s="42">
        <v>32722.411788225174</v>
      </c>
      <c r="M29" s="72">
        <f t="shared" si="2"/>
        <v>2.5688467842001428</v>
      </c>
      <c r="N29" s="72">
        <f t="shared" si="3"/>
        <v>6.6161482838545798</v>
      </c>
    </row>
    <row r="30" spans="1:14" ht="19.5" customHeight="1" x14ac:dyDescent="0.25">
      <c r="A30" s="50" t="s">
        <v>45</v>
      </c>
      <c r="B30" s="43" t="s">
        <v>42</v>
      </c>
      <c r="C30" s="42" t="s">
        <v>42</v>
      </c>
      <c r="D30" s="42" t="s">
        <v>42</v>
      </c>
      <c r="E30" s="42" t="s">
        <v>42</v>
      </c>
      <c r="F30" s="42" t="s">
        <v>42</v>
      </c>
      <c r="G30" s="42" t="s">
        <v>42</v>
      </c>
      <c r="H30" s="42" t="s">
        <v>42</v>
      </c>
      <c r="I30" s="42" t="s">
        <v>42</v>
      </c>
      <c r="J30" s="42" t="s">
        <v>42</v>
      </c>
      <c r="K30" s="42" t="s">
        <v>42</v>
      </c>
      <c r="L30" s="42" t="s">
        <v>42</v>
      </c>
      <c r="M30" s="809" t="s">
        <v>42</v>
      </c>
      <c r="N30" s="809" t="s">
        <v>42</v>
      </c>
    </row>
    <row r="31" spans="1:14" ht="19.5" customHeight="1" x14ac:dyDescent="0.25">
      <c r="A31" s="52" t="s">
        <v>38</v>
      </c>
      <c r="B31" s="44"/>
      <c r="C31" s="44"/>
      <c r="D31" s="44"/>
      <c r="E31" s="44"/>
      <c r="F31" s="44"/>
      <c r="G31" s="44"/>
      <c r="H31" s="44"/>
      <c r="I31" s="46"/>
      <c r="J31" s="46"/>
      <c r="K31" s="46"/>
      <c r="L31" s="46"/>
      <c r="M31" s="397"/>
      <c r="N31" s="397"/>
    </row>
    <row r="32" spans="1:14" ht="19.5" customHeight="1" x14ac:dyDescent="0.25">
      <c r="A32" s="167" t="s">
        <v>58</v>
      </c>
      <c r="B32" s="149">
        <v>62851.147634063745</v>
      </c>
      <c r="C32" s="149">
        <v>65629.202684164047</v>
      </c>
      <c r="D32" s="149">
        <v>60171.170598983765</v>
      </c>
      <c r="E32" s="149">
        <v>49707.461470603943</v>
      </c>
      <c r="F32" s="149">
        <v>57986.837801456451</v>
      </c>
      <c r="G32" s="149">
        <v>63746.910837173462</v>
      </c>
      <c r="H32" s="149">
        <v>52393.283333539963</v>
      </c>
      <c r="I32" s="150">
        <v>51308.74568939209</v>
      </c>
      <c r="J32" s="150">
        <v>55002.006904125214</v>
      </c>
      <c r="K32" s="150">
        <v>55961.7808842659</v>
      </c>
      <c r="L32" s="150">
        <v>55481.893894195557</v>
      </c>
      <c r="M32" s="816">
        <f>+(K32-J32)/J32*100</f>
        <v>1.7449799273937072</v>
      </c>
      <c r="N32" s="816">
        <f>+(L32-I32)/I32*100</f>
        <v>8.1334052289379031</v>
      </c>
    </row>
    <row r="33" spans="1:14" ht="19.5" customHeight="1" x14ac:dyDescent="0.25">
      <c r="A33" s="50" t="s">
        <v>68</v>
      </c>
      <c r="B33" s="43" t="s">
        <v>42</v>
      </c>
      <c r="C33" s="43" t="s">
        <v>42</v>
      </c>
      <c r="D33" s="43" t="s">
        <v>42</v>
      </c>
      <c r="E33" s="43" t="s">
        <v>42</v>
      </c>
      <c r="F33" s="43" t="s">
        <v>42</v>
      </c>
      <c r="G33" s="43" t="s">
        <v>42</v>
      </c>
      <c r="H33" s="43" t="s">
        <v>42</v>
      </c>
      <c r="I33" s="42" t="s">
        <v>42</v>
      </c>
      <c r="J33" s="42" t="s">
        <v>42</v>
      </c>
      <c r="K33" s="42" t="s">
        <v>42</v>
      </c>
      <c r="L33" s="42" t="s">
        <v>42</v>
      </c>
      <c r="M33" s="809" t="s">
        <v>42</v>
      </c>
      <c r="N33" s="809" t="s">
        <v>42</v>
      </c>
    </row>
    <row r="34" spans="1:14" ht="27" customHeight="1" x14ac:dyDescent="0.25">
      <c r="A34" s="51" t="s">
        <v>67</v>
      </c>
      <c r="B34" s="43">
        <v>549.61339607899993</v>
      </c>
      <c r="C34" s="43">
        <v>480.2380063533783</v>
      </c>
      <c r="D34" s="43">
        <v>261.94084787368774</v>
      </c>
      <c r="E34" s="43" t="s">
        <v>42</v>
      </c>
      <c r="F34" s="43">
        <v>320.36491394042969</v>
      </c>
      <c r="G34" s="43">
        <v>725.52137517929077</v>
      </c>
      <c r="H34" s="43">
        <v>618.80069398880005</v>
      </c>
      <c r="I34" s="42">
        <v>440.0403618812561</v>
      </c>
      <c r="J34" s="42">
        <v>928.9223313331604</v>
      </c>
      <c r="K34" s="42">
        <v>500.81152772903442</v>
      </c>
      <c r="L34" s="42">
        <v>714.86692953109741</v>
      </c>
      <c r="M34" s="72">
        <f t="shared" ref="M34:M42" si="4">+(K34-J34)/J34*100</f>
        <v>-46.086824394641766</v>
      </c>
      <c r="N34" s="72">
        <f t="shared" ref="N34:N42" si="5">+(L34-I34)/I34*100</f>
        <v>62.454854476281575</v>
      </c>
    </row>
    <row r="35" spans="1:14" ht="19.5" customHeight="1" x14ac:dyDescent="0.25">
      <c r="A35" s="50" t="s">
        <v>66</v>
      </c>
      <c r="B35" s="43">
        <v>2312.6602053029956</v>
      </c>
      <c r="C35" s="43">
        <v>2815.9302444458008</v>
      </c>
      <c r="D35" s="43">
        <v>2495.6784067153931</v>
      </c>
      <c r="E35" s="43">
        <v>2536.2090482711792</v>
      </c>
      <c r="F35" s="43">
        <v>2238.461651802063</v>
      </c>
      <c r="G35" s="43">
        <v>2810.3946645259857</v>
      </c>
      <c r="H35" s="43">
        <v>2536.6908888816833</v>
      </c>
      <c r="I35" s="42">
        <v>2489.6621875762939</v>
      </c>
      <c r="J35" s="42">
        <v>2159.4281215667725</v>
      </c>
      <c r="K35" s="42">
        <v>2704.4186105728149</v>
      </c>
      <c r="L35" s="42">
        <v>2431.9233660697937</v>
      </c>
      <c r="M35" s="72">
        <f t="shared" si="4"/>
        <v>25.237723060243599</v>
      </c>
      <c r="N35" s="72">
        <f t="shared" si="5"/>
        <v>-2.319142805583172</v>
      </c>
    </row>
    <row r="36" spans="1:14" ht="19.5" customHeight="1" x14ac:dyDescent="0.25">
      <c r="A36" s="50" t="s">
        <v>65</v>
      </c>
      <c r="B36" s="43">
        <v>1093.0340233840018</v>
      </c>
      <c r="C36" s="43">
        <v>1129.5575683116913</v>
      </c>
      <c r="D36" s="43">
        <v>992.24469494819641</v>
      </c>
      <c r="E36" s="43">
        <v>847.37496995925903</v>
      </c>
      <c r="F36" s="43">
        <v>879.26975631713867</v>
      </c>
      <c r="G36" s="43">
        <v>996.49990248680115</v>
      </c>
      <c r="H36" s="43">
        <v>971.82043075561523</v>
      </c>
      <c r="I36" s="42">
        <v>1300.3432765007019</v>
      </c>
      <c r="J36" s="42">
        <v>1796.7470469474792</v>
      </c>
      <c r="K36" s="42">
        <v>1297.1784238815308</v>
      </c>
      <c r="L36" s="42">
        <v>1546.962735414505</v>
      </c>
      <c r="M36" s="72">
        <f t="shared" si="4"/>
        <v>-27.804059782075235</v>
      </c>
      <c r="N36" s="72">
        <f t="shared" si="5"/>
        <v>18.965719542724916</v>
      </c>
    </row>
    <row r="37" spans="1:14" ht="19.5" customHeight="1" x14ac:dyDescent="0.25">
      <c r="A37" s="50" t="s">
        <v>64</v>
      </c>
      <c r="B37" s="43">
        <v>586.37473392799973</v>
      </c>
      <c r="C37" s="43">
        <v>678.72994661331177</v>
      </c>
      <c r="D37" s="43">
        <v>643.79945349693298</v>
      </c>
      <c r="E37" s="43">
        <v>835.80965375900269</v>
      </c>
      <c r="F37" s="43">
        <v>775.14598846435547</v>
      </c>
      <c r="G37" s="43">
        <v>826.68912529945374</v>
      </c>
      <c r="H37" s="43">
        <v>1357.9710059165955</v>
      </c>
      <c r="I37" s="42">
        <v>1244.9518823623657</v>
      </c>
      <c r="J37" s="42">
        <v>1293.7690987586975</v>
      </c>
      <c r="K37" s="42">
        <v>1351.2684030532837</v>
      </c>
      <c r="L37" s="42">
        <v>1322.5187509059906</v>
      </c>
      <c r="M37" s="72">
        <f t="shared" si="4"/>
        <v>4.444325061539474</v>
      </c>
      <c r="N37" s="72">
        <f t="shared" si="5"/>
        <v>6.2305113669483685</v>
      </c>
    </row>
    <row r="38" spans="1:14" ht="19.5" customHeight="1" x14ac:dyDescent="0.25">
      <c r="A38" s="50" t="s">
        <v>63</v>
      </c>
      <c r="B38" s="43">
        <v>9326.8472765019269</v>
      </c>
      <c r="C38" s="43">
        <v>9119.9567475318909</v>
      </c>
      <c r="D38" s="43">
        <v>8266.8923137187958</v>
      </c>
      <c r="E38" s="43">
        <v>8804.5654377937317</v>
      </c>
      <c r="F38" s="43">
        <v>8261.5436441898346</v>
      </c>
      <c r="G38" s="43">
        <v>8332.8909020423889</v>
      </c>
      <c r="H38" s="43">
        <v>8984.1146082878113</v>
      </c>
      <c r="I38" s="42">
        <v>9570.9384508132935</v>
      </c>
      <c r="J38" s="42">
        <v>9917.9230980873108</v>
      </c>
      <c r="K38" s="42">
        <v>10105.383934497833</v>
      </c>
      <c r="L38" s="42">
        <v>10011.653516292572</v>
      </c>
      <c r="M38" s="72">
        <f t="shared" si="4"/>
        <v>1.890121899076578</v>
      </c>
      <c r="N38" s="72">
        <f t="shared" si="5"/>
        <v>4.6047215510181099</v>
      </c>
    </row>
    <row r="39" spans="1:14" ht="29.25" customHeight="1" x14ac:dyDescent="0.25">
      <c r="A39" s="51" t="s">
        <v>62</v>
      </c>
      <c r="B39" s="43">
        <v>27212.057534271611</v>
      </c>
      <c r="C39" s="43">
        <v>20975.910606145859</v>
      </c>
      <c r="D39" s="43">
        <v>22445.358280658722</v>
      </c>
      <c r="E39" s="43">
        <v>11343.297440290451</v>
      </c>
      <c r="F39" s="43">
        <v>7535.0387041568756</v>
      </c>
      <c r="G39" s="43">
        <v>7530.2078309059143</v>
      </c>
      <c r="H39" s="43">
        <v>3241.3978776931763</v>
      </c>
      <c r="I39" s="42">
        <v>12720.453971385956</v>
      </c>
      <c r="J39" s="42">
        <v>11890.617596626282</v>
      </c>
      <c r="K39" s="42">
        <v>14779.513226509094</v>
      </c>
      <c r="L39" s="42">
        <v>13335.065411567688</v>
      </c>
      <c r="M39" s="72">
        <f t="shared" si="4"/>
        <v>24.295589412466491</v>
      </c>
      <c r="N39" s="72">
        <f t="shared" si="5"/>
        <v>4.8316785042756401</v>
      </c>
    </row>
    <row r="40" spans="1:14" ht="19.5" customHeight="1" x14ac:dyDescent="0.25">
      <c r="A40" s="50" t="s">
        <v>61</v>
      </c>
      <c r="B40" s="43">
        <v>4476.6223544589848</v>
      </c>
      <c r="C40" s="43">
        <v>4152.4806931018829</v>
      </c>
      <c r="D40" s="43">
        <v>4748.8097805976868</v>
      </c>
      <c r="E40" s="43">
        <v>4882.9113371372223</v>
      </c>
      <c r="F40" s="43">
        <v>4672.160799741745</v>
      </c>
      <c r="G40" s="43">
        <v>4877.2124223709106</v>
      </c>
      <c r="H40" s="43">
        <v>4860.1687769889832</v>
      </c>
      <c r="I40" s="42">
        <v>5946.3478741645813</v>
      </c>
      <c r="J40" s="42">
        <v>7148.8073053359985</v>
      </c>
      <c r="K40" s="42">
        <v>7086.6254100799561</v>
      </c>
      <c r="L40" s="42">
        <v>7117.7163577079773</v>
      </c>
      <c r="M40" s="72">
        <f t="shared" si="4"/>
        <v>-0.86982195211261037</v>
      </c>
      <c r="N40" s="72">
        <f t="shared" si="5"/>
        <v>19.698956541589233</v>
      </c>
    </row>
    <row r="41" spans="1:14" ht="19.5" customHeight="1" x14ac:dyDescent="0.25">
      <c r="A41" s="50" t="s">
        <v>60</v>
      </c>
      <c r="B41" s="43">
        <v>2324.1864248229958</v>
      </c>
      <c r="C41" s="43">
        <v>2387.4473700523376</v>
      </c>
      <c r="D41" s="43">
        <v>1845.5712714195251</v>
      </c>
      <c r="E41" s="43">
        <v>2437.7652254104614</v>
      </c>
      <c r="F41" s="43">
        <v>2277.3406205177307</v>
      </c>
      <c r="G41" s="43">
        <v>2231.7999286651611</v>
      </c>
      <c r="H41" s="43">
        <v>2626.1468682289124</v>
      </c>
      <c r="I41" s="42">
        <v>2574.6079039573669</v>
      </c>
      <c r="J41" s="42">
        <v>3017.9138288497925</v>
      </c>
      <c r="K41" s="42">
        <v>3718.6425089836121</v>
      </c>
      <c r="L41" s="42">
        <v>3368.2781689167023</v>
      </c>
      <c r="M41" s="72">
        <f t="shared" si="4"/>
        <v>23.218975751898324</v>
      </c>
      <c r="N41" s="72">
        <f t="shared" si="5"/>
        <v>30.826840224463076</v>
      </c>
    </row>
    <row r="42" spans="1:14" ht="19.5" customHeight="1" x14ac:dyDescent="0.25">
      <c r="A42" s="50" t="s">
        <v>59</v>
      </c>
      <c r="B42" s="43">
        <v>14963.863516336836</v>
      </c>
      <c r="C42" s="43">
        <v>23868.074855089188</v>
      </c>
      <c r="D42" s="43">
        <v>18438.889590024948</v>
      </c>
      <c r="E42" s="43">
        <v>17717.499919891357</v>
      </c>
      <c r="F42" s="43">
        <v>30920.926497220993</v>
      </c>
      <c r="G42" s="43">
        <v>35355.199600934982</v>
      </c>
      <c r="H42" s="43">
        <v>27154.321207761765</v>
      </c>
      <c r="I42" s="42">
        <v>14952.702811717987</v>
      </c>
      <c r="J42" s="42">
        <v>16813.542941570282</v>
      </c>
      <c r="K42" s="42">
        <v>14409.230199813843</v>
      </c>
      <c r="L42" s="42">
        <v>15611.386570692062</v>
      </c>
      <c r="M42" s="72">
        <f t="shared" si="4"/>
        <v>-14.299857859297148</v>
      </c>
      <c r="N42" s="72">
        <f t="shared" si="5"/>
        <v>4.4051150301595277</v>
      </c>
    </row>
    <row r="43" spans="1:14" ht="19.5" customHeight="1" thickBot="1" x14ac:dyDescent="0.3">
      <c r="A43" s="88" t="s">
        <v>45</v>
      </c>
      <c r="B43" s="881" t="s">
        <v>42</v>
      </c>
      <c r="C43" s="881" t="s">
        <v>42</v>
      </c>
      <c r="D43" s="881" t="s">
        <v>42</v>
      </c>
      <c r="E43" s="881" t="s">
        <v>42</v>
      </c>
      <c r="F43" s="881" t="s">
        <v>42</v>
      </c>
      <c r="G43" s="881" t="s">
        <v>42</v>
      </c>
      <c r="H43" s="881" t="s">
        <v>42</v>
      </c>
      <c r="I43" s="881" t="s">
        <v>42</v>
      </c>
      <c r="J43" s="882" t="s">
        <v>42</v>
      </c>
      <c r="K43" s="882" t="s">
        <v>42</v>
      </c>
      <c r="L43" s="882" t="s">
        <v>42</v>
      </c>
      <c r="M43" s="817" t="s">
        <v>42</v>
      </c>
      <c r="N43" s="817" t="s">
        <v>42</v>
      </c>
    </row>
    <row r="44" spans="1:14" ht="15.75" thickTop="1" x14ac:dyDescent="0.25">
      <c r="A44" s="31" t="s">
        <v>294</v>
      </c>
    </row>
    <row r="45" spans="1:14" x14ac:dyDescent="0.25">
      <c r="A45" s="31" t="s">
        <v>44</v>
      </c>
    </row>
    <row r="46" spans="1:14" x14ac:dyDescent="0.25">
      <c r="A46" s="31" t="s">
        <v>43</v>
      </c>
    </row>
  </sheetData>
  <mergeCells count="12">
    <mergeCell ref="M3:N3"/>
    <mergeCell ref="A1:N1"/>
    <mergeCell ref="F2:F3"/>
    <mergeCell ref="G2:G3"/>
    <mergeCell ref="H2:H3"/>
    <mergeCell ref="I2:I3"/>
    <mergeCell ref="J2:L2"/>
    <mergeCell ref="A2:A3"/>
    <mergeCell ref="B2:B3"/>
    <mergeCell ref="C2:C3"/>
    <mergeCell ref="D2:D3"/>
    <mergeCell ref="E2:E3"/>
  </mergeCells>
  <pageMargins left="0.70866141732283472" right="0.70866141732283472" top="0.74803149606299213" bottom="0.74803149606299213" header="0.31496062992125984" footer="0.31496062992125984"/>
  <pageSetup paperSize="9" scale="33" orientation="portrait" horizontalDpi="4294967295" verticalDpi="4294967295" r:id="rId1"/>
  <headerFooter>
    <oddHeader>&amp;C&amp;G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Layout" zoomScaleNormal="100" workbookViewId="0">
      <selection activeCell="H9" sqref="H9"/>
    </sheetView>
  </sheetViews>
  <sheetFormatPr defaultColWidth="9.140625" defaultRowHeight="15" x14ac:dyDescent="0.25"/>
  <cols>
    <col min="1" max="1" width="21.140625" style="20" customWidth="1"/>
    <col min="2" max="9" width="12.7109375" style="20" customWidth="1"/>
    <col min="10" max="10" width="12.42578125" style="20" customWidth="1"/>
    <col min="11" max="11" width="12.85546875" style="20" customWidth="1"/>
    <col min="12" max="12" width="12.5703125" style="20" customWidth="1"/>
    <col min="13" max="13" width="11.28515625" style="20" customWidth="1"/>
    <col min="14" max="14" width="13.7109375" style="20" customWidth="1"/>
    <col min="15" max="16384" width="9.140625" style="20"/>
  </cols>
  <sheetData>
    <row r="1" spans="1:15" ht="39" customHeight="1" thickBot="1" x14ac:dyDescent="0.3">
      <c r="A1" s="914" t="s">
        <v>311</v>
      </c>
      <c r="B1" s="914"/>
      <c r="C1" s="914"/>
      <c r="D1" s="914"/>
      <c r="E1" s="914"/>
      <c r="F1" s="914"/>
      <c r="G1" s="914"/>
      <c r="H1" s="914"/>
      <c r="I1" s="914"/>
      <c r="J1" s="914"/>
      <c r="K1" s="914"/>
      <c r="L1" s="914"/>
      <c r="M1" s="914"/>
      <c r="N1" s="914"/>
    </row>
    <row r="2" spans="1:15"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5" ht="22.5" customHeight="1" x14ac:dyDescent="0.25">
      <c r="A3" s="919"/>
      <c r="B3" s="916"/>
      <c r="C3" s="916"/>
      <c r="D3" s="916"/>
      <c r="E3" s="916"/>
      <c r="F3" s="916"/>
      <c r="G3" s="916"/>
      <c r="H3" s="916"/>
      <c r="I3" s="916"/>
      <c r="J3" s="513" t="s">
        <v>272</v>
      </c>
      <c r="K3" s="513" t="s">
        <v>273</v>
      </c>
      <c r="L3" s="513" t="s">
        <v>293</v>
      </c>
      <c r="M3" s="920" t="s">
        <v>302</v>
      </c>
      <c r="N3" s="920"/>
    </row>
    <row r="4" spans="1:15" ht="6" customHeight="1" x14ac:dyDescent="0.25">
      <c r="A4" s="62"/>
      <c r="B4" s="61"/>
      <c r="C4" s="61"/>
      <c r="D4" s="61"/>
      <c r="E4" s="61"/>
      <c r="F4" s="61"/>
      <c r="G4" s="61"/>
      <c r="H4" s="61"/>
    </row>
    <row r="5" spans="1:15" ht="19.5" customHeight="1" x14ac:dyDescent="0.25">
      <c r="A5" s="47" t="s">
        <v>41</v>
      </c>
      <c r="B5" s="309">
        <v>178571.36502912536</v>
      </c>
      <c r="C5" s="309">
        <v>187903.90072822571</v>
      </c>
      <c r="D5" s="309">
        <v>185474.46635055542</v>
      </c>
      <c r="E5" s="309">
        <v>182830.6992726326</v>
      </c>
      <c r="F5" s="309">
        <v>194485.49893116951</v>
      </c>
      <c r="G5" s="309">
        <v>209725.45558857918</v>
      </c>
      <c r="H5" s="309">
        <v>203774.80252051353</v>
      </c>
      <c r="I5" s="310">
        <v>195000.10097503662</v>
      </c>
      <c r="J5" s="310">
        <v>206299.60137033463</v>
      </c>
      <c r="K5" s="310">
        <v>206389.23423910141</v>
      </c>
      <c r="L5" s="310">
        <v>206344.41780471802</v>
      </c>
      <c r="M5" s="397">
        <f>+(K5-J5)/J5*100</f>
        <v>4.3447911761051831E-2</v>
      </c>
      <c r="N5" s="397">
        <f>+(L5-I5)/I5*100</f>
        <v>5.8175953617242815</v>
      </c>
    </row>
    <row r="6" spans="1:15" ht="19.5" customHeight="1" x14ac:dyDescent="0.25">
      <c r="A6" s="39" t="s">
        <v>72</v>
      </c>
      <c r="B6" s="124">
        <v>41027.606951329333</v>
      </c>
      <c r="C6" s="124">
        <v>45755.266201734543</v>
      </c>
      <c r="D6" s="124">
        <v>41045.46279835701</v>
      </c>
      <c r="E6" s="124">
        <v>28029.687021255493</v>
      </c>
      <c r="F6" s="124">
        <v>36723.534640789032</v>
      </c>
      <c r="G6" s="124">
        <v>41253.16516327858</v>
      </c>
      <c r="H6" s="124">
        <v>27742.479208230972</v>
      </c>
      <c r="I6" s="125">
        <v>23010.574189186096</v>
      </c>
      <c r="J6" s="125">
        <v>22423.540724277496</v>
      </c>
      <c r="K6" s="125">
        <v>22521.529982089996</v>
      </c>
      <c r="L6" s="125">
        <v>22472.535353183746</v>
      </c>
      <c r="M6" s="72">
        <f t="shared" ref="M6:M8" si="0">+(K6-J6)/J6*100</f>
        <v>0.43699279706709787</v>
      </c>
      <c r="N6" s="72">
        <f t="shared" ref="N6:N8" si="1">+(L6-I6)/I6*100</f>
        <v>-2.3382242945297871</v>
      </c>
      <c r="O6" s="131"/>
    </row>
    <row r="7" spans="1:15" ht="19.5" customHeight="1" x14ac:dyDescent="0.25">
      <c r="A7" s="39" t="s">
        <v>71</v>
      </c>
      <c r="B7" s="124">
        <v>33262.561770403248</v>
      </c>
      <c r="C7" s="124">
        <v>34666.558717012405</v>
      </c>
      <c r="D7" s="124">
        <v>32415.587375402451</v>
      </c>
      <c r="E7" s="124">
        <v>34921.237094640732</v>
      </c>
      <c r="F7" s="124">
        <v>35732.919474363327</v>
      </c>
      <c r="G7" s="124">
        <v>40199.794365167618</v>
      </c>
      <c r="H7" s="124">
        <v>44629.796937942505</v>
      </c>
      <c r="I7" s="125">
        <v>42530.839988708496</v>
      </c>
      <c r="J7" s="125">
        <v>46722.780152320862</v>
      </c>
      <c r="K7" s="125">
        <v>41793.039643287659</v>
      </c>
      <c r="L7" s="125">
        <v>44257.90989780426</v>
      </c>
      <c r="M7" s="72">
        <f t="shared" si="0"/>
        <v>-10.551042752511226</v>
      </c>
      <c r="N7" s="72">
        <f t="shared" si="1"/>
        <v>4.0607472355455085</v>
      </c>
      <c r="O7" s="131"/>
    </row>
    <row r="8" spans="1:15" ht="19.5" customHeight="1" x14ac:dyDescent="0.25">
      <c r="A8" s="39" t="s">
        <v>70</v>
      </c>
      <c r="B8" s="124">
        <v>104281.19630740531</v>
      </c>
      <c r="C8" s="124">
        <v>107408.95545387268</v>
      </c>
      <c r="D8" s="124">
        <v>111904.47380876541</v>
      </c>
      <c r="E8" s="124">
        <v>119752.86195492744</v>
      </c>
      <c r="F8" s="124">
        <v>121978.74723148346</v>
      </c>
      <c r="G8" s="124">
        <v>128094.08286547661</v>
      </c>
      <c r="H8" s="124">
        <v>131360.67539930344</v>
      </c>
      <c r="I8" s="125">
        <v>128838.25506973267</v>
      </c>
      <c r="J8" s="125">
        <v>136438</v>
      </c>
      <c r="K8" s="125">
        <v>142005.92885398865</v>
      </c>
      <c r="L8" s="125">
        <v>139221.96442699432</v>
      </c>
      <c r="M8" s="72">
        <f t="shared" si="0"/>
        <v>4.0809223632629088</v>
      </c>
      <c r="N8" s="72">
        <f t="shared" si="1"/>
        <v>8.0594923857371068</v>
      </c>
      <c r="O8" s="131"/>
    </row>
    <row r="9" spans="1:15" ht="19.5" customHeight="1" x14ac:dyDescent="0.25">
      <c r="A9" s="39" t="s">
        <v>45</v>
      </c>
      <c r="B9" s="124">
        <v>0</v>
      </c>
      <c r="C9" s="124">
        <v>73.120355606079102</v>
      </c>
      <c r="D9" s="124">
        <v>108.9423680305481</v>
      </c>
      <c r="E9" s="124">
        <v>126.91320180892944</v>
      </c>
      <c r="F9" s="124">
        <v>50.297584533691406</v>
      </c>
      <c r="G9" s="124">
        <v>178.41319465637207</v>
      </c>
      <c r="H9" s="124">
        <v>41.850975036621094</v>
      </c>
      <c r="I9" s="125">
        <v>620.43172740936279</v>
      </c>
      <c r="J9" s="125">
        <v>715</v>
      </c>
      <c r="K9" s="125">
        <v>68.735759735107422</v>
      </c>
      <c r="L9" s="125">
        <v>391.86787986755371</v>
      </c>
      <c r="M9" s="565"/>
      <c r="N9" s="565"/>
    </row>
    <row r="10" spans="1:15" ht="19.5" customHeight="1" x14ac:dyDescent="0.25">
      <c r="A10" s="159" t="s">
        <v>40</v>
      </c>
      <c r="B10" s="160"/>
      <c r="C10" s="160"/>
      <c r="D10" s="160"/>
      <c r="E10" s="160"/>
      <c r="F10" s="303"/>
      <c r="G10" s="303"/>
      <c r="H10" s="303"/>
      <c r="I10" s="160"/>
      <c r="J10" s="160"/>
      <c r="K10" s="160"/>
      <c r="L10" s="160"/>
      <c r="M10" s="818"/>
      <c r="N10" s="818"/>
    </row>
    <row r="11" spans="1:15" ht="19.5" customHeight="1" x14ac:dyDescent="0.25">
      <c r="A11" s="321" t="s">
        <v>39</v>
      </c>
      <c r="B11" s="57"/>
      <c r="C11" s="57"/>
      <c r="D11" s="57"/>
      <c r="E11" s="57"/>
      <c r="F11" s="304"/>
      <c r="G11" s="304"/>
      <c r="H11" s="304"/>
      <c r="I11" s="57"/>
      <c r="J11" s="57"/>
      <c r="K11" s="57"/>
      <c r="L11" s="57"/>
      <c r="M11" s="819"/>
      <c r="N11" s="819"/>
    </row>
    <row r="12" spans="1:15" ht="19.5" customHeight="1" x14ac:dyDescent="0.25">
      <c r="A12" s="39" t="s">
        <v>58</v>
      </c>
      <c r="B12" s="149">
        <v>115720.21739507533</v>
      </c>
      <c r="C12" s="149">
        <v>122274.69804406166</v>
      </c>
      <c r="D12" s="149">
        <v>125303.29575157166</v>
      </c>
      <c r="E12" s="149">
        <v>133123.23780202866</v>
      </c>
      <c r="F12" s="149">
        <v>136498.66112971306</v>
      </c>
      <c r="G12" s="149">
        <v>145978.54475140572</v>
      </c>
      <c r="H12" s="149">
        <v>151381.51918697357</v>
      </c>
      <c r="I12" s="150">
        <v>143691.35528564453</v>
      </c>
      <c r="J12" s="150">
        <v>151297.59446620941</v>
      </c>
      <c r="K12" s="150">
        <v>150427.45335483551</v>
      </c>
      <c r="L12" s="518">
        <v>150862.52391052246</v>
      </c>
      <c r="M12" s="816">
        <f t="shared" ref="M12:M15" si="2">+(K12-J12)/J12*100</f>
        <v>-0.57511893328101615</v>
      </c>
      <c r="N12" s="816">
        <f t="shared" ref="N12:N15" si="3">+(L12-I12)/I12*100</f>
        <v>4.9906750553102794</v>
      </c>
    </row>
    <row r="13" spans="1:15" ht="19.5" customHeight="1" x14ac:dyDescent="0.25">
      <c r="A13" s="39" t="s">
        <v>72</v>
      </c>
      <c r="B13" s="43">
        <v>8440.8899458800552</v>
      </c>
      <c r="C13" s="43">
        <v>10313.304240942001</v>
      </c>
      <c r="D13" s="43">
        <v>7208.6955502033234</v>
      </c>
      <c r="E13" s="43">
        <v>6565.0453400611877</v>
      </c>
      <c r="F13" s="43">
        <v>6393.8665151596069</v>
      </c>
      <c r="G13" s="43">
        <v>7956.2341847419739</v>
      </c>
      <c r="H13" s="43">
        <v>5534.9492845535278</v>
      </c>
      <c r="I13" s="42">
        <v>4806.7350101470947</v>
      </c>
      <c r="J13" s="42">
        <v>4605.6991767883301</v>
      </c>
      <c r="K13" s="42">
        <v>3880.9969048500061</v>
      </c>
      <c r="L13" s="125">
        <v>4243.3480408191681</v>
      </c>
      <c r="M13" s="72">
        <f t="shared" si="2"/>
        <v>-15.734902435457739</v>
      </c>
      <c r="N13" s="72">
        <f t="shared" si="3"/>
        <v>-11.720782779550104</v>
      </c>
    </row>
    <row r="14" spans="1:15" ht="19.5" customHeight="1" x14ac:dyDescent="0.25">
      <c r="A14" s="39" t="s">
        <v>71</v>
      </c>
      <c r="B14" s="43">
        <v>23931.124092599355</v>
      </c>
      <c r="C14" s="43">
        <v>26115.522570371628</v>
      </c>
      <c r="D14" s="43">
        <v>25486.245493650436</v>
      </c>
      <c r="E14" s="43">
        <v>27445.232163190842</v>
      </c>
      <c r="F14" s="43">
        <v>28825.823922634125</v>
      </c>
      <c r="G14" s="43">
        <v>32067.281677961349</v>
      </c>
      <c r="H14" s="43">
        <v>36251.220942497253</v>
      </c>
      <c r="I14" s="42">
        <v>32843.70147562027</v>
      </c>
      <c r="J14" s="42">
        <v>36480.131136894226</v>
      </c>
      <c r="K14" s="42">
        <v>30445.993621826172</v>
      </c>
      <c r="L14" s="125">
        <v>33463.062379360199</v>
      </c>
      <c r="M14" s="72">
        <f t="shared" si="2"/>
        <v>-16.54088767505943</v>
      </c>
      <c r="N14" s="72">
        <f t="shared" si="3"/>
        <v>1.885782892648924</v>
      </c>
    </row>
    <row r="15" spans="1:15" ht="19.5" customHeight="1" x14ac:dyDescent="0.25">
      <c r="A15" s="39" t="s">
        <v>70</v>
      </c>
      <c r="B15" s="43">
        <v>83348.203356593425</v>
      </c>
      <c r="C15" s="43">
        <v>85789.008572816849</v>
      </c>
      <c r="D15" s="43">
        <v>92531.398299217224</v>
      </c>
      <c r="E15" s="43">
        <v>99007.638765573502</v>
      </c>
      <c r="F15" s="43">
        <v>101259.58180975914</v>
      </c>
      <c r="G15" s="43">
        <v>105827.87446212769</v>
      </c>
      <c r="H15" s="43">
        <v>109595.34895992279</v>
      </c>
      <c r="I15" s="42">
        <v>105527.77349042892</v>
      </c>
      <c r="J15" s="42">
        <v>109611</v>
      </c>
      <c r="K15" s="42">
        <v>116040.43570756912</v>
      </c>
      <c r="L15" s="125">
        <v>112825.71785378456</v>
      </c>
      <c r="M15" s="72">
        <f t="shared" si="2"/>
        <v>5.8656847465757291</v>
      </c>
      <c r="N15" s="72">
        <f t="shared" si="3"/>
        <v>6.9156622204462028</v>
      </c>
    </row>
    <row r="16" spans="1:15" ht="19.5" customHeight="1" x14ac:dyDescent="0.25">
      <c r="A16" s="39" t="s">
        <v>45</v>
      </c>
      <c r="B16" s="43">
        <v>0</v>
      </c>
      <c r="C16" s="43">
        <v>56.862659931182861</v>
      </c>
      <c r="D16" s="43">
        <v>76.956408500671387</v>
      </c>
      <c r="E16" s="43">
        <v>105.321533203125</v>
      </c>
      <c r="F16" s="43">
        <v>19.388882160186768</v>
      </c>
      <c r="G16" s="43">
        <v>127.15442657470703</v>
      </c>
      <c r="H16" s="43">
        <v>0</v>
      </c>
      <c r="I16" s="42">
        <v>513.14530944824219</v>
      </c>
      <c r="J16" s="42">
        <v>601</v>
      </c>
      <c r="K16" s="42">
        <v>60.027120590209961</v>
      </c>
      <c r="L16" s="125">
        <v>330.51356029510498</v>
      </c>
      <c r="M16" s="565"/>
      <c r="N16" s="565"/>
    </row>
    <row r="17" spans="1:14" ht="19.5" customHeight="1" x14ac:dyDescent="0.25">
      <c r="A17" s="321" t="s">
        <v>38</v>
      </c>
      <c r="B17" s="57"/>
      <c r="C17" s="57"/>
      <c r="D17" s="57"/>
      <c r="E17" s="57"/>
      <c r="F17" s="57"/>
      <c r="G17" s="57"/>
      <c r="H17" s="57"/>
      <c r="I17" s="57"/>
      <c r="J17" s="57"/>
      <c r="K17" s="57"/>
      <c r="L17" s="57"/>
      <c r="M17" s="819"/>
      <c r="N17" s="819"/>
    </row>
    <row r="18" spans="1:14" ht="19.5" customHeight="1" x14ac:dyDescent="0.25">
      <c r="A18" s="39" t="s">
        <v>58</v>
      </c>
      <c r="B18" s="149">
        <v>62851.147634063745</v>
      </c>
      <c r="C18" s="149">
        <v>65629.202684164047</v>
      </c>
      <c r="D18" s="149">
        <v>60171.170598983765</v>
      </c>
      <c r="E18" s="149">
        <v>49707.461470603943</v>
      </c>
      <c r="F18" s="149">
        <v>57986.837801456451</v>
      </c>
      <c r="G18" s="149">
        <v>63746.910837173462</v>
      </c>
      <c r="H18" s="149">
        <v>52393.283333539963</v>
      </c>
      <c r="I18" s="150">
        <v>51308.74568939209</v>
      </c>
      <c r="J18" s="150">
        <v>55002.006904125214</v>
      </c>
      <c r="K18" s="150">
        <v>55961.7808842659</v>
      </c>
      <c r="L18" s="518">
        <v>55481.893894195557</v>
      </c>
      <c r="M18" s="816">
        <f t="shared" ref="M18:M21" si="4">+(K18-J18)/J18*100</f>
        <v>1.7449799273937072</v>
      </c>
      <c r="N18" s="816">
        <f t="shared" ref="N18:N21" si="5">+(L18-I18)/I18*100</f>
        <v>8.1334052289379031</v>
      </c>
    </row>
    <row r="19" spans="1:14" ht="19.5" customHeight="1" x14ac:dyDescent="0.25">
      <c r="A19" s="39" t="s">
        <v>72</v>
      </c>
      <c r="B19" s="43">
        <v>32586.717005451384</v>
      </c>
      <c r="C19" s="43">
        <v>35441.961960792542</v>
      </c>
      <c r="D19" s="43">
        <v>33836.767248153687</v>
      </c>
      <c r="E19" s="43">
        <v>21464.641681194305</v>
      </c>
      <c r="F19" s="43">
        <v>30329.668125629425</v>
      </c>
      <c r="G19" s="43">
        <v>33296.930978536606</v>
      </c>
      <c r="H19" s="43">
        <v>22207.529923677444</v>
      </c>
      <c r="I19" s="42">
        <v>18203.839179039001</v>
      </c>
      <c r="J19" s="42">
        <v>17817.841547489166</v>
      </c>
      <c r="K19" s="42">
        <v>18640.53307723999</v>
      </c>
      <c r="L19" s="125">
        <v>18229.187312364578</v>
      </c>
      <c r="M19" s="72">
        <f t="shared" si="4"/>
        <v>4.6172345149559098</v>
      </c>
      <c r="N19" s="72">
        <f t="shared" si="5"/>
        <v>0.13924608472021743</v>
      </c>
    </row>
    <row r="20" spans="1:14" ht="19.5" customHeight="1" x14ac:dyDescent="0.25">
      <c r="A20" s="39" t="s">
        <v>71</v>
      </c>
      <c r="B20" s="43">
        <v>9331.4376778039568</v>
      </c>
      <c r="C20" s="43">
        <v>8551.0361466407776</v>
      </c>
      <c r="D20" s="43">
        <v>6929.3418817520142</v>
      </c>
      <c r="E20" s="43">
        <v>7476.0049314498901</v>
      </c>
      <c r="F20" s="43">
        <v>6907.0955517292023</v>
      </c>
      <c r="G20" s="43">
        <v>8132.5126872062683</v>
      </c>
      <c r="H20" s="43">
        <v>8378.5759954452515</v>
      </c>
      <c r="I20" s="42">
        <v>9687.1385130882263</v>
      </c>
      <c r="J20" s="42">
        <v>10242.649015426636</v>
      </c>
      <c r="K20" s="42">
        <v>11347.046021461487</v>
      </c>
      <c r="L20" s="125">
        <v>10794.847518444061</v>
      </c>
      <c r="M20" s="72">
        <f t="shared" si="4"/>
        <v>10.782337697713738</v>
      </c>
      <c r="N20" s="72">
        <f t="shared" si="5"/>
        <v>11.43484222775608</v>
      </c>
    </row>
    <row r="21" spans="1:14" ht="19.5" customHeight="1" x14ac:dyDescent="0.25">
      <c r="A21" s="77" t="s">
        <v>70</v>
      </c>
      <c r="B21" s="157">
        <v>20932.992950811669</v>
      </c>
      <c r="C21" s="157">
        <v>21619.946881055832</v>
      </c>
      <c r="D21" s="157">
        <v>19373.075509548187</v>
      </c>
      <c r="E21" s="157">
        <v>20745.223189353943</v>
      </c>
      <c r="F21" s="157">
        <v>20719.165421724319</v>
      </c>
      <c r="G21" s="157">
        <v>22266.208403348923</v>
      </c>
      <c r="H21" s="157">
        <v>21765.326439380646</v>
      </c>
      <c r="I21" s="158">
        <v>23310.481579303741</v>
      </c>
      <c r="J21" s="158">
        <v>26827</v>
      </c>
      <c r="K21" s="158">
        <v>25965.493146419525</v>
      </c>
      <c r="L21" s="125">
        <v>26396.246573209763</v>
      </c>
      <c r="M21" s="72">
        <f t="shared" si="4"/>
        <v>-3.2113425041207546</v>
      </c>
      <c r="N21" s="72">
        <f t="shared" si="5"/>
        <v>13.23767157451489</v>
      </c>
    </row>
    <row r="22" spans="1:14" ht="19.5" customHeight="1" thickBot="1" x14ac:dyDescent="0.3">
      <c r="A22" s="35" t="s">
        <v>45</v>
      </c>
      <c r="B22" s="56">
        <v>0</v>
      </c>
      <c r="C22" s="56">
        <v>16.25769567489624</v>
      </c>
      <c r="D22" s="56">
        <v>31.985959529876709</v>
      </c>
      <c r="E22" s="56">
        <v>21.591668605804443</v>
      </c>
      <c r="F22" s="56">
        <v>30.908702373504639</v>
      </c>
      <c r="G22" s="56">
        <v>51.258768081665039</v>
      </c>
      <c r="H22" s="56">
        <v>41.850975036621094</v>
      </c>
      <c r="I22" s="55">
        <v>107.28641796112061</v>
      </c>
      <c r="J22" s="55">
        <v>114</v>
      </c>
      <c r="K22" s="55">
        <v>8.7086391448974609</v>
      </c>
      <c r="L22" s="517">
        <v>61.35431957244873</v>
      </c>
      <c r="M22" s="568"/>
      <c r="N22" s="568"/>
    </row>
    <row r="23" spans="1:14" ht="15" customHeight="1" thickTop="1" x14ac:dyDescent="0.25">
      <c r="A23" s="92" t="s">
        <v>295</v>
      </c>
    </row>
    <row r="24" spans="1:14" x14ac:dyDescent="0.25">
      <c r="A24" s="31" t="s">
        <v>44</v>
      </c>
    </row>
  </sheetData>
  <mergeCells count="12">
    <mergeCell ref="M3:N3"/>
    <mergeCell ref="A1:N1"/>
    <mergeCell ref="F2:F3"/>
    <mergeCell ref="G2:G3"/>
    <mergeCell ref="H2:H3"/>
    <mergeCell ref="I2:I3"/>
    <mergeCell ref="J2:L2"/>
    <mergeCell ref="A2:A3"/>
    <mergeCell ref="B2:B3"/>
    <mergeCell ref="C2:C3"/>
    <mergeCell ref="D2:D3"/>
    <mergeCell ref="E2:E3"/>
  </mergeCells>
  <pageMargins left="0.70866141732283472" right="0.70866141732283472" top="0.74803149606299213" bottom="0.74803149606299213" header="0.31496062992125984" footer="0.31496062992125984"/>
  <pageSetup paperSize="9" scale="39" orientation="portrait" horizontalDpi="4294967295" verticalDpi="4294967295" r:id="rId1"/>
  <headerFooter>
    <oddHeader>&amp;C&amp;G</odd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Layout" topLeftCell="A13" zoomScaleNormal="100" workbookViewId="0">
      <selection sqref="A1:N1"/>
    </sheetView>
  </sheetViews>
  <sheetFormatPr defaultColWidth="9.140625" defaultRowHeight="15" x14ac:dyDescent="0.25"/>
  <cols>
    <col min="1" max="1" width="37.7109375" style="20" customWidth="1"/>
    <col min="2" max="7" width="13.85546875" style="20" customWidth="1"/>
    <col min="8" max="10" width="15.42578125" style="20" customWidth="1"/>
    <col min="11" max="11" width="14.42578125" style="20" customWidth="1"/>
    <col min="12" max="12" width="12.5703125" style="20" customWidth="1"/>
    <col min="13" max="13" width="10.85546875" style="20" customWidth="1"/>
    <col min="14" max="14" width="13" style="20" customWidth="1"/>
    <col min="15" max="16384" width="9.140625" style="20"/>
  </cols>
  <sheetData>
    <row r="1" spans="1:14" ht="34.5" customHeight="1" thickBot="1" x14ac:dyDescent="0.3">
      <c r="A1" s="914" t="s">
        <v>312</v>
      </c>
      <c r="B1" s="914"/>
      <c r="C1" s="914"/>
      <c r="D1" s="914"/>
      <c r="E1" s="914"/>
      <c r="F1" s="914"/>
      <c r="G1" s="914"/>
      <c r="H1" s="914"/>
      <c r="I1" s="914"/>
      <c r="J1" s="914"/>
      <c r="K1" s="914"/>
      <c r="L1" s="914"/>
      <c r="M1" s="914"/>
      <c r="N1" s="914"/>
    </row>
    <row r="2" spans="1:14"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4" ht="22.5" customHeight="1" x14ac:dyDescent="0.25">
      <c r="A3" s="919"/>
      <c r="B3" s="916"/>
      <c r="C3" s="916"/>
      <c r="D3" s="916"/>
      <c r="E3" s="916"/>
      <c r="F3" s="916"/>
      <c r="G3" s="916"/>
      <c r="H3" s="916"/>
      <c r="I3" s="916"/>
      <c r="J3" s="513" t="s">
        <v>272</v>
      </c>
      <c r="K3" s="513" t="s">
        <v>273</v>
      </c>
      <c r="L3" s="513" t="s">
        <v>293</v>
      </c>
      <c r="M3" s="920" t="s">
        <v>302</v>
      </c>
      <c r="N3" s="920"/>
    </row>
    <row r="4" spans="1:14" ht="6" customHeight="1" x14ac:dyDescent="0.25">
      <c r="A4" s="62"/>
      <c r="B4" s="61"/>
      <c r="C4" s="61"/>
      <c r="D4" s="61"/>
      <c r="E4" s="61"/>
      <c r="F4" s="61"/>
      <c r="G4" s="61"/>
      <c r="H4" s="61"/>
    </row>
    <row r="5" spans="1:14" ht="19.5" customHeight="1" x14ac:dyDescent="0.25">
      <c r="A5" s="47" t="s">
        <v>41</v>
      </c>
      <c r="B5" s="54">
        <v>178571.36502912536</v>
      </c>
      <c r="C5" s="54">
        <v>187903.90072822571</v>
      </c>
      <c r="D5" s="54">
        <v>185474.46635055542</v>
      </c>
      <c r="E5" s="54">
        <v>182830.6992726326</v>
      </c>
      <c r="F5" s="54">
        <v>194485.49893116951</v>
      </c>
      <c r="G5" s="54">
        <v>209725.45558857918</v>
      </c>
      <c r="H5" s="54">
        <v>203774.80252051353</v>
      </c>
      <c r="I5" s="53">
        <v>195000.10097503662</v>
      </c>
      <c r="J5" s="53">
        <v>206299.60137033463</v>
      </c>
      <c r="K5" s="53">
        <v>206389.23423910141</v>
      </c>
      <c r="L5" s="53">
        <v>206344.41780471802</v>
      </c>
      <c r="M5" s="808">
        <f t="shared" ref="M5" si="0">+(K5-J5)/J5*100</f>
        <v>4.3447911761051831E-2</v>
      </c>
      <c r="N5" s="808">
        <f t="shared" ref="N5" si="1">+(L5-I5)/I5*100</f>
        <v>5.8175953617242815</v>
      </c>
    </row>
    <row r="6" spans="1:14" ht="19.5" customHeight="1" x14ac:dyDescent="0.25">
      <c r="A6" s="39" t="s">
        <v>79</v>
      </c>
      <c r="B6" s="43">
        <v>57695.913370465874</v>
      </c>
      <c r="C6" s="43">
        <v>62523.350399017334</v>
      </c>
      <c r="D6" s="43">
        <v>57919.969938516617</v>
      </c>
      <c r="E6" s="43">
        <v>65447.529547929764</v>
      </c>
      <c r="F6" s="43">
        <v>67501.255848884583</v>
      </c>
      <c r="G6" s="43">
        <v>82267.79355096817</v>
      </c>
      <c r="H6" s="43">
        <v>82107.965543270111</v>
      </c>
      <c r="I6" s="42">
        <v>78639.249655246735</v>
      </c>
      <c r="J6" s="42">
        <v>82288.726345062256</v>
      </c>
      <c r="K6" s="42">
        <v>84332.728125095367</v>
      </c>
      <c r="L6" s="42">
        <v>83310.727235078812</v>
      </c>
      <c r="M6" s="809">
        <f t="shared" ref="M6:M13" si="2">+(K6-J6)/J6*100</f>
        <v>2.4839390167031818</v>
      </c>
      <c r="N6" s="809">
        <f t="shared" ref="N6:N13" si="3">+(L6-I6)/I6*100</f>
        <v>5.9403893098061884</v>
      </c>
    </row>
    <row r="7" spans="1:14" ht="19.5" customHeight="1" x14ac:dyDescent="0.25">
      <c r="A7" s="39" t="s">
        <v>76</v>
      </c>
      <c r="B7" s="43">
        <v>44442.409481030685</v>
      </c>
      <c r="C7" s="43">
        <v>48068.814693927765</v>
      </c>
      <c r="D7" s="43">
        <v>54787.601272821426</v>
      </c>
      <c r="E7" s="43">
        <v>46865.821882963181</v>
      </c>
      <c r="F7" s="43">
        <v>52442.311690092087</v>
      </c>
      <c r="G7" s="43">
        <v>50574.685652494431</v>
      </c>
      <c r="H7" s="43">
        <v>51958.946731567383</v>
      </c>
      <c r="I7" s="42">
        <v>50661.461753845215</v>
      </c>
      <c r="J7" s="42">
        <v>52828.988104820251</v>
      </c>
      <c r="K7" s="42">
        <v>52757.373648166656</v>
      </c>
      <c r="L7" s="42">
        <v>52793.180876493454</v>
      </c>
      <c r="M7" s="809">
        <f t="shared" si="2"/>
        <v>-0.13555901640875967</v>
      </c>
      <c r="N7" s="809">
        <f t="shared" si="3"/>
        <v>4.2077726319976172</v>
      </c>
    </row>
    <row r="8" spans="1:14" ht="19.5" customHeight="1" x14ac:dyDescent="0.25">
      <c r="A8" s="39" t="s">
        <v>80</v>
      </c>
      <c r="B8" s="43">
        <v>24393.153888181201</v>
      </c>
      <c r="C8" s="43">
        <v>28431.877562046051</v>
      </c>
      <c r="D8" s="43">
        <v>29661.154699802399</v>
      </c>
      <c r="E8" s="43">
        <v>33971.555712461472</v>
      </c>
      <c r="F8" s="43">
        <v>35262.266452789307</v>
      </c>
      <c r="G8" s="43">
        <v>33465.939215660095</v>
      </c>
      <c r="H8" s="43">
        <v>33260.669784069061</v>
      </c>
      <c r="I8" s="42">
        <v>33797.421072483063</v>
      </c>
      <c r="J8" s="42">
        <v>37328.899762630463</v>
      </c>
      <c r="K8" s="42">
        <v>35162.991725921631</v>
      </c>
      <c r="L8" s="42">
        <v>36245.945744276047</v>
      </c>
      <c r="M8" s="809">
        <f t="shared" si="2"/>
        <v>-5.8022284355594582</v>
      </c>
      <c r="N8" s="809">
        <f t="shared" si="3"/>
        <v>7.2447086022977825</v>
      </c>
    </row>
    <row r="9" spans="1:14" ht="26.25" customHeight="1" x14ac:dyDescent="0.25">
      <c r="A9" s="45" t="s">
        <v>74</v>
      </c>
      <c r="B9" s="43">
        <v>10737.899783962977</v>
      </c>
      <c r="C9" s="43">
        <v>11714.181666612625</v>
      </c>
      <c r="D9" s="43">
        <v>12627.160444021225</v>
      </c>
      <c r="E9" s="43">
        <v>11292.497204065323</v>
      </c>
      <c r="F9" s="43">
        <v>12721.499519348145</v>
      </c>
      <c r="G9" s="43">
        <v>12230.716586112976</v>
      </c>
      <c r="H9" s="43">
        <v>12124.976276397705</v>
      </c>
      <c r="I9" s="42">
        <v>11520.421330928802</v>
      </c>
      <c r="J9" s="42">
        <v>13069.610420703888</v>
      </c>
      <c r="K9" s="42">
        <v>10977.561528682709</v>
      </c>
      <c r="L9" s="42">
        <v>12023.585974693298</v>
      </c>
      <c r="M9" s="809">
        <f t="shared" si="2"/>
        <v>-16.006972087761039</v>
      </c>
      <c r="N9" s="809">
        <f t="shared" si="3"/>
        <v>4.3675889041805522</v>
      </c>
    </row>
    <row r="10" spans="1:14" ht="19.5" customHeight="1" x14ac:dyDescent="0.25">
      <c r="A10" s="39" t="s">
        <v>77</v>
      </c>
      <c r="B10" s="43">
        <v>10373.640420626052</v>
      </c>
      <c r="C10" s="43">
        <v>7506.9150598049164</v>
      </c>
      <c r="D10" s="43">
        <v>6881.7511930465698</v>
      </c>
      <c r="E10" s="43">
        <v>7358.6727635860443</v>
      </c>
      <c r="F10" s="43">
        <v>8482.5199408531189</v>
      </c>
      <c r="G10" s="43">
        <v>10082.452411413193</v>
      </c>
      <c r="H10" s="43">
        <v>9869.5400490760803</v>
      </c>
      <c r="I10" s="42">
        <v>8515.7194886207581</v>
      </c>
      <c r="J10" s="42">
        <v>9081.166069984436</v>
      </c>
      <c r="K10" s="42">
        <v>8790.4285597801208</v>
      </c>
      <c r="L10" s="42">
        <v>8935.7973148822784</v>
      </c>
      <c r="M10" s="809">
        <f t="shared" si="2"/>
        <v>-3.201543810164166</v>
      </c>
      <c r="N10" s="809">
        <f t="shared" si="3"/>
        <v>4.9329692790239843</v>
      </c>
    </row>
    <row r="11" spans="1:14" ht="19.5" customHeight="1" x14ac:dyDescent="0.25">
      <c r="A11" s="39" t="s">
        <v>78</v>
      </c>
      <c r="B11" s="43">
        <v>11069.240203405994</v>
      </c>
      <c r="C11" s="43">
        <v>8078.7602488994598</v>
      </c>
      <c r="D11" s="43">
        <v>7613.7374696731567</v>
      </c>
      <c r="E11" s="43">
        <v>5200.1899456977844</v>
      </c>
      <c r="F11" s="43">
        <v>4361.0705895423889</v>
      </c>
      <c r="G11" s="43">
        <v>5235.3408074378967</v>
      </c>
      <c r="H11" s="43">
        <v>5626.4650082588196</v>
      </c>
      <c r="I11" s="42">
        <v>6755.6654243469238</v>
      </c>
      <c r="J11" s="42">
        <v>4489.4048562049866</v>
      </c>
      <c r="K11" s="42">
        <v>8112.5343737602234</v>
      </c>
      <c r="L11" s="42">
        <v>6300.969614982605</v>
      </c>
      <c r="M11" s="809">
        <f t="shared" si="2"/>
        <v>80.704004953965423</v>
      </c>
      <c r="N11" s="809">
        <f t="shared" si="3"/>
        <v>-6.730585083826508</v>
      </c>
    </row>
    <row r="12" spans="1:14" ht="19.5" customHeight="1" x14ac:dyDescent="0.25">
      <c r="A12" s="39" t="s">
        <v>75</v>
      </c>
      <c r="B12" s="43">
        <v>16274.882616341776</v>
      </c>
      <c r="C12" s="43">
        <v>18538.926107645035</v>
      </c>
      <c r="D12" s="43">
        <v>13214.168013811111</v>
      </c>
      <c r="E12" s="43">
        <v>9162.3269333839417</v>
      </c>
      <c r="F12" s="43">
        <v>12550.785406589508</v>
      </c>
      <c r="G12" s="43">
        <v>13626.465475797653</v>
      </c>
      <c r="H12" s="43">
        <v>7028.9337136745453</v>
      </c>
      <c r="I12" s="42">
        <v>2914.6388077735901</v>
      </c>
      <c r="J12" s="42">
        <v>4792.8650465011597</v>
      </c>
      <c r="K12" s="42">
        <v>3050.7309517860413</v>
      </c>
      <c r="L12" s="42">
        <v>3921.7979991436005</v>
      </c>
      <c r="M12" s="809">
        <f t="shared" si="2"/>
        <v>-36.348490470994882</v>
      </c>
      <c r="N12" s="809">
        <f t="shared" si="3"/>
        <v>34.555197326126006</v>
      </c>
    </row>
    <row r="13" spans="1:14" ht="19.5" customHeight="1" x14ac:dyDescent="0.25">
      <c r="A13" s="39" t="s">
        <v>73</v>
      </c>
      <c r="B13" s="43">
        <v>2379.2146588779933</v>
      </c>
      <c r="C13" s="43">
        <v>2702.7452247142792</v>
      </c>
      <c r="D13" s="43">
        <v>2684.22505235672</v>
      </c>
      <c r="E13" s="43">
        <v>3447.6059505939484</v>
      </c>
      <c r="F13" s="43">
        <v>1146.3432683944702</v>
      </c>
      <c r="G13" s="43">
        <v>2071.1219787597656</v>
      </c>
      <c r="H13" s="43">
        <v>1755.454439163208</v>
      </c>
      <c r="I13" s="42">
        <v>1847.8732166290283</v>
      </c>
      <c r="J13" s="42">
        <v>2354.9857625961304</v>
      </c>
      <c r="K13" s="42">
        <v>3023.1803631782532</v>
      </c>
      <c r="L13" s="42">
        <v>2689.0830628871918</v>
      </c>
      <c r="M13" s="809">
        <f t="shared" si="2"/>
        <v>28.37361529716879</v>
      </c>
      <c r="N13" s="809">
        <f t="shared" si="3"/>
        <v>45.523136473222742</v>
      </c>
    </row>
    <row r="14" spans="1:14" ht="19.5" customHeight="1" x14ac:dyDescent="0.25">
      <c r="A14" s="39" t="s">
        <v>45</v>
      </c>
      <c r="B14" s="43">
        <v>1205.0106062490036</v>
      </c>
      <c r="C14" s="43">
        <v>338.3297655582428</v>
      </c>
      <c r="D14" s="43">
        <v>84.698266506195068</v>
      </c>
      <c r="E14" s="43">
        <v>84.499331951141357</v>
      </c>
      <c r="F14" s="43">
        <v>17.44621467590332</v>
      </c>
      <c r="G14" s="43">
        <v>170.93990993499756</v>
      </c>
      <c r="H14" s="43">
        <v>41.850975036621094</v>
      </c>
      <c r="I14" s="42">
        <v>347.6502251625061</v>
      </c>
      <c r="J14" s="42">
        <v>64.955001831054688</v>
      </c>
      <c r="K14" s="42">
        <v>181.70496273040771</v>
      </c>
      <c r="L14" s="42">
        <v>123.3299822807312</v>
      </c>
      <c r="M14" s="72"/>
      <c r="N14" s="72"/>
    </row>
    <row r="15" spans="1:14" ht="5.25" customHeight="1" x14ac:dyDescent="0.25">
      <c r="A15" s="60"/>
      <c r="B15" s="59"/>
      <c r="C15" s="59"/>
      <c r="D15" s="59"/>
      <c r="E15" s="59"/>
      <c r="F15" s="59"/>
      <c r="G15" s="59"/>
      <c r="H15" s="59"/>
      <c r="I15" s="59"/>
      <c r="J15" s="59"/>
      <c r="K15" s="59"/>
      <c r="L15" s="59"/>
      <c r="M15" s="820"/>
      <c r="N15" s="820"/>
    </row>
    <row r="16" spans="1:14" ht="19.5" customHeight="1" x14ac:dyDescent="0.25">
      <c r="A16" s="159" t="s">
        <v>40</v>
      </c>
      <c r="B16" s="160"/>
      <c r="C16" s="160"/>
      <c r="D16" s="160"/>
      <c r="E16" s="160"/>
      <c r="F16" s="160"/>
      <c r="G16" s="160"/>
      <c r="H16" s="160"/>
      <c r="I16" s="160"/>
      <c r="J16" s="160"/>
      <c r="K16" s="160"/>
      <c r="L16" s="160"/>
      <c r="M16" s="818"/>
      <c r="N16" s="818"/>
    </row>
    <row r="17" spans="1:14" ht="19.5" customHeight="1" x14ac:dyDescent="0.25">
      <c r="A17" s="322" t="s">
        <v>39</v>
      </c>
      <c r="B17" s="57"/>
      <c r="C17" s="57"/>
      <c r="D17" s="57"/>
      <c r="E17" s="57"/>
      <c r="F17" s="57"/>
      <c r="G17" s="57"/>
      <c r="H17" s="57"/>
      <c r="I17" s="57"/>
      <c r="J17" s="57"/>
      <c r="K17" s="57"/>
      <c r="L17" s="57"/>
      <c r="M17" s="819"/>
      <c r="N17" s="819"/>
    </row>
    <row r="18" spans="1:14" ht="19.5" customHeight="1" x14ac:dyDescent="0.25">
      <c r="A18" s="156" t="s">
        <v>58</v>
      </c>
      <c r="B18" s="172">
        <v>115720.21739507533</v>
      </c>
      <c r="C18" s="149">
        <v>122274.69804406166</v>
      </c>
      <c r="D18" s="149">
        <v>125303.29575157166</v>
      </c>
      <c r="E18" s="149">
        <v>133123.23780202866</v>
      </c>
      <c r="F18" s="149">
        <v>136498.66112971306</v>
      </c>
      <c r="G18" s="149">
        <v>145978.54475140572</v>
      </c>
      <c r="H18" s="149">
        <v>151381.51918697357</v>
      </c>
      <c r="I18" s="150">
        <v>143691.35528564453</v>
      </c>
      <c r="J18" s="150">
        <v>151297.59446620941</v>
      </c>
      <c r="K18" s="150">
        <v>150427.45335483551</v>
      </c>
      <c r="L18" s="150">
        <v>150862.52391052246</v>
      </c>
      <c r="M18" s="809">
        <f t="shared" ref="M18:M26" si="4">+(K18-J18)/J18*100</f>
        <v>-0.57511893328101615</v>
      </c>
      <c r="N18" s="809">
        <f t="shared" ref="N18:N26" si="5">+(L18-I18)/I18*100</f>
        <v>4.9906750553102794</v>
      </c>
    </row>
    <row r="19" spans="1:14" ht="19.5" customHeight="1" x14ac:dyDescent="0.25">
      <c r="A19" s="39" t="s">
        <v>79</v>
      </c>
      <c r="B19" s="43">
        <v>46275.439668954496</v>
      </c>
      <c r="C19" s="43">
        <v>51818.003973722458</v>
      </c>
      <c r="D19" s="43">
        <v>47651.995963096619</v>
      </c>
      <c r="E19" s="43">
        <v>55001.058683633804</v>
      </c>
      <c r="F19" s="43">
        <v>55090.134369373322</v>
      </c>
      <c r="G19" s="43">
        <v>66800.969084262848</v>
      </c>
      <c r="H19" s="43">
        <v>69303.71230506897</v>
      </c>
      <c r="I19" s="42">
        <v>63783.053916931152</v>
      </c>
      <c r="J19" s="42">
        <v>66505.437183380127</v>
      </c>
      <c r="K19" s="42">
        <v>66354.512408733368</v>
      </c>
      <c r="L19" s="42">
        <v>66429.974796056747</v>
      </c>
      <c r="M19" s="809">
        <f t="shared" si="4"/>
        <v>-0.22693599356486227</v>
      </c>
      <c r="N19" s="809">
        <f t="shared" si="5"/>
        <v>4.1498810680543041</v>
      </c>
    </row>
    <row r="20" spans="1:14" ht="19.5" customHeight="1" x14ac:dyDescent="0.25">
      <c r="A20" s="39" t="s">
        <v>76</v>
      </c>
      <c r="B20" s="43">
        <v>22738.185216770009</v>
      </c>
      <c r="C20" s="43">
        <v>24689.315161943436</v>
      </c>
      <c r="D20" s="43">
        <v>29068.426140069962</v>
      </c>
      <c r="E20" s="43">
        <v>28915.306813240051</v>
      </c>
      <c r="F20" s="43">
        <v>30306.46328663826</v>
      </c>
      <c r="G20" s="43">
        <v>27586.811965227127</v>
      </c>
      <c r="H20" s="43">
        <v>30506.469599723816</v>
      </c>
      <c r="I20" s="42">
        <v>30322.995773792267</v>
      </c>
      <c r="J20" s="42">
        <v>32353.593272209167</v>
      </c>
      <c r="K20" s="42">
        <v>31409.717616081238</v>
      </c>
      <c r="L20" s="42">
        <v>31881.655444145203</v>
      </c>
      <c r="M20" s="809">
        <f t="shared" si="4"/>
        <v>-2.917375044516902</v>
      </c>
      <c r="N20" s="809">
        <f t="shared" si="5"/>
        <v>5.1401902436699975</v>
      </c>
    </row>
    <row r="21" spans="1:14" ht="19.5" customHeight="1" x14ac:dyDescent="0.25">
      <c r="A21" s="39" t="s">
        <v>80</v>
      </c>
      <c r="B21" s="43">
        <v>16538.221141889942</v>
      </c>
      <c r="C21" s="43">
        <v>20397.253022193909</v>
      </c>
      <c r="D21" s="43">
        <v>22339.558995246887</v>
      </c>
      <c r="E21" s="43">
        <v>25757.089344501495</v>
      </c>
      <c r="F21" s="43">
        <v>27369.731970071793</v>
      </c>
      <c r="G21" s="43">
        <v>25334.669367074966</v>
      </c>
      <c r="H21" s="43">
        <v>25467.820951938629</v>
      </c>
      <c r="I21" s="42">
        <v>25737.079630374908</v>
      </c>
      <c r="J21" s="42">
        <v>27094.028972625732</v>
      </c>
      <c r="K21" s="42">
        <v>26795.037794589996</v>
      </c>
      <c r="L21" s="42">
        <v>26944.533383607864</v>
      </c>
      <c r="M21" s="809">
        <f t="shared" si="4"/>
        <v>-1.1035316243952489</v>
      </c>
      <c r="N21" s="809">
        <f t="shared" si="5"/>
        <v>4.6914948027278074</v>
      </c>
    </row>
    <row r="22" spans="1:14" ht="25.5" customHeight="1" x14ac:dyDescent="0.25">
      <c r="A22" s="45" t="s">
        <v>74</v>
      </c>
      <c r="B22" s="43">
        <v>7825.1345933949997</v>
      </c>
      <c r="C22" s="43">
        <v>8419.3028869628906</v>
      </c>
      <c r="D22" s="43">
        <v>10282.390595197678</v>
      </c>
      <c r="E22" s="43">
        <v>9289.9436185359955</v>
      </c>
      <c r="F22" s="43">
        <v>10831.166868209839</v>
      </c>
      <c r="G22" s="43">
        <v>10130.055015325546</v>
      </c>
      <c r="H22" s="43">
        <v>10313.176722049713</v>
      </c>
      <c r="I22" s="42">
        <v>9071.8305826187134</v>
      </c>
      <c r="J22" s="42">
        <v>10978.283378601074</v>
      </c>
      <c r="K22" s="42">
        <v>8056.121039390564</v>
      </c>
      <c r="L22" s="42">
        <v>9517.2022089958191</v>
      </c>
      <c r="M22" s="809">
        <f t="shared" si="4"/>
        <v>-26.617661782227302</v>
      </c>
      <c r="N22" s="809">
        <f t="shared" si="5"/>
        <v>4.9093909142265186</v>
      </c>
    </row>
    <row r="23" spans="1:14" ht="19.5" customHeight="1" x14ac:dyDescent="0.25">
      <c r="A23" s="39" t="s">
        <v>78</v>
      </c>
      <c r="B23" s="43">
        <v>9713.2159207219847</v>
      </c>
      <c r="C23" s="43">
        <v>6965.8616845607758</v>
      </c>
      <c r="D23" s="43">
        <v>6888.4943754673004</v>
      </c>
      <c r="E23" s="43">
        <v>4429.1512269973755</v>
      </c>
      <c r="F23" s="43">
        <v>3872.7518792152405</v>
      </c>
      <c r="G23" s="43">
        <v>4785.0323538780212</v>
      </c>
      <c r="H23" s="43">
        <v>5136.5554695129395</v>
      </c>
      <c r="I23" s="42">
        <v>6133.7673115730286</v>
      </c>
      <c r="J23" s="42">
        <v>3775.2369899749756</v>
      </c>
      <c r="K23" s="42">
        <v>7330.788209438324</v>
      </c>
      <c r="L23" s="42">
        <v>5553.0125997066498</v>
      </c>
      <c r="M23" s="809">
        <f t="shared" si="4"/>
        <v>94.180874708131014</v>
      </c>
      <c r="N23" s="809">
        <f t="shared" si="5"/>
        <v>-9.4681568824860083</v>
      </c>
    </row>
    <row r="24" spans="1:14" ht="19.5" customHeight="1" x14ac:dyDescent="0.25">
      <c r="A24" s="39" t="s">
        <v>77</v>
      </c>
      <c r="B24" s="43">
        <v>6893.3178808959992</v>
      </c>
      <c r="C24" s="43">
        <v>5180.2758142948151</v>
      </c>
      <c r="D24" s="43">
        <v>5241.210741519928</v>
      </c>
      <c r="E24" s="43">
        <v>5675.9620394706726</v>
      </c>
      <c r="F24" s="43">
        <v>5888.7749342918396</v>
      </c>
      <c r="G24" s="43">
        <v>6981.992906332016</v>
      </c>
      <c r="H24" s="43">
        <v>7570.1823353767395</v>
      </c>
      <c r="I24" s="42">
        <v>6224.1757164001465</v>
      </c>
      <c r="J24" s="42">
        <v>6489.8636393547058</v>
      </c>
      <c r="K24" s="42">
        <v>6638.2222023010254</v>
      </c>
      <c r="L24" s="42">
        <v>6564.0429208278656</v>
      </c>
      <c r="M24" s="809">
        <f t="shared" si="4"/>
        <v>2.2860043167420239</v>
      </c>
      <c r="N24" s="809">
        <f t="shared" si="5"/>
        <v>5.4604371713381967</v>
      </c>
    </row>
    <row r="25" spans="1:14" ht="19.5" customHeight="1" x14ac:dyDescent="0.25">
      <c r="A25" s="39" t="s">
        <v>73</v>
      </c>
      <c r="B25" s="43">
        <v>1486.0685141430006</v>
      </c>
      <c r="C25" s="43">
        <v>1636.7545630931854</v>
      </c>
      <c r="D25" s="43">
        <v>1707.0874009132385</v>
      </c>
      <c r="E25" s="43">
        <v>2160.2180862426758</v>
      </c>
      <c r="F25" s="43">
        <v>717.01632928848267</v>
      </c>
      <c r="G25" s="43">
        <v>1654.4623670578003</v>
      </c>
      <c r="H25" s="43">
        <v>1563.2539663314819</v>
      </c>
      <c r="I25" s="42">
        <v>1693.8888354301453</v>
      </c>
      <c r="J25" s="42">
        <v>1777.1902666091919</v>
      </c>
      <c r="K25" s="42">
        <v>2606.6837778091431</v>
      </c>
      <c r="L25" s="42">
        <v>2191.9370222091675</v>
      </c>
      <c r="M25" s="809">
        <f t="shared" si="4"/>
        <v>46.674434740327023</v>
      </c>
      <c r="N25" s="809">
        <f t="shared" si="5"/>
        <v>29.402648884721415</v>
      </c>
    </row>
    <row r="26" spans="1:14" ht="19.5" customHeight="1" x14ac:dyDescent="0.25">
      <c r="A26" s="39" t="s">
        <v>75</v>
      </c>
      <c r="B26" s="43">
        <v>3179.3457695139982</v>
      </c>
      <c r="C26" s="43">
        <v>2935.522271156311</v>
      </c>
      <c r="D26" s="43">
        <v>2071.419233083725</v>
      </c>
      <c r="E26" s="43">
        <v>1848.7214369773865</v>
      </c>
      <c r="F26" s="43">
        <v>2410.0754568576813</v>
      </c>
      <c r="G26" s="43">
        <v>2590.3505108356476</v>
      </c>
      <c r="H26" s="43">
        <v>1520.347836971283</v>
      </c>
      <c r="I26" s="42">
        <v>429.8954758644104</v>
      </c>
      <c r="J26" s="42">
        <v>2268.1438536643982</v>
      </c>
      <c r="K26" s="42">
        <v>1098.9410634040833</v>
      </c>
      <c r="L26" s="42">
        <v>1683.5424585342407</v>
      </c>
      <c r="M26" s="809">
        <f t="shared" si="4"/>
        <v>-51.548881627210662</v>
      </c>
      <c r="N26" s="809">
        <f t="shared" si="5"/>
        <v>291.61669593034566</v>
      </c>
    </row>
    <row r="27" spans="1:14" ht="19.5" customHeight="1" x14ac:dyDescent="0.25">
      <c r="A27" s="39" t="s">
        <v>45</v>
      </c>
      <c r="B27" s="43">
        <v>1071.2886887910011</v>
      </c>
      <c r="C27" s="43">
        <v>232.40866613388062</v>
      </c>
      <c r="D27" s="43">
        <v>52.712306976318359</v>
      </c>
      <c r="E27" s="43">
        <v>45.786552429199219</v>
      </c>
      <c r="F27" s="43">
        <v>12.546035766601563</v>
      </c>
      <c r="G27" s="43">
        <v>114.20118141174316</v>
      </c>
      <c r="H27" s="43">
        <v>0</v>
      </c>
      <c r="I27" s="42">
        <v>294.66804265975952</v>
      </c>
      <c r="J27" s="42">
        <v>55.816909790039063</v>
      </c>
      <c r="K27" s="42">
        <v>137.42924308776855</v>
      </c>
      <c r="L27" s="42">
        <v>96.623076438903809</v>
      </c>
      <c r="M27" s="72"/>
      <c r="N27" s="72"/>
    </row>
    <row r="28" spans="1:14" ht="3.75" customHeight="1" x14ac:dyDescent="0.25">
      <c r="A28" s="60"/>
      <c r="B28" s="59"/>
      <c r="C28" s="59"/>
      <c r="D28" s="59"/>
      <c r="E28" s="59"/>
      <c r="F28" s="59"/>
      <c r="G28" s="59"/>
      <c r="H28" s="59"/>
      <c r="I28" s="59"/>
      <c r="J28" s="59"/>
      <c r="K28" s="59"/>
      <c r="L28" s="59"/>
      <c r="M28" s="820"/>
      <c r="N28" s="820"/>
    </row>
    <row r="29" spans="1:14" ht="19.5" customHeight="1" x14ac:dyDescent="0.25">
      <c r="A29" s="321" t="s">
        <v>38</v>
      </c>
      <c r="B29" s="57"/>
      <c r="C29" s="57"/>
      <c r="D29" s="57"/>
      <c r="E29" s="57"/>
      <c r="F29" s="57"/>
      <c r="G29" s="57"/>
      <c r="H29" s="57"/>
      <c r="I29" s="57"/>
      <c r="J29" s="57"/>
      <c r="K29" s="57"/>
      <c r="L29" s="57"/>
      <c r="M29" s="819"/>
      <c r="N29" s="819"/>
    </row>
    <row r="30" spans="1:14" ht="19.5" customHeight="1" x14ac:dyDescent="0.25">
      <c r="A30" s="156" t="s">
        <v>58</v>
      </c>
      <c r="B30" s="172">
        <v>62851.147634063745</v>
      </c>
      <c r="C30" s="149">
        <v>65629.202684164047</v>
      </c>
      <c r="D30" s="149">
        <v>60171.170598983765</v>
      </c>
      <c r="E30" s="149">
        <v>49707.461470603943</v>
      </c>
      <c r="F30" s="149">
        <v>57986.837801456451</v>
      </c>
      <c r="G30" s="149">
        <v>63746.910837173462</v>
      </c>
      <c r="H30" s="149">
        <v>52393.283333539963</v>
      </c>
      <c r="I30" s="150">
        <v>51308.74568939209</v>
      </c>
      <c r="J30" s="150">
        <v>55002.006904125214</v>
      </c>
      <c r="K30" s="150">
        <v>55961.7808842659</v>
      </c>
      <c r="L30" s="150">
        <v>55481.893894195557</v>
      </c>
      <c r="M30" s="809">
        <f t="shared" ref="M30:M38" si="6">+(K30-J30)/J30*100</f>
        <v>1.7449799273937072</v>
      </c>
      <c r="N30" s="809">
        <f t="shared" ref="N30:N38" si="7">+(L30-I30)/I30*100</f>
        <v>8.1334052289379031</v>
      </c>
    </row>
    <row r="31" spans="1:14" ht="19.5" customHeight="1" x14ac:dyDescent="0.25">
      <c r="A31" s="39" t="s">
        <v>76</v>
      </c>
      <c r="B31" s="43">
        <v>21704.224264261415</v>
      </c>
      <c r="C31" s="43">
        <v>23379.499531984329</v>
      </c>
      <c r="D31" s="43">
        <v>25719.175132751465</v>
      </c>
      <c r="E31" s="43">
        <v>17950.515069723129</v>
      </c>
      <c r="F31" s="43">
        <v>22135.848403453827</v>
      </c>
      <c r="G31" s="43">
        <v>22987.873687267303</v>
      </c>
      <c r="H31" s="43">
        <v>21452.477131843567</v>
      </c>
      <c r="I31" s="42">
        <v>20338.465980052948</v>
      </c>
      <c r="J31" s="42">
        <v>20475.394832611084</v>
      </c>
      <c r="K31" s="42">
        <v>21347.656032085419</v>
      </c>
      <c r="L31" s="42">
        <v>20911.525432348251</v>
      </c>
      <c r="M31" s="809">
        <f t="shared" si="6"/>
        <v>4.2600458091537634</v>
      </c>
      <c r="N31" s="809">
        <f t="shared" si="7"/>
        <v>2.8176139383242287</v>
      </c>
    </row>
    <row r="32" spans="1:14" ht="19.5" customHeight="1" x14ac:dyDescent="0.25">
      <c r="A32" s="39" t="s">
        <v>79</v>
      </c>
      <c r="B32" s="43">
        <v>11420.47370151199</v>
      </c>
      <c r="C32" s="43">
        <v>10705.346425294876</v>
      </c>
      <c r="D32" s="43">
        <v>10267.973975419998</v>
      </c>
      <c r="E32" s="43">
        <v>10446.470864295959</v>
      </c>
      <c r="F32" s="43">
        <v>12411.121479511261</v>
      </c>
      <c r="G32" s="43">
        <v>15466.824466705322</v>
      </c>
      <c r="H32" s="43">
        <v>12804.253238201141</v>
      </c>
      <c r="I32" s="42">
        <v>14856.195738315582</v>
      </c>
      <c r="J32" s="42">
        <v>15783.289161682129</v>
      </c>
      <c r="K32" s="42">
        <v>17978.215716362</v>
      </c>
      <c r="L32" s="42">
        <v>16880.752439022064</v>
      </c>
      <c r="M32" s="809">
        <f t="shared" si="6"/>
        <v>13.906648558455117</v>
      </c>
      <c r="N32" s="809">
        <f t="shared" si="7"/>
        <v>13.627692690430512</v>
      </c>
    </row>
    <row r="33" spans="1:14" ht="19.5" customHeight="1" x14ac:dyDescent="0.25">
      <c r="A33" s="39" t="s">
        <v>80</v>
      </c>
      <c r="B33" s="43">
        <v>7854.9327462910624</v>
      </c>
      <c r="C33" s="43">
        <v>8034.6245398521423</v>
      </c>
      <c r="D33" s="43">
        <v>7321.5957045555115</v>
      </c>
      <c r="E33" s="43">
        <v>8214.4663679599762</v>
      </c>
      <c r="F33" s="43">
        <v>7892.534482717514</v>
      </c>
      <c r="G33" s="43">
        <v>8131.2698485851288</v>
      </c>
      <c r="H33" s="43">
        <v>7792.8488321304321</v>
      </c>
      <c r="I33" s="42">
        <v>8060.3414421081543</v>
      </c>
      <c r="J33" s="42">
        <v>10234.87079000473</v>
      </c>
      <c r="K33" s="42">
        <v>8367.9539313316345</v>
      </c>
      <c r="L33" s="42">
        <v>9301.4123606681824</v>
      </c>
      <c r="M33" s="809">
        <f t="shared" si="6"/>
        <v>-18.2407467273188</v>
      </c>
      <c r="N33" s="809">
        <f t="shared" si="7"/>
        <v>15.39724994869982</v>
      </c>
    </row>
    <row r="34" spans="1:14" ht="27" customHeight="1" x14ac:dyDescent="0.25">
      <c r="A34" s="45" t="s">
        <v>74</v>
      </c>
      <c r="B34" s="43">
        <v>2912.7651905679877</v>
      </c>
      <c r="C34" s="43">
        <v>3294.8787796497345</v>
      </c>
      <c r="D34" s="43">
        <v>2344.7698488235474</v>
      </c>
      <c r="E34" s="43">
        <v>2002.5535855293274</v>
      </c>
      <c r="F34" s="43">
        <v>1890.3326511383057</v>
      </c>
      <c r="G34" s="43">
        <v>2100.6615707874298</v>
      </c>
      <c r="H34" s="43">
        <v>1811.7995543479919</v>
      </c>
      <c r="I34" s="42">
        <v>2448.5907483100891</v>
      </c>
      <c r="J34" s="42">
        <v>2091.3270421028137</v>
      </c>
      <c r="K34" s="42">
        <v>2921.4404892921448</v>
      </c>
      <c r="L34" s="42">
        <v>2506.3837656974792</v>
      </c>
      <c r="M34" s="809">
        <f t="shared" si="6"/>
        <v>39.693143658423608</v>
      </c>
      <c r="N34" s="809">
        <f t="shared" si="7"/>
        <v>2.360256299558281</v>
      </c>
    </row>
    <row r="35" spans="1:14" ht="19.5" customHeight="1" x14ac:dyDescent="0.25">
      <c r="A35" s="39" t="s">
        <v>77</v>
      </c>
      <c r="B35" s="43">
        <v>3480.3225397299957</v>
      </c>
      <c r="C35" s="43">
        <v>2326.6392455101013</v>
      </c>
      <c r="D35" s="43">
        <v>1640.5404515266418</v>
      </c>
      <c r="E35" s="43">
        <v>1682.7107241153717</v>
      </c>
      <c r="F35" s="43">
        <v>2593.7450065612793</v>
      </c>
      <c r="G35" s="43">
        <v>3100.4595050811768</v>
      </c>
      <c r="H35" s="43">
        <v>2299.3577136993408</v>
      </c>
      <c r="I35" s="42">
        <v>2291.5437722206116</v>
      </c>
      <c r="J35" s="42">
        <v>2591.3024306297302</v>
      </c>
      <c r="K35" s="42">
        <v>2152.2063574790955</v>
      </c>
      <c r="L35" s="42">
        <v>2371.7543940544128</v>
      </c>
      <c r="M35" s="809">
        <f t="shared" si="6"/>
        <v>-16.944995225583416</v>
      </c>
      <c r="N35" s="809">
        <f t="shared" si="7"/>
        <v>3.5002875705958467</v>
      </c>
    </row>
    <row r="36" spans="1:14" ht="19.5" customHeight="1" x14ac:dyDescent="0.25">
      <c r="A36" s="39" t="s">
        <v>75</v>
      </c>
      <c r="B36" s="43">
        <v>13095.536846827843</v>
      </c>
      <c r="C36" s="43">
        <v>15603.403836488724</v>
      </c>
      <c r="D36" s="43">
        <v>11142.748780727386</v>
      </c>
      <c r="E36" s="43">
        <v>7313.6054964065552</v>
      </c>
      <c r="F36" s="43">
        <v>10140.709949731827</v>
      </c>
      <c r="G36" s="43">
        <v>11036.114964962006</v>
      </c>
      <c r="H36" s="43">
        <v>5508.5858767032623</v>
      </c>
      <c r="I36" s="42">
        <v>2484.7433319091797</v>
      </c>
      <c r="J36" s="42">
        <v>2524.7211928367615</v>
      </c>
      <c r="K36" s="42">
        <v>1951.789888381958</v>
      </c>
      <c r="L36" s="42">
        <v>2238.2555406093597</v>
      </c>
      <c r="M36" s="809">
        <f t="shared" si="6"/>
        <v>-22.692854406274513</v>
      </c>
      <c r="N36" s="809">
        <f t="shared" si="7"/>
        <v>-9.920050418665511</v>
      </c>
    </row>
    <row r="37" spans="1:14" ht="19.5" customHeight="1" x14ac:dyDescent="0.25">
      <c r="A37" s="39" t="s">
        <v>78</v>
      </c>
      <c r="B37" s="43">
        <v>1356.0242826840038</v>
      </c>
      <c r="C37" s="43">
        <v>1112.8985643386841</v>
      </c>
      <c r="D37" s="43">
        <v>725.24309420585632</v>
      </c>
      <c r="E37" s="43">
        <v>771.03871870040894</v>
      </c>
      <c r="F37" s="43">
        <v>488.31871032714844</v>
      </c>
      <c r="G37" s="43">
        <v>450.30845355987549</v>
      </c>
      <c r="H37" s="43">
        <v>489.90953874588013</v>
      </c>
      <c r="I37" s="42">
        <v>621.89811277389526</v>
      </c>
      <c r="J37" s="42">
        <v>714.16786623001099</v>
      </c>
      <c r="K37" s="42">
        <v>781.74616432189941</v>
      </c>
      <c r="L37" s="42">
        <v>747.9570152759552</v>
      </c>
      <c r="M37" s="809">
        <f t="shared" si="6"/>
        <v>9.4625229287652637</v>
      </c>
      <c r="N37" s="809">
        <f t="shared" si="7"/>
        <v>20.270024930577563</v>
      </c>
    </row>
    <row r="38" spans="1:14" ht="19.5" customHeight="1" x14ac:dyDescent="0.25">
      <c r="A38" s="39" t="s">
        <v>73</v>
      </c>
      <c r="B38" s="43">
        <v>893.14614473499876</v>
      </c>
      <c r="C38" s="43">
        <v>1065.9906616210938</v>
      </c>
      <c r="D38" s="43">
        <v>977.13765144348145</v>
      </c>
      <c r="E38" s="43">
        <v>1287.3878643512726</v>
      </c>
      <c r="F38" s="43">
        <v>429.32693910598755</v>
      </c>
      <c r="G38" s="43">
        <v>416.65961170196533</v>
      </c>
      <c r="H38" s="43">
        <v>192.20047283172607</v>
      </c>
      <c r="I38" s="42">
        <v>153.98438119888306</v>
      </c>
      <c r="J38" s="42">
        <v>577.79549598693848</v>
      </c>
      <c r="K38" s="42">
        <v>416.49658536911011</v>
      </c>
      <c r="L38" s="42">
        <v>497.14604067802429</v>
      </c>
      <c r="M38" s="809">
        <f t="shared" si="6"/>
        <v>-27.916263061606607</v>
      </c>
      <c r="N38" s="809">
        <f t="shared" si="7"/>
        <v>222.85484852903409</v>
      </c>
    </row>
    <row r="39" spans="1:14" ht="19.5" customHeight="1" thickBot="1" x14ac:dyDescent="0.3">
      <c r="A39" s="35" t="s">
        <v>45</v>
      </c>
      <c r="B39" s="56">
        <v>133.72191745800001</v>
      </c>
      <c r="C39" s="56">
        <v>105.92109942436218</v>
      </c>
      <c r="D39" s="56">
        <v>31.985959529876709</v>
      </c>
      <c r="E39" s="56">
        <v>38.712779521942139</v>
      </c>
      <c r="F39" s="56">
        <v>4.9001789093017578</v>
      </c>
      <c r="G39" s="56">
        <v>56.738728523254395</v>
      </c>
      <c r="H39" s="56">
        <v>41.850975036621094</v>
      </c>
      <c r="I39" s="55">
        <v>52.982182502746582</v>
      </c>
      <c r="J39" s="55">
        <v>9.138092041015625</v>
      </c>
      <c r="K39" s="55">
        <v>44.27571964263916</v>
      </c>
      <c r="L39" s="55">
        <v>26.706905841827393</v>
      </c>
      <c r="M39" s="86"/>
      <c r="N39" s="86"/>
    </row>
    <row r="40" spans="1:14" ht="15" customHeight="1" thickTop="1" x14ac:dyDescent="0.25">
      <c r="A40" s="92" t="s">
        <v>295</v>
      </c>
    </row>
    <row r="41" spans="1:14" x14ac:dyDescent="0.25">
      <c r="A41" s="31" t="s">
        <v>44</v>
      </c>
    </row>
  </sheetData>
  <sortState ref="A31:K38">
    <sortCondition descending="1" ref="K31"/>
  </sortState>
  <mergeCells count="12">
    <mergeCell ref="M3:N3"/>
    <mergeCell ref="A1:N1"/>
    <mergeCell ref="F2:F3"/>
    <mergeCell ref="G2:G3"/>
    <mergeCell ref="H2:H3"/>
    <mergeCell ref="I2:I3"/>
    <mergeCell ref="J2:L2"/>
    <mergeCell ref="A2:A3"/>
    <mergeCell ref="B2:B3"/>
    <mergeCell ref="C2:C3"/>
    <mergeCell ref="D2:D3"/>
    <mergeCell ref="E2:E3"/>
  </mergeCells>
  <pageMargins left="0.70866141732283472" right="0.70866141732283472" top="0.74803149606299213" bottom="0.74803149606299213" header="0.31496062992125984" footer="0.31496062992125984"/>
  <pageSetup paperSize="9" scale="34" orientation="portrait" r:id="rId1"/>
  <headerFooter>
    <oddHeader>&amp;C&amp;G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topLeftCell="A4" zoomScaleNormal="100" workbookViewId="0">
      <selection sqref="A1:J1"/>
    </sheetView>
  </sheetViews>
  <sheetFormatPr defaultColWidth="9.140625" defaultRowHeight="15" x14ac:dyDescent="0.25"/>
  <cols>
    <col min="1" max="1" width="23.28515625" style="20" customWidth="1"/>
    <col min="2" max="6" width="12.28515625" style="20" customWidth="1"/>
    <col min="7" max="7" width="13.140625" style="20" customWidth="1"/>
    <col min="8" max="8" width="13.5703125" style="20" customWidth="1"/>
    <col min="9" max="9" width="13.28515625" style="20" customWidth="1"/>
    <col min="10" max="10" width="14" style="20" customWidth="1"/>
    <col min="11" max="16384" width="9.140625" style="20"/>
  </cols>
  <sheetData>
    <row r="1" spans="1:10" ht="36.75" customHeight="1" thickBot="1" x14ac:dyDescent="0.3">
      <c r="A1" s="914" t="s">
        <v>315</v>
      </c>
      <c r="B1" s="914"/>
      <c r="C1" s="914"/>
      <c r="D1" s="914"/>
      <c r="E1" s="914"/>
      <c r="F1" s="914"/>
      <c r="G1" s="914"/>
      <c r="H1" s="914"/>
      <c r="I1" s="914"/>
      <c r="J1" s="914"/>
    </row>
    <row r="2" spans="1:10" ht="22.5" customHeight="1" thickTop="1" x14ac:dyDescent="0.25">
      <c r="A2" s="918"/>
      <c r="B2" s="915">
        <v>2015</v>
      </c>
      <c r="C2" s="915">
        <v>2016</v>
      </c>
      <c r="D2" s="915">
        <v>2017</v>
      </c>
      <c r="E2" s="915">
        <v>2018</v>
      </c>
      <c r="F2" s="917">
        <v>2019</v>
      </c>
      <c r="G2" s="917"/>
      <c r="H2" s="917"/>
      <c r="I2" s="717" t="s">
        <v>301</v>
      </c>
      <c r="J2" s="717" t="s">
        <v>303</v>
      </c>
    </row>
    <row r="3" spans="1:10" ht="24.75" customHeight="1" x14ac:dyDescent="0.25">
      <c r="A3" s="919"/>
      <c r="B3" s="916"/>
      <c r="C3" s="916"/>
      <c r="D3" s="916"/>
      <c r="E3" s="916"/>
      <c r="F3" s="513" t="s">
        <v>272</v>
      </c>
      <c r="G3" s="513" t="s">
        <v>273</v>
      </c>
      <c r="H3" s="513" t="s">
        <v>293</v>
      </c>
      <c r="I3" s="920" t="s">
        <v>302</v>
      </c>
      <c r="J3" s="920"/>
    </row>
    <row r="4" spans="1:10" ht="4.5" customHeight="1" x14ac:dyDescent="0.25">
      <c r="A4" s="31"/>
      <c r="B4" s="31"/>
      <c r="C4" s="31"/>
      <c r="D4" s="31"/>
    </row>
    <row r="5" spans="1:10" ht="19.5" customHeight="1" x14ac:dyDescent="0.25">
      <c r="A5" s="135" t="s">
        <v>41</v>
      </c>
      <c r="B5" s="733">
        <v>157711.66670584679</v>
      </c>
      <c r="C5" s="757">
        <v>168293.87723064423</v>
      </c>
      <c r="D5" s="757">
        <v>175990.47233724594</v>
      </c>
      <c r="E5" s="743">
        <v>171369.09505844116</v>
      </c>
      <c r="F5" s="883">
        <v>183160.58626079559</v>
      </c>
      <c r="G5" s="883">
        <v>183798.96849727631</v>
      </c>
      <c r="H5" s="883">
        <v>183479.77737903595</v>
      </c>
      <c r="I5" s="821">
        <f>+(G5-F5)/F5*100</f>
        <v>0.34853690387938813</v>
      </c>
      <c r="J5" s="821">
        <f>+(H5-E5)/E5*100</f>
        <v>7.0670165565528258</v>
      </c>
    </row>
    <row r="6" spans="1:10" ht="4.5" customHeight="1" x14ac:dyDescent="0.25">
      <c r="A6" s="28"/>
      <c r="B6" s="43"/>
      <c r="C6" s="124"/>
      <c r="D6" s="124"/>
      <c r="E6" s="125"/>
      <c r="F6" s="42"/>
      <c r="G6" s="42"/>
      <c r="H6" s="42"/>
      <c r="I6" s="72"/>
      <c r="J6" s="72"/>
    </row>
    <row r="7" spans="1:10" ht="19.5" customHeight="1" x14ac:dyDescent="0.25">
      <c r="A7" s="135" t="s">
        <v>40</v>
      </c>
      <c r="B7" s="734"/>
      <c r="C7" s="758"/>
      <c r="D7" s="758"/>
      <c r="E7" s="744"/>
      <c r="F7" s="884"/>
      <c r="G7" s="884"/>
      <c r="H7" s="884"/>
      <c r="I7" s="782"/>
      <c r="J7" s="782"/>
    </row>
    <row r="8" spans="1:10" ht="19.5" customHeight="1" x14ac:dyDescent="0.25">
      <c r="A8" s="28" t="s">
        <v>39</v>
      </c>
      <c r="B8" s="43">
        <v>130085.40573239326</v>
      </c>
      <c r="C8" s="124">
        <v>137895.15614008904</v>
      </c>
      <c r="D8" s="124">
        <v>145846.56990242004</v>
      </c>
      <c r="E8" s="125">
        <v>138371.47496604919</v>
      </c>
      <c r="F8" s="42">
        <v>146090.50533866882</v>
      </c>
      <c r="G8" s="42">
        <v>146486.42932939529</v>
      </c>
      <c r="H8" s="42">
        <v>146288.46733403206</v>
      </c>
      <c r="I8" s="72">
        <f>+(G8-F8)/F8*100</f>
        <v>0.27101281483600531</v>
      </c>
      <c r="J8" s="72">
        <f>+(H8-E8)/E8*100</f>
        <v>5.7215494522446741</v>
      </c>
    </row>
    <row r="9" spans="1:10" ht="19.5" customHeight="1" x14ac:dyDescent="0.25">
      <c r="A9" s="28" t="s">
        <v>38</v>
      </c>
      <c r="B9" s="43">
        <v>27626.260973453522</v>
      </c>
      <c r="C9" s="124">
        <v>30398.721090555191</v>
      </c>
      <c r="D9" s="124">
        <v>30143.902434825897</v>
      </c>
      <c r="E9" s="125">
        <v>32997.620092391968</v>
      </c>
      <c r="F9" s="42">
        <v>37070.08092212677</v>
      </c>
      <c r="G9" s="42">
        <v>37312.539167881012</v>
      </c>
      <c r="H9" s="42">
        <v>37191.310045003891</v>
      </c>
      <c r="I9" s="72">
        <f>+(G9-F9)/F9*100</f>
        <v>0.65405372667940676</v>
      </c>
      <c r="J9" s="72">
        <f>+(H9-E9)/E9*100</f>
        <v>12.709067929352983</v>
      </c>
    </row>
    <row r="10" spans="1:10" ht="4.5" customHeight="1" x14ac:dyDescent="0.25">
      <c r="A10" s="28"/>
      <c r="B10" s="43"/>
      <c r="C10" s="124"/>
      <c r="D10" s="124"/>
      <c r="E10" s="125"/>
      <c r="F10" s="42"/>
      <c r="G10" s="42"/>
      <c r="H10" s="42"/>
      <c r="I10" s="72"/>
      <c r="J10" s="72"/>
    </row>
    <row r="11" spans="1:10" ht="19.5" customHeight="1" x14ac:dyDescent="0.25">
      <c r="A11" s="135" t="s">
        <v>197</v>
      </c>
      <c r="B11" s="734"/>
      <c r="C11" s="758"/>
      <c r="D11" s="758"/>
      <c r="E11" s="744"/>
      <c r="F11" s="884"/>
      <c r="G11" s="884"/>
      <c r="H11" s="884"/>
      <c r="I11" s="782"/>
      <c r="J11" s="782"/>
    </row>
    <row r="12" spans="1:10" ht="19.5" customHeight="1" x14ac:dyDescent="0.25">
      <c r="A12" s="28" t="s">
        <v>198</v>
      </c>
      <c r="B12" s="43">
        <v>3068.2968139648438</v>
      </c>
      <c r="C12" s="124">
        <v>3712.1744680404663</v>
      </c>
      <c r="D12" s="124">
        <v>4220.7106323242188</v>
      </c>
      <c r="E12" s="125">
        <v>3372.0551357269287</v>
      </c>
      <c r="F12" s="858" t="s">
        <v>42</v>
      </c>
      <c r="G12" s="858" t="s">
        <v>42</v>
      </c>
      <c r="H12" s="42">
        <v>4264.4060745239258</v>
      </c>
      <c r="I12" s="313" t="s">
        <v>42</v>
      </c>
      <c r="J12" s="72">
        <f t="shared" ref="J12:J33" si="0">+(H12-E12)/E12*100</f>
        <v>26.463118272964685</v>
      </c>
    </row>
    <row r="13" spans="1:10" ht="19.5" customHeight="1" x14ac:dyDescent="0.25">
      <c r="A13" s="28" t="s">
        <v>199</v>
      </c>
      <c r="B13" s="157">
        <v>1345.4775056838989</v>
      </c>
      <c r="C13" s="759">
        <v>1235.7022190093994</v>
      </c>
      <c r="D13" s="759">
        <v>1341.0364398956299</v>
      </c>
      <c r="E13" s="745">
        <v>1234.1066956520081</v>
      </c>
      <c r="F13" s="859" t="s">
        <v>42</v>
      </c>
      <c r="G13" s="859" t="s">
        <v>42</v>
      </c>
      <c r="H13" s="158">
        <v>1210.7879939079285</v>
      </c>
      <c r="I13" s="318" t="s">
        <v>42</v>
      </c>
      <c r="J13" s="72">
        <f t="shared" si="0"/>
        <v>-1.8895207218497232</v>
      </c>
    </row>
    <row r="14" spans="1:10" ht="19.5" customHeight="1" x14ac:dyDescent="0.25">
      <c r="A14" s="28" t="s">
        <v>200</v>
      </c>
      <c r="B14" s="43">
        <v>4502.8246936798096</v>
      </c>
      <c r="C14" s="124">
        <v>4564.2406349182129</v>
      </c>
      <c r="D14" s="125">
        <v>4582.1902027130127</v>
      </c>
      <c r="E14" s="125">
        <v>3483.6997261047363</v>
      </c>
      <c r="F14" s="859" t="s">
        <v>42</v>
      </c>
      <c r="G14" s="859" t="s">
        <v>42</v>
      </c>
      <c r="H14" s="42">
        <v>4584.1607718467712</v>
      </c>
      <c r="I14" s="318" t="s">
        <v>42</v>
      </c>
      <c r="J14" s="72">
        <f t="shared" si="0"/>
        <v>31.588860471981732</v>
      </c>
    </row>
    <row r="15" spans="1:10" ht="19.5" customHeight="1" x14ac:dyDescent="0.25">
      <c r="A15" s="28" t="s">
        <v>201</v>
      </c>
      <c r="B15" s="730">
        <v>30599.969367980957</v>
      </c>
      <c r="C15" s="760">
        <v>31613.285499572754</v>
      </c>
      <c r="D15" s="746">
        <v>36187.255744934082</v>
      </c>
      <c r="E15" s="746">
        <v>32639.261981964111</v>
      </c>
      <c r="F15" s="859" t="s">
        <v>42</v>
      </c>
      <c r="G15" s="859" t="s">
        <v>42</v>
      </c>
      <c r="H15" s="885">
        <v>32929.16552734375</v>
      </c>
      <c r="I15" s="318" t="s">
        <v>42</v>
      </c>
      <c r="J15" s="72">
        <f t="shared" si="0"/>
        <v>0.8882049647440996</v>
      </c>
    </row>
    <row r="16" spans="1:10" ht="19.5" customHeight="1" x14ac:dyDescent="0.25">
      <c r="A16" s="28" t="s">
        <v>202</v>
      </c>
      <c r="B16" s="730">
        <v>1732.5992393493652</v>
      </c>
      <c r="C16" s="760">
        <v>1669.6278495788574</v>
      </c>
      <c r="D16" s="746">
        <v>1719.9031505584717</v>
      </c>
      <c r="E16" s="746">
        <v>2067.2587933540344</v>
      </c>
      <c r="F16" s="859" t="s">
        <v>42</v>
      </c>
      <c r="G16" s="859" t="s">
        <v>42</v>
      </c>
      <c r="H16" s="885">
        <v>1962.6041660308838</v>
      </c>
      <c r="I16" s="318" t="s">
        <v>42</v>
      </c>
      <c r="J16" s="72">
        <f t="shared" si="0"/>
        <v>-5.0624831133673984</v>
      </c>
    </row>
    <row r="17" spans="1:10" ht="19.5" customHeight="1" x14ac:dyDescent="0.25">
      <c r="A17" s="28" t="s">
        <v>203</v>
      </c>
      <c r="B17" s="731">
        <v>1295.2127594947815</v>
      </c>
      <c r="C17" s="748">
        <v>1417.2934083938599</v>
      </c>
      <c r="D17" s="747">
        <v>1200.5340700149536</v>
      </c>
      <c r="E17" s="747">
        <v>1346.9315385818481</v>
      </c>
      <c r="F17" s="859" t="s">
        <v>42</v>
      </c>
      <c r="G17" s="859" t="s">
        <v>42</v>
      </c>
      <c r="H17" s="853">
        <v>1484.9744892120361</v>
      </c>
      <c r="I17" s="318" t="s">
        <v>42</v>
      </c>
      <c r="J17" s="72">
        <f t="shared" si="0"/>
        <v>10.248698369297232</v>
      </c>
    </row>
    <row r="18" spans="1:10" ht="19.5" customHeight="1" x14ac:dyDescent="0.25">
      <c r="A18" s="28" t="s">
        <v>204</v>
      </c>
      <c r="B18" s="731">
        <v>15205.021865844727</v>
      </c>
      <c r="C18" s="748">
        <v>18216.395170211792</v>
      </c>
      <c r="D18" s="747">
        <v>18505.634578704834</v>
      </c>
      <c r="E18" s="747">
        <v>17104.198038101196</v>
      </c>
      <c r="F18" s="859" t="s">
        <v>42</v>
      </c>
      <c r="G18" s="859" t="s">
        <v>42</v>
      </c>
      <c r="H18" s="853">
        <v>19642.642200469971</v>
      </c>
      <c r="I18" s="318" t="s">
        <v>42</v>
      </c>
      <c r="J18" s="72">
        <f t="shared" si="0"/>
        <v>14.841059234195916</v>
      </c>
    </row>
    <row r="19" spans="1:10" ht="19.5" customHeight="1" x14ac:dyDescent="0.25">
      <c r="A19" s="28" t="s">
        <v>205</v>
      </c>
      <c r="B19" s="43">
        <v>6623.6297750473022</v>
      </c>
      <c r="C19" s="748">
        <v>8257.7224540710449</v>
      </c>
      <c r="D19" s="747">
        <v>8213.120379447937</v>
      </c>
      <c r="E19" s="747">
        <v>8680.8337621688843</v>
      </c>
      <c r="F19" s="859" t="s">
        <v>42</v>
      </c>
      <c r="G19" s="859" t="s">
        <v>42</v>
      </c>
      <c r="H19" s="853">
        <v>9293.176586151123</v>
      </c>
      <c r="I19" s="318" t="s">
        <v>42</v>
      </c>
      <c r="J19" s="72">
        <f t="shared" si="0"/>
        <v>7.0539632569722936</v>
      </c>
    </row>
    <row r="20" spans="1:10" ht="19.5" customHeight="1" x14ac:dyDescent="0.25">
      <c r="A20" s="28" t="s">
        <v>206</v>
      </c>
      <c r="B20" s="732">
        <v>1689.6079897880554</v>
      </c>
      <c r="C20" s="748">
        <v>1995.7596459388733</v>
      </c>
      <c r="D20" s="748">
        <v>1960.2504258155823</v>
      </c>
      <c r="E20" s="748">
        <v>1913.6733250617981</v>
      </c>
      <c r="F20" s="859" t="s">
        <v>42</v>
      </c>
      <c r="G20" s="859" t="s">
        <v>42</v>
      </c>
      <c r="H20" s="853">
        <v>1914.8047778606415</v>
      </c>
      <c r="I20" s="318" t="s">
        <v>42</v>
      </c>
      <c r="J20" s="72">
        <f t="shared" si="0"/>
        <v>5.9124657485981627E-2</v>
      </c>
    </row>
    <row r="21" spans="1:10" ht="19.5" customHeight="1" x14ac:dyDescent="0.25">
      <c r="A21" s="28" t="s">
        <v>207</v>
      </c>
      <c r="B21" s="43">
        <v>4288.1923007965088</v>
      </c>
      <c r="C21" s="124">
        <v>4372.915563583374</v>
      </c>
      <c r="D21" s="124">
        <v>4233.3154563903809</v>
      </c>
      <c r="E21" s="124">
        <v>4245.1731958389282</v>
      </c>
      <c r="F21" s="859" t="s">
        <v>42</v>
      </c>
      <c r="G21" s="859" t="s">
        <v>42</v>
      </c>
      <c r="H21" s="42">
        <v>4527.2828183174133</v>
      </c>
      <c r="I21" s="318" t="s">
        <v>42</v>
      </c>
      <c r="J21" s="72">
        <f t="shared" si="0"/>
        <v>6.6454207982610898</v>
      </c>
    </row>
    <row r="22" spans="1:10" ht="19.5" customHeight="1" x14ac:dyDescent="0.25">
      <c r="A22" s="28" t="s">
        <v>208</v>
      </c>
      <c r="B22" s="43">
        <v>9789.3612022399902</v>
      </c>
      <c r="C22" s="124">
        <v>9857.7775897979736</v>
      </c>
      <c r="D22" s="124">
        <v>9208.9178333282471</v>
      </c>
      <c r="E22" s="124">
        <v>11301.966920852661</v>
      </c>
      <c r="F22" s="859" t="s">
        <v>42</v>
      </c>
      <c r="G22" s="859" t="s">
        <v>42</v>
      </c>
      <c r="H22" s="42">
        <v>12125.53328704834</v>
      </c>
      <c r="I22" s="318" t="s">
        <v>42</v>
      </c>
      <c r="J22" s="72">
        <f t="shared" si="0"/>
        <v>7.2869295403454064</v>
      </c>
    </row>
    <row r="23" spans="1:10" ht="19.5" customHeight="1" x14ac:dyDescent="0.25">
      <c r="A23" s="28" t="s">
        <v>209</v>
      </c>
      <c r="B23" s="43">
        <v>3451.3745069503784</v>
      </c>
      <c r="C23" s="124">
        <v>4730.794825553894</v>
      </c>
      <c r="D23" s="124">
        <v>4471.4894962310791</v>
      </c>
      <c r="E23" s="124">
        <v>5018.5451622009277</v>
      </c>
      <c r="F23" s="859" t="s">
        <v>42</v>
      </c>
      <c r="G23" s="859" t="s">
        <v>42</v>
      </c>
      <c r="H23" s="42">
        <v>4999.7444581985474</v>
      </c>
      <c r="I23" s="318" t="s">
        <v>42</v>
      </c>
      <c r="J23" s="72">
        <f t="shared" si="0"/>
        <v>-0.37462458530780968</v>
      </c>
    </row>
    <row r="24" spans="1:10" ht="19.5" customHeight="1" x14ac:dyDescent="0.25">
      <c r="A24" s="28" t="s">
        <v>210</v>
      </c>
      <c r="B24" s="43">
        <v>58275.80842590332</v>
      </c>
      <c r="C24" s="124">
        <v>60269.604339599609</v>
      </c>
      <c r="D24" s="124">
        <v>63113.845527648926</v>
      </c>
      <c r="E24" s="124">
        <v>59756.308517456055</v>
      </c>
      <c r="F24" s="859" t="s">
        <v>42</v>
      </c>
      <c r="G24" s="859" t="s">
        <v>42</v>
      </c>
      <c r="H24" s="42">
        <v>64121.98913192749</v>
      </c>
      <c r="I24" s="318" t="s">
        <v>42</v>
      </c>
      <c r="J24" s="72">
        <f t="shared" si="0"/>
        <v>7.3058070734006773</v>
      </c>
    </row>
    <row r="25" spans="1:10" ht="19.5" customHeight="1" x14ac:dyDescent="0.25">
      <c r="A25" s="28" t="s">
        <v>211</v>
      </c>
      <c r="B25" s="43">
        <v>2822.6600208282471</v>
      </c>
      <c r="C25" s="124">
        <v>3238.6699776649475</v>
      </c>
      <c r="D25" s="124">
        <v>3466.4975299835205</v>
      </c>
      <c r="E25" s="124">
        <v>3473.0526280403137</v>
      </c>
      <c r="F25" s="859" t="s">
        <v>42</v>
      </c>
      <c r="G25" s="859" t="s">
        <v>42</v>
      </c>
      <c r="H25" s="42">
        <v>3527.8269424438477</v>
      </c>
      <c r="I25" s="318" t="s">
        <v>42</v>
      </c>
      <c r="J25" s="72">
        <f t="shared" si="0"/>
        <v>1.5771230749947087</v>
      </c>
    </row>
    <row r="26" spans="1:10" ht="19.5" customHeight="1" x14ac:dyDescent="0.25">
      <c r="A26" s="28" t="s">
        <v>212</v>
      </c>
      <c r="B26" s="43">
        <v>1731.2589426040649</v>
      </c>
      <c r="C26" s="124">
        <v>1925.4017744064331</v>
      </c>
      <c r="D26" s="124">
        <v>2053.0152978897095</v>
      </c>
      <c r="E26" s="124">
        <v>2461.0663261413574</v>
      </c>
      <c r="F26" s="859" t="s">
        <v>42</v>
      </c>
      <c r="G26" s="859" t="s">
        <v>42</v>
      </c>
      <c r="H26" s="42">
        <v>2506.8718085289001</v>
      </c>
      <c r="I26" s="318" t="s">
        <v>42</v>
      </c>
      <c r="J26" s="72">
        <f t="shared" si="0"/>
        <v>1.8612047103728391</v>
      </c>
    </row>
    <row r="27" spans="1:10" ht="19.5" customHeight="1" x14ac:dyDescent="0.25">
      <c r="A27" s="28" t="s">
        <v>213</v>
      </c>
      <c r="B27" s="43">
        <v>1470.5724213123322</v>
      </c>
      <c r="C27" s="124">
        <v>1420.9999499320984</v>
      </c>
      <c r="D27" s="124">
        <v>1472.9080114364624</v>
      </c>
      <c r="E27" s="124">
        <v>1554.5503759384155</v>
      </c>
      <c r="F27" s="859" t="s">
        <v>42</v>
      </c>
      <c r="G27" s="859" t="s">
        <v>42</v>
      </c>
      <c r="H27" s="42">
        <v>1706.0356686115265</v>
      </c>
      <c r="I27" s="318" t="s">
        <v>42</v>
      </c>
      <c r="J27" s="72">
        <f t="shared" si="0"/>
        <v>9.744637100078906</v>
      </c>
    </row>
    <row r="28" spans="1:10" ht="19.5" customHeight="1" x14ac:dyDescent="0.25">
      <c r="A28" s="28" t="s">
        <v>214</v>
      </c>
      <c r="B28" s="43">
        <v>1222.3463640213013</v>
      </c>
      <c r="C28" s="124">
        <v>1099.7384881973267</v>
      </c>
      <c r="D28" s="124">
        <v>1150.2028307914734</v>
      </c>
      <c r="E28" s="124">
        <v>1240.9896869659424</v>
      </c>
      <c r="F28" s="859" t="s">
        <v>42</v>
      </c>
      <c r="G28" s="859" t="s">
        <v>42</v>
      </c>
      <c r="H28" s="42">
        <v>1521.48472905159</v>
      </c>
      <c r="I28" s="318" t="s">
        <v>42</v>
      </c>
      <c r="J28" s="72">
        <f t="shared" si="0"/>
        <v>22.60252804932016</v>
      </c>
    </row>
    <row r="29" spans="1:10" ht="19.5" customHeight="1" x14ac:dyDescent="0.25">
      <c r="A29" s="28" t="s">
        <v>215</v>
      </c>
      <c r="B29" s="43">
        <v>1362.0217566490173</v>
      </c>
      <c r="C29" s="124">
        <v>1549.0109281539917</v>
      </c>
      <c r="D29" s="124">
        <v>1593.1482968330383</v>
      </c>
      <c r="E29" s="124">
        <v>1902.869740486145</v>
      </c>
      <c r="F29" s="859" t="s">
        <v>42</v>
      </c>
      <c r="G29" s="859" t="s">
        <v>42</v>
      </c>
      <c r="H29" s="42">
        <v>1838.2359132766724</v>
      </c>
      <c r="I29" s="318" t="s">
        <v>42</v>
      </c>
      <c r="J29" s="72">
        <f t="shared" si="0"/>
        <v>-3.3966501139988705</v>
      </c>
    </row>
    <row r="30" spans="1:10" ht="19.5" customHeight="1" x14ac:dyDescent="0.25">
      <c r="A30" s="28" t="s">
        <v>216</v>
      </c>
      <c r="B30" s="43">
        <v>1426.5347747802734</v>
      </c>
      <c r="C30" s="124">
        <v>1407.6836366653442</v>
      </c>
      <c r="D30" s="124">
        <v>1376.0703659057617</v>
      </c>
      <c r="E30" s="124">
        <v>1837.1803708076477</v>
      </c>
      <c r="F30" s="859" t="s">
        <v>42</v>
      </c>
      <c r="G30" s="859" t="s">
        <v>42</v>
      </c>
      <c r="H30" s="42">
        <v>1914.6543028354645</v>
      </c>
      <c r="I30" s="318" t="s">
        <v>42</v>
      </c>
      <c r="J30" s="72">
        <f t="shared" si="0"/>
        <v>4.2170019481406857</v>
      </c>
    </row>
    <row r="31" spans="1:10" ht="19.5" customHeight="1" x14ac:dyDescent="0.25">
      <c r="A31" s="28" t="s">
        <v>217</v>
      </c>
      <c r="B31" s="43">
        <v>4019.9697198867798</v>
      </c>
      <c r="C31" s="124">
        <v>3947.3240442276001</v>
      </c>
      <c r="D31" s="124">
        <v>3957.0391607284546</v>
      </c>
      <c r="E31" s="124">
        <v>4487.2317056655884</v>
      </c>
      <c r="F31" s="859" t="s">
        <v>42</v>
      </c>
      <c r="G31" s="859" t="s">
        <v>42</v>
      </c>
      <c r="H31" s="42">
        <v>4727.0714683532715</v>
      </c>
      <c r="I31" s="318" t="s">
        <v>42</v>
      </c>
      <c r="J31" s="72">
        <f t="shared" si="0"/>
        <v>5.3449382251614264</v>
      </c>
    </row>
    <row r="32" spans="1:10" ht="19.5" customHeight="1" x14ac:dyDescent="0.25">
      <c r="A32" s="28" t="s">
        <v>218</v>
      </c>
      <c r="B32" s="43">
        <v>716.85649967193604</v>
      </c>
      <c r="C32" s="124">
        <v>751.40149164199829</v>
      </c>
      <c r="D32" s="124">
        <v>918.73019027709961</v>
      </c>
      <c r="E32" s="124">
        <v>965.79700469970703</v>
      </c>
      <c r="F32" s="859" t="s">
        <v>42</v>
      </c>
      <c r="G32" s="859" t="s">
        <v>42</v>
      </c>
      <c r="H32" s="42">
        <v>1047.9889826774597</v>
      </c>
      <c r="I32" s="318" t="s">
        <v>42</v>
      </c>
      <c r="J32" s="72">
        <f t="shared" si="0"/>
        <v>8.5102746827536944</v>
      </c>
    </row>
    <row r="33" spans="1:10" ht="19.5" customHeight="1" x14ac:dyDescent="0.25">
      <c r="A33" s="28" t="s">
        <v>219</v>
      </c>
      <c r="B33" s="43">
        <v>1072.0697593688965</v>
      </c>
      <c r="C33" s="124">
        <v>1040.353271484375</v>
      </c>
      <c r="D33" s="124">
        <v>1044.6567153930664</v>
      </c>
      <c r="E33" s="124">
        <v>1282.3444266319275</v>
      </c>
      <c r="F33" s="859" t="s">
        <v>42</v>
      </c>
      <c r="G33" s="859" t="s">
        <v>42</v>
      </c>
      <c r="H33" s="42">
        <v>1628.335280418396</v>
      </c>
      <c r="I33" s="318" t="s">
        <v>42</v>
      </c>
      <c r="J33" s="72">
        <f t="shared" si="0"/>
        <v>26.981117288060595</v>
      </c>
    </row>
    <row r="34" spans="1:10" ht="6" customHeight="1" x14ac:dyDescent="0.25">
      <c r="A34" s="28"/>
      <c r="B34" s="43"/>
      <c r="C34" s="124"/>
      <c r="D34" s="124"/>
      <c r="E34" s="124"/>
      <c r="F34" s="886"/>
      <c r="G34" s="886"/>
      <c r="H34" s="887"/>
      <c r="I34" s="783"/>
      <c r="J34" s="822"/>
    </row>
    <row r="35" spans="1:10" ht="19.5" customHeight="1" x14ac:dyDescent="0.25">
      <c r="A35" s="135" t="s">
        <v>37</v>
      </c>
      <c r="B35" s="44"/>
      <c r="C35" s="350"/>
      <c r="D35" s="350"/>
      <c r="E35" s="350"/>
      <c r="F35" s="888"/>
      <c r="G35" s="888"/>
      <c r="H35" s="889"/>
      <c r="I35" s="784"/>
      <c r="J35" s="823"/>
    </row>
    <row r="36" spans="1:10" ht="19.5" customHeight="1" x14ac:dyDescent="0.25">
      <c r="A36" s="28" t="s">
        <v>36</v>
      </c>
      <c r="B36" s="43">
        <v>79730.18701004982</v>
      </c>
      <c r="C36" s="124">
        <v>115490.06963586807</v>
      </c>
      <c r="D36" s="124">
        <v>93103.557037353516</v>
      </c>
      <c r="E36" s="124">
        <v>90549.261055469513</v>
      </c>
      <c r="F36" s="43">
        <v>97776.910665988922</v>
      </c>
      <c r="G36" s="43">
        <v>98338.392312049866</v>
      </c>
      <c r="H36" s="42">
        <v>98057.651489019394</v>
      </c>
      <c r="I36" s="72">
        <f t="shared" ref="I36:I37" si="1">+(G36-F36)/F36*100</f>
        <v>0.57424768509918922</v>
      </c>
      <c r="J36" s="72">
        <f t="shared" ref="J36:J37" si="2">+(H36-E36)/E36*100</f>
        <v>8.2920504773090542</v>
      </c>
    </row>
    <row r="37" spans="1:10" ht="19.5" customHeight="1" x14ac:dyDescent="0.25">
      <c r="A37" s="28" t="s">
        <v>35</v>
      </c>
      <c r="B37" s="43">
        <v>77981.479695796967</v>
      </c>
      <c r="C37" s="124">
        <v>94235.385952711105</v>
      </c>
      <c r="D37" s="124">
        <v>82886.915299892426</v>
      </c>
      <c r="E37" s="124">
        <v>80819.834002971649</v>
      </c>
      <c r="F37" s="43">
        <v>85383.675594806671</v>
      </c>
      <c r="G37" s="43">
        <v>85460.57618522644</v>
      </c>
      <c r="H37" s="42">
        <v>85422.125890016556</v>
      </c>
      <c r="I37" s="72">
        <f t="shared" si="1"/>
        <v>9.0064745847561814E-2</v>
      </c>
      <c r="J37" s="72">
        <f t="shared" si="2"/>
        <v>5.6945079680263708</v>
      </c>
    </row>
    <row r="38" spans="1:10" ht="4.5" customHeight="1" x14ac:dyDescent="0.25">
      <c r="A38" s="28"/>
      <c r="B38" s="43"/>
      <c r="C38" s="124"/>
      <c r="D38" s="124"/>
      <c r="E38" s="124"/>
      <c r="F38" s="890"/>
      <c r="G38" s="43"/>
      <c r="H38" s="42"/>
      <c r="I38" s="72"/>
      <c r="J38" s="72"/>
    </row>
    <row r="39" spans="1:10" ht="19.5" customHeight="1" x14ac:dyDescent="0.25">
      <c r="A39" s="135" t="s">
        <v>34</v>
      </c>
      <c r="B39" s="44"/>
      <c r="C39" s="350"/>
      <c r="D39" s="350"/>
      <c r="E39" s="350"/>
      <c r="F39" s="891"/>
      <c r="G39" s="44"/>
      <c r="H39" s="46"/>
      <c r="I39" s="397"/>
      <c r="J39" s="397"/>
    </row>
    <row r="40" spans="1:10" ht="19.5" customHeight="1" x14ac:dyDescent="0.25">
      <c r="A40" s="323" t="s">
        <v>99</v>
      </c>
      <c r="B40" s="43">
        <v>72681.132347106934</v>
      </c>
      <c r="C40" s="124">
        <v>96525.582233428955</v>
      </c>
      <c r="D40" s="124">
        <v>78739.070137023926</v>
      </c>
      <c r="E40" s="124">
        <v>80015.890463352203</v>
      </c>
      <c r="F40" s="43">
        <v>83273.413942813873</v>
      </c>
      <c r="G40" s="43">
        <v>79009.880657672882</v>
      </c>
      <c r="H40" s="42">
        <v>81141.647300243378</v>
      </c>
      <c r="I40" s="72">
        <f t="shared" ref="I40:I44" si="3">+(G40-F40)/F40*100</f>
        <v>-5.1199213329585307</v>
      </c>
      <c r="J40" s="72">
        <f t="shared" ref="J40:J44" si="4">+(H40-E40)/E40*100</f>
        <v>1.4069165891577227</v>
      </c>
    </row>
    <row r="41" spans="1:10" ht="19.5" customHeight="1" x14ac:dyDescent="0.25">
      <c r="A41" s="315" t="s">
        <v>33</v>
      </c>
      <c r="B41" s="43">
        <v>17303.965861797333</v>
      </c>
      <c r="C41" s="124">
        <v>25980.227035045624</v>
      </c>
      <c r="D41" s="124">
        <v>18927.616939067841</v>
      </c>
      <c r="E41" s="124">
        <v>19458.407001495361</v>
      </c>
      <c r="F41" s="43">
        <v>20754.000991821289</v>
      </c>
      <c r="G41" s="43">
        <v>17414.346529483795</v>
      </c>
      <c r="H41" s="42">
        <v>19084.173760652542</v>
      </c>
      <c r="I41" s="72">
        <f t="shared" si="3"/>
        <v>-16.091617532704085</v>
      </c>
      <c r="J41" s="72">
        <f t="shared" si="4"/>
        <v>-1.9232470613553292</v>
      </c>
    </row>
    <row r="42" spans="1:10" ht="19.5" customHeight="1" x14ac:dyDescent="0.25">
      <c r="A42" s="315" t="s">
        <v>32</v>
      </c>
      <c r="B42" s="43">
        <v>98283.412065982819</v>
      </c>
      <c r="C42" s="124">
        <v>124170.28246068954</v>
      </c>
      <c r="D42" s="124">
        <v>59811.453197956085</v>
      </c>
      <c r="E42" s="124">
        <v>60557.483461856842</v>
      </c>
      <c r="F42" s="43">
        <v>62519.412950992584</v>
      </c>
      <c r="G42" s="43">
        <v>61595.534128189087</v>
      </c>
      <c r="H42" s="42">
        <v>62057.473539590836</v>
      </c>
      <c r="I42" s="72">
        <f t="shared" si="3"/>
        <v>-1.4777471175676313</v>
      </c>
      <c r="J42" s="72">
        <f t="shared" si="4"/>
        <v>2.4769689755664759</v>
      </c>
    </row>
    <row r="43" spans="1:10" ht="19.5" customHeight="1" x14ac:dyDescent="0.25">
      <c r="A43" s="28" t="s">
        <v>31</v>
      </c>
      <c r="B43" s="43">
        <v>40277.991924285889</v>
      </c>
      <c r="C43" s="124">
        <v>55833.450927972794</v>
      </c>
      <c r="D43" s="124">
        <v>94899.131682872772</v>
      </c>
      <c r="E43" s="124">
        <v>89386.234059333801</v>
      </c>
      <c r="F43" s="43">
        <v>98444.283079624176</v>
      </c>
      <c r="G43" s="43">
        <v>102914.31270122528</v>
      </c>
      <c r="H43" s="42">
        <v>100679.29789042473</v>
      </c>
      <c r="I43" s="72">
        <f t="shared" si="3"/>
        <v>4.5406695866591198</v>
      </c>
      <c r="J43" s="72">
        <f t="shared" si="4"/>
        <v>12.63400785359711</v>
      </c>
    </row>
    <row r="44" spans="1:10" ht="19.5" customHeight="1" thickBot="1" x14ac:dyDescent="0.3">
      <c r="A44" s="22" t="s">
        <v>30</v>
      </c>
      <c r="B44" s="56">
        <v>1846.2968537807465</v>
      </c>
      <c r="C44" s="356">
        <v>3741.4951648712158</v>
      </c>
      <c r="D44" s="356">
        <v>2352.2705173492432</v>
      </c>
      <c r="E44" s="356">
        <v>1966.9705357551575</v>
      </c>
      <c r="F44" s="56">
        <v>1442.8892383575439</v>
      </c>
      <c r="G44" s="56">
        <v>1874.7751383781433</v>
      </c>
      <c r="H44" s="55">
        <v>1658.8321883678436</v>
      </c>
      <c r="I44" s="86">
        <f t="shared" si="3"/>
        <v>29.932020320022602</v>
      </c>
      <c r="J44" s="86">
        <f t="shared" si="4"/>
        <v>-15.665631070015682</v>
      </c>
    </row>
    <row r="45" spans="1:10" ht="15.75" thickTop="1" x14ac:dyDescent="0.25">
      <c r="A45" s="92" t="s">
        <v>296</v>
      </c>
    </row>
    <row r="46" spans="1:10" x14ac:dyDescent="0.25">
      <c r="A46" s="317" t="s">
        <v>274</v>
      </c>
    </row>
  </sheetData>
  <mergeCells count="8">
    <mergeCell ref="A1:J1"/>
    <mergeCell ref="I3:J3"/>
    <mergeCell ref="F2:H2"/>
    <mergeCell ref="A2:A3"/>
    <mergeCell ref="B2:B3"/>
    <mergeCell ref="C2:C3"/>
    <mergeCell ref="D2:D3"/>
    <mergeCell ref="E2:E3"/>
  </mergeCells>
  <pageMargins left="0.70866141732283472" right="0.70866141732283472" top="0.74803149606299213" bottom="0.74803149606299213" header="0.31496062992125984" footer="0.31496062992125984"/>
  <pageSetup paperSize="9" scale="52" orientation="portrait" horizontalDpi="4294967295" verticalDpi="4294967295" r:id="rId1"/>
  <headerFooter>
    <oddHeader>&amp;C&amp;G</oddHead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workbookViewId="0">
      <selection activeCell="L3" sqref="L3"/>
    </sheetView>
  </sheetViews>
  <sheetFormatPr defaultColWidth="9.140625" defaultRowHeight="15" x14ac:dyDescent="0.25"/>
  <cols>
    <col min="1" max="1" width="23.28515625" style="20" customWidth="1"/>
    <col min="2" max="6" width="12.28515625" style="20" customWidth="1"/>
    <col min="7" max="7" width="13.140625" style="20" customWidth="1"/>
    <col min="8" max="8" width="13.5703125" style="20" customWidth="1"/>
    <col min="9" max="9" width="12.5703125" style="20" customWidth="1"/>
    <col min="10" max="10" width="14.5703125" style="20" customWidth="1"/>
    <col min="11" max="16384" width="9.140625" style="20"/>
  </cols>
  <sheetData>
    <row r="1" spans="1:10" ht="36.75" customHeight="1" thickBot="1" x14ac:dyDescent="0.3">
      <c r="A1" s="914" t="s">
        <v>314</v>
      </c>
      <c r="B1" s="914"/>
      <c r="C1" s="914"/>
      <c r="D1" s="914"/>
      <c r="E1" s="914"/>
      <c r="F1" s="914"/>
      <c r="G1" s="914"/>
      <c r="H1" s="914"/>
      <c r="I1" s="914"/>
      <c r="J1" s="914"/>
    </row>
    <row r="2" spans="1:10" ht="22.5" customHeight="1" thickTop="1" x14ac:dyDescent="0.25">
      <c r="A2" s="918"/>
      <c r="B2" s="915">
        <v>2015</v>
      </c>
      <c r="C2" s="915">
        <v>2016</v>
      </c>
      <c r="D2" s="915">
        <v>2017</v>
      </c>
      <c r="E2" s="915">
        <v>2018</v>
      </c>
      <c r="F2" s="917">
        <v>2019</v>
      </c>
      <c r="G2" s="917"/>
      <c r="H2" s="917"/>
      <c r="I2" s="717" t="s">
        <v>301</v>
      </c>
      <c r="J2" s="717" t="s">
        <v>303</v>
      </c>
    </row>
    <row r="3" spans="1:10" ht="24.75" customHeight="1" x14ac:dyDescent="0.25">
      <c r="A3" s="919"/>
      <c r="B3" s="916"/>
      <c r="C3" s="916"/>
      <c r="D3" s="916"/>
      <c r="E3" s="916"/>
      <c r="F3" s="513" t="s">
        <v>272</v>
      </c>
      <c r="G3" s="513" t="s">
        <v>273</v>
      </c>
      <c r="H3" s="513" t="s">
        <v>293</v>
      </c>
      <c r="I3" s="920" t="s">
        <v>302</v>
      </c>
      <c r="J3" s="920"/>
    </row>
    <row r="4" spans="1:10" ht="4.5" customHeight="1" x14ac:dyDescent="0.25">
      <c r="A4" s="31"/>
      <c r="B4" s="31"/>
      <c r="C4" s="31"/>
      <c r="D4" s="31"/>
    </row>
    <row r="5" spans="1:10" ht="19.5" customHeight="1" x14ac:dyDescent="0.25">
      <c r="A5" s="135" t="s">
        <v>41</v>
      </c>
      <c r="B5" s="757">
        <v>119929.8802113533</v>
      </c>
      <c r="C5" s="757">
        <v>125047.99196505547</v>
      </c>
      <c r="D5" s="757">
        <v>112756.40231919289</v>
      </c>
      <c r="E5" s="743">
        <v>106974.76321792603</v>
      </c>
      <c r="F5" s="883">
        <v>113374.06044816971</v>
      </c>
      <c r="G5" s="883">
        <v>108401.97563791275</v>
      </c>
      <c r="H5" s="883">
        <v>110888.01804304123</v>
      </c>
      <c r="I5" s="821">
        <f>+(G5-F5)/F5*100</f>
        <v>-4.3855576757171946</v>
      </c>
      <c r="J5" s="821">
        <f>+(H5-E5)/E5*100</f>
        <v>3.6581102938673768</v>
      </c>
    </row>
    <row r="6" spans="1:10" ht="4.5" customHeight="1" x14ac:dyDescent="0.25">
      <c r="A6" s="28"/>
      <c r="B6" s="124"/>
      <c r="C6" s="124"/>
      <c r="D6" s="124"/>
      <c r="E6" s="125"/>
      <c r="F6" s="42"/>
      <c r="G6" s="42"/>
      <c r="H6" s="42"/>
      <c r="I6" s="72"/>
      <c r="J6" s="72"/>
    </row>
    <row r="7" spans="1:10" ht="19.5" customHeight="1" x14ac:dyDescent="0.25">
      <c r="A7" s="135" t="s">
        <v>40</v>
      </c>
      <c r="B7" s="758"/>
      <c r="C7" s="758"/>
      <c r="D7" s="758"/>
      <c r="E7" s="744"/>
      <c r="F7" s="884"/>
      <c r="G7" s="884"/>
      <c r="H7" s="884"/>
      <c r="I7" s="782"/>
      <c r="J7" s="782"/>
    </row>
    <row r="8" spans="1:10" ht="19.5" customHeight="1" x14ac:dyDescent="0.25">
      <c r="A8" s="28" t="s">
        <v>39</v>
      </c>
      <c r="B8" s="124">
        <v>71482.330532312393</v>
      </c>
      <c r="C8" s="124">
        <v>72404.109988451004</v>
      </c>
      <c r="D8" s="124">
        <v>71455.235996723175</v>
      </c>
      <c r="E8" s="125">
        <v>68258.219929218292</v>
      </c>
      <c r="F8" s="42">
        <v>71893.469989299774</v>
      </c>
      <c r="G8" s="42">
        <v>66757.200207233429</v>
      </c>
      <c r="H8" s="42">
        <v>69325.335098266602</v>
      </c>
      <c r="I8" s="72">
        <f>+(G8-F8)/F8*100</f>
        <v>-7.1442785872358066</v>
      </c>
      <c r="J8" s="72">
        <f>+(H8-E8)/E8*100</f>
        <v>1.5633504216120424</v>
      </c>
    </row>
    <row r="9" spans="1:10" ht="19.5" customHeight="1" x14ac:dyDescent="0.25">
      <c r="A9" s="28" t="s">
        <v>38</v>
      </c>
      <c r="B9" s="124">
        <v>48447.549679040909</v>
      </c>
      <c r="C9" s="124">
        <v>52643.881976604462</v>
      </c>
      <c r="D9" s="124">
        <v>41301.166322469711</v>
      </c>
      <c r="E9" s="125">
        <v>38716.543288707733</v>
      </c>
      <c r="F9" s="42">
        <v>41480.590458869934</v>
      </c>
      <c r="G9" s="42">
        <v>41644.775430679321</v>
      </c>
      <c r="H9" s="42">
        <v>41562.682944774628</v>
      </c>
      <c r="I9" s="72">
        <f>+(G9-F9)/F9*100</f>
        <v>0.3958115590764909</v>
      </c>
      <c r="J9" s="72">
        <f>+(H9-E9)/E9*100</f>
        <v>7.3512235708734206</v>
      </c>
    </row>
    <row r="10" spans="1:10" ht="4.5" customHeight="1" x14ac:dyDescent="0.25">
      <c r="A10" s="28"/>
      <c r="B10" s="124"/>
      <c r="C10" s="124"/>
      <c r="D10" s="124"/>
      <c r="E10" s="125"/>
      <c r="F10" s="42"/>
      <c r="G10" s="42"/>
      <c r="H10" s="42"/>
      <c r="I10" s="72"/>
      <c r="J10" s="72"/>
    </row>
    <row r="11" spans="1:10" ht="19.5" customHeight="1" x14ac:dyDescent="0.25">
      <c r="A11" s="135" t="s">
        <v>197</v>
      </c>
      <c r="B11" s="758"/>
      <c r="C11" s="758"/>
      <c r="D11" s="758"/>
      <c r="E11" s="744"/>
      <c r="F11" s="884"/>
      <c r="G11" s="884"/>
      <c r="H11" s="884"/>
      <c r="I11" s="782"/>
      <c r="J11" s="782"/>
    </row>
    <row r="12" spans="1:10" ht="19.5" customHeight="1" x14ac:dyDescent="0.25">
      <c r="A12" s="28" t="s">
        <v>198</v>
      </c>
      <c r="B12" s="124">
        <v>2574.1763544082642</v>
      </c>
      <c r="C12" s="124">
        <v>4006.9607772827148</v>
      </c>
      <c r="D12" s="124">
        <v>3342.3339223861694</v>
      </c>
      <c r="E12" s="125">
        <v>3006.0407543182373</v>
      </c>
      <c r="F12" s="858" t="s">
        <v>42</v>
      </c>
      <c r="G12" s="858" t="s">
        <v>42</v>
      </c>
      <c r="H12" s="42">
        <v>3362.1155571937561</v>
      </c>
      <c r="I12" s="313" t="s">
        <v>42</v>
      </c>
      <c r="J12" s="72">
        <f t="shared" ref="J12:J33" si="0">+(H12-E12)/E12*100</f>
        <v>11.845308562899897</v>
      </c>
    </row>
    <row r="13" spans="1:10" ht="19.5" customHeight="1" x14ac:dyDescent="0.25">
      <c r="A13" s="28" t="s">
        <v>199</v>
      </c>
      <c r="B13" s="759">
        <v>1443.7339067459106</v>
      </c>
      <c r="C13" s="759">
        <v>1535.2996001243591</v>
      </c>
      <c r="D13" s="759">
        <v>1534.0566282272339</v>
      </c>
      <c r="E13" s="745">
        <v>1380.9687256813049</v>
      </c>
      <c r="F13" s="859" t="s">
        <v>42</v>
      </c>
      <c r="G13" s="859" t="s">
        <v>42</v>
      </c>
      <c r="H13" s="42">
        <v>1156.5467813014984</v>
      </c>
      <c r="I13" s="318" t="s">
        <v>42</v>
      </c>
      <c r="J13" s="72">
        <f t="shared" si="0"/>
        <v>-16.251051903372201</v>
      </c>
    </row>
    <row r="14" spans="1:10" ht="19.5" customHeight="1" x14ac:dyDescent="0.25">
      <c r="A14" s="28" t="s">
        <v>200</v>
      </c>
      <c r="B14" s="124">
        <v>5031.3705768585205</v>
      </c>
      <c r="C14" s="124">
        <v>4534.5048227310181</v>
      </c>
      <c r="D14" s="125">
        <v>4497.882622718811</v>
      </c>
      <c r="E14" s="125">
        <v>3048.063985824585</v>
      </c>
      <c r="F14" s="859" t="s">
        <v>42</v>
      </c>
      <c r="G14" s="859" t="s">
        <v>42</v>
      </c>
      <c r="H14" s="42">
        <v>3295.5491962432861</v>
      </c>
      <c r="I14" s="318" t="s">
        <v>42</v>
      </c>
      <c r="J14" s="72">
        <f t="shared" si="0"/>
        <v>8.119423068861515</v>
      </c>
    </row>
    <row r="15" spans="1:10" ht="19.5" customHeight="1" x14ac:dyDescent="0.25">
      <c r="A15" s="28" t="s">
        <v>201</v>
      </c>
      <c r="B15" s="760">
        <v>18313.276355743408</v>
      </c>
      <c r="C15" s="760">
        <v>17753.794124603271</v>
      </c>
      <c r="D15" s="746">
        <v>16998.333770751953</v>
      </c>
      <c r="E15" s="746">
        <v>15918.08260345459</v>
      </c>
      <c r="F15" s="859" t="s">
        <v>42</v>
      </c>
      <c r="G15" s="859" t="s">
        <v>42</v>
      </c>
      <c r="H15" s="42">
        <v>15384.552312850952</v>
      </c>
      <c r="I15" s="318" t="s">
        <v>42</v>
      </c>
      <c r="J15" s="72">
        <f t="shared" si="0"/>
        <v>-3.3517246008501638</v>
      </c>
    </row>
    <row r="16" spans="1:10" ht="19.5" customHeight="1" x14ac:dyDescent="0.25">
      <c r="A16" s="28" t="s">
        <v>202</v>
      </c>
      <c r="B16" s="760">
        <v>1461.4689536094666</v>
      </c>
      <c r="C16" s="760">
        <v>1290.3072996139526</v>
      </c>
      <c r="D16" s="746">
        <v>1140.076642036438</v>
      </c>
      <c r="E16" s="746">
        <v>1844.8566637039185</v>
      </c>
      <c r="F16" s="859" t="s">
        <v>42</v>
      </c>
      <c r="G16" s="859" t="s">
        <v>42</v>
      </c>
      <c r="H16" s="42">
        <v>1622.71701836586</v>
      </c>
      <c r="I16" s="318" t="s">
        <v>42</v>
      </c>
      <c r="J16" s="72">
        <f t="shared" si="0"/>
        <v>-12.041024633971766</v>
      </c>
    </row>
    <row r="17" spans="1:10" ht="19.5" customHeight="1" x14ac:dyDescent="0.25">
      <c r="A17" s="28" t="s">
        <v>203</v>
      </c>
      <c r="B17" s="748">
        <v>1000.9911494255066</v>
      </c>
      <c r="C17" s="748">
        <v>1268.7049262523651</v>
      </c>
      <c r="D17" s="747">
        <v>818.20040416717529</v>
      </c>
      <c r="E17" s="747">
        <v>928.94739723205566</v>
      </c>
      <c r="F17" s="859" t="s">
        <v>42</v>
      </c>
      <c r="G17" s="859" t="s">
        <v>42</v>
      </c>
      <c r="H17" s="42">
        <v>840.48569893836975</v>
      </c>
      <c r="I17" s="318" t="s">
        <v>42</v>
      </c>
      <c r="J17" s="72">
        <f t="shared" si="0"/>
        <v>-9.5227887560987199</v>
      </c>
    </row>
    <row r="18" spans="1:10" ht="19.5" customHeight="1" x14ac:dyDescent="0.25">
      <c r="A18" s="28" t="s">
        <v>204</v>
      </c>
      <c r="B18" s="748">
        <v>5215.7179908752441</v>
      </c>
      <c r="C18" s="748">
        <v>5985.4293231964111</v>
      </c>
      <c r="D18" s="747">
        <v>4213.5833072662354</v>
      </c>
      <c r="E18" s="747">
        <v>3367.0671901702881</v>
      </c>
      <c r="F18" s="859" t="s">
        <v>42</v>
      </c>
      <c r="G18" s="859" t="s">
        <v>42</v>
      </c>
      <c r="H18" s="42">
        <v>4219.5657978057861</v>
      </c>
      <c r="I18" s="318" t="s">
        <v>42</v>
      </c>
      <c r="J18" s="72">
        <f t="shared" si="0"/>
        <v>25.318728718103877</v>
      </c>
    </row>
    <row r="19" spans="1:10" ht="19.5" customHeight="1" x14ac:dyDescent="0.25">
      <c r="A19" s="28" t="s">
        <v>205</v>
      </c>
      <c r="B19" s="748">
        <v>2432.646448135376</v>
      </c>
      <c r="C19" s="748">
        <v>3814.9547443389893</v>
      </c>
      <c r="D19" s="747">
        <v>3287.3877983093262</v>
      </c>
      <c r="E19" s="747">
        <v>2987.5357007980347</v>
      </c>
      <c r="F19" s="859" t="s">
        <v>42</v>
      </c>
      <c r="G19" s="859" t="s">
        <v>42</v>
      </c>
      <c r="H19" s="42">
        <v>2734.3268547058105</v>
      </c>
      <c r="I19" s="318" t="s">
        <v>42</v>
      </c>
      <c r="J19" s="72">
        <f t="shared" si="0"/>
        <v>-8.4755086282177849</v>
      </c>
    </row>
    <row r="20" spans="1:10" ht="19.5" customHeight="1" x14ac:dyDescent="0.25">
      <c r="A20" s="28" t="s">
        <v>206</v>
      </c>
      <c r="B20" s="748">
        <v>1915.3993635177612</v>
      </c>
      <c r="C20" s="748">
        <v>2076.2150168418884</v>
      </c>
      <c r="D20" s="748">
        <v>1758.0666365623474</v>
      </c>
      <c r="E20" s="748">
        <v>1263.481050491333</v>
      </c>
      <c r="F20" s="859" t="s">
        <v>42</v>
      </c>
      <c r="G20" s="859" t="s">
        <v>42</v>
      </c>
      <c r="H20" s="42">
        <v>1352.6672015190125</v>
      </c>
      <c r="I20" s="318" t="s">
        <v>42</v>
      </c>
      <c r="J20" s="72">
        <f t="shared" si="0"/>
        <v>7.0587644344169158</v>
      </c>
    </row>
    <row r="21" spans="1:10" ht="19.5" customHeight="1" x14ac:dyDescent="0.25">
      <c r="A21" s="28" t="s">
        <v>207</v>
      </c>
      <c r="B21" s="124">
        <v>5874.7320652008057</v>
      </c>
      <c r="C21" s="124">
        <v>5963.0015306472778</v>
      </c>
      <c r="D21" s="124">
        <v>5115.25341796875</v>
      </c>
      <c r="E21" s="124">
        <v>4409.6034088134766</v>
      </c>
      <c r="F21" s="859" t="s">
        <v>42</v>
      </c>
      <c r="G21" s="859" t="s">
        <v>42</v>
      </c>
      <c r="H21" s="42">
        <v>5369.9012818336487</v>
      </c>
      <c r="I21" s="318" t="s">
        <v>42</v>
      </c>
      <c r="J21" s="72">
        <f t="shared" si="0"/>
        <v>21.777420416104185</v>
      </c>
    </row>
    <row r="22" spans="1:10" ht="19.5" customHeight="1" x14ac:dyDescent="0.25">
      <c r="A22" s="28" t="s">
        <v>208</v>
      </c>
      <c r="B22" s="124">
        <v>12600.596300125122</v>
      </c>
      <c r="C22" s="124">
        <v>10670.849750518799</v>
      </c>
      <c r="D22" s="124">
        <v>9436.7405014038086</v>
      </c>
      <c r="E22" s="124">
        <v>9167.1749057769775</v>
      </c>
      <c r="F22" s="859" t="s">
        <v>42</v>
      </c>
      <c r="G22" s="859" t="s">
        <v>42</v>
      </c>
      <c r="H22" s="42">
        <v>10439.602317810059</v>
      </c>
      <c r="I22" s="318" t="s">
        <v>42</v>
      </c>
      <c r="J22" s="72">
        <f t="shared" si="0"/>
        <v>13.880256732433693</v>
      </c>
    </row>
    <row r="23" spans="1:10" ht="19.5" customHeight="1" x14ac:dyDescent="0.25">
      <c r="A23" s="28" t="s">
        <v>209</v>
      </c>
      <c r="B23" s="124">
        <v>7338.5554828643799</v>
      </c>
      <c r="C23" s="124">
        <v>10057.754814147949</v>
      </c>
      <c r="D23" s="124">
        <v>7077.8142576217651</v>
      </c>
      <c r="E23" s="124">
        <v>5018.1951856613159</v>
      </c>
      <c r="F23" s="859" t="s">
        <v>42</v>
      </c>
      <c r="G23" s="859" t="s">
        <v>42</v>
      </c>
      <c r="H23" s="42">
        <v>5180.0982904434204</v>
      </c>
      <c r="I23" s="318" t="s">
        <v>42</v>
      </c>
      <c r="J23" s="72">
        <f t="shared" si="0"/>
        <v>3.2263213922949134</v>
      </c>
    </row>
    <row r="24" spans="1:10" ht="19.5" customHeight="1" x14ac:dyDescent="0.25">
      <c r="A24" s="28" t="s">
        <v>210</v>
      </c>
      <c r="B24" s="124">
        <v>34107.970687866211</v>
      </c>
      <c r="C24" s="124">
        <v>30173.708419799805</v>
      </c>
      <c r="D24" s="124">
        <v>34320.447059631348</v>
      </c>
      <c r="E24" s="124">
        <v>33037.92041015625</v>
      </c>
      <c r="F24" s="859" t="s">
        <v>42</v>
      </c>
      <c r="G24" s="859" t="s">
        <v>42</v>
      </c>
      <c r="H24" s="42">
        <v>35031.705673217773</v>
      </c>
      <c r="I24" s="318" t="s">
        <v>42</v>
      </c>
      <c r="J24" s="72">
        <f t="shared" si="0"/>
        <v>6.0348388709375609</v>
      </c>
    </row>
    <row r="25" spans="1:10" ht="19.5" customHeight="1" x14ac:dyDescent="0.25">
      <c r="A25" s="28" t="s">
        <v>211</v>
      </c>
      <c r="B25" s="124">
        <v>3142.642017364502</v>
      </c>
      <c r="C25" s="124">
        <v>3841.7211875915527</v>
      </c>
      <c r="D25" s="124">
        <v>2819.9040288925171</v>
      </c>
      <c r="E25" s="124">
        <v>3223.295482635498</v>
      </c>
      <c r="F25" s="859" t="s">
        <v>42</v>
      </c>
      <c r="G25" s="859" t="s">
        <v>42</v>
      </c>
      <c r="H25" s="42">
        <v>2692.1110639572144</v>
      </c>
      <c r="I25" s="318" t="s">
        <v>42</v>
      </c>
      <c r="J25" s="72">
        <f t="shared" si="0"/>
        <v>-16.47954466290399</v>
      </c>
    </row>
    <row r="26" spans="1:10" ht="19.5" customHeight="1" x14ac:dyDescent="0.25">
      <c r="A26" s="28" t="s">
        <v>212</v>
      </c>
      <c r="B26" s="124">
        <v>2314.6804418563843</v>
      </c>
      <c r="C26" s="124">
        <v>4548.6274337768555</v>
      </c>
      <c r="D26" s="124">
        <v>3566.0619688034058</v>
      </c>
      <c r="E26" s="124">
        <v>3137.3923835754395</v>
      </c>
      <c r="F26" s="859" t="s">
        <v>42</v>
      </c>
      <c r="G26" s="859" t="s">
        <v>42</v>
      </c>
      <c r="H26" s="42">
        <v>3564.8851494789124</v>
      </c>
      <c r="I26" s="318" t="s">
        <v>42</v>
      </c>
      <c r="J26" s="72">
        <f t="shared" si="0"/>
        <v>13.625734802616337</v>
      </c>
    </row>
    <row r="27" spans="1:10" ht="19.5" customHeight="1" x14ac:dyDescent="0.25">
      <c r="A27" s="28" t="s">
        <v>213</v>
      </c>
      <c r="B27" s="124">
        <v>3115.9289555549622</v>
      </c>
      <c r="C27" s="124">
        <v>3341.2664213180542</v>
      </c>
      <c r="D27" s="124">
        <v>2081.1241102218628</v>
      </c>
      <c r="E27" s="124">
        <v>1372.4085326194763</v>
      </c>
      <c r="F27" s="859" t="s">
        <v>42</v>
      </c>
      <c r="G27" s="859" t="s">
        <v>42</v>
      </c>
      <c r="H27" s="42">
        <v>1897.460444688797</v>
      </c>
      <c r="I27" s="318" t="s">
        <v>42</v>
      </c>
      <c r="J27" s="72">
        <f t="shared" si="0"/>
        <v>38.257698024302528</v>
      </c>
    </row>
    <row r="28" spans="1:10" ht="19.5" customHeight="1" x14ac:dyDescent="0.25">
      <c r="A28" s="28" t="s">
        <v>214</v>
      </c>
      <c r="B28" s="124">
        <v>1264.8228197097778</v>
      </c>
      <c r="C28" s="124">
        <v>1599.3145294189453</v>
      </c>
      <c r="D28" s="124">
        <v>1108.5248203277588</v>
      </c>
      <c r="E28" s="124">
        <v>1169.7652893066406</v>
      </c>
      <c r="F28" s="859" t="s">
        <v>42</v>
      </c>
      <c r="G28" s="859" t="s">
        <v>42</v>
      </c>
      <c r="H28" s="42">
        <v>1279.2734084129333</v>
      </c>
      <c r="I28" s="318" t="s">
        <v>42</v>
      </c>
      <c r="J28" s="72">
        <f t="shared" si="0"/>
        <v>9.3615462954283668</v>
      </c>
    </row>
    <row r="29" spans="1:10" ht="19.5" customHeight="1" x14ac:dyDescent="0.25">
      <c r="A29" s="28" t="s">
        <v>215</v>
      </c>
      <c r="B29" s="124">
        <v>1876.4052066802979</v>
      </c>
      <c r="C29" s="124">
        <v>2000.6246981620789</v>
      </c>
      <c r="D29" s="124">
        <v>2111.0658588409424</v>
      </c>
      <c r="E29" s="124">
        <v>2365.3935947418213</v>
      </c>
      <c r="F29" s="859" t="s">
        <v>42</v>
      </c>
      <c r="G29" s="859" t="s">
        <v>42</v>
      </c>
      <c r="H29" s="42">
        <v>2193.2253823280334</v>
      </c>
      <c r="I29" s="318" t="s">
        <v>42</v>
      </c>
      <c r="J29" s="72">
        <f t="shared" si="0"/>
        <v>-7.2786285037936658</v>
      </c>
    </row>
    <row r="30" spans="1:10" ht="19.5" customHeight="1" x14ac:dyDescent="0.25">
      <c r="A30" s="28" t="s">
        <v>216</v>
      </c>
      <c r="B30" s="124">
        <v>2181.9434118270874</v>
      </c>
      <c r="C30" s="124">
        <v>1687.4380373954773</v>
      </c>
      <c r="D30" s="124">
        <v>1338.5702772140503</v>
      </c>
      <c r="E30" s="124">
        <v>2483.3477926254272</v>
      </c>
      <c r="F30" s="859" t="s">
        <v>42</v>
      </c>
      <c r="G30" s="859" t="s">
        <v>42</v>
      </c>
      <c r="H30" s="42">
        <v>2613.0211071968079</v>
      </c>
      <c r="I30" s="318" t="s">
        <v>42</v>
      </c>
      <c r="J30" s="72">
        <f t="shared" si="0"/>
        <v>5.2217138073233116</v>
      </c>
    </row>
    <row r="31" spans="1:10" ht="19.5" customHeight="1" x14ac:dyDescent="0.25">
      <c r="A31" s="28" t="s">
        <v>217</v>
      </c>
      <c r="B31" s="124">
        <v>4198.8468179702759</v>
      </c>
      <c r="C31" s="124">
        <v>6655.2520704269409</v>
      </c>
      <c r="D31" s="124">
        <v>4179.1110544204712</v>
      </c>
      <c r="E31" s="124">
        <v>5008.5532684326172</v>
      </c>
      <c r="F31" s="859" t="s">
        <v>42</v>
      </c>
      <c r="G31" s="859" t="s">
        <v>42</v>
      </c>
      <c r="H31" s="42">
        <v>3940.6243877410889</v>
      </c>
      <c r="I31" s="318" t="s">
        <v>42</v>
      </c>
      <c r="J31" s="72">
        <f t="shared" si="0"/>
        <v>-21.322102879934572</v>
      </c>
    </row>
    <row r="32" spans="1:10" ht="19.5" customHeight="1" x14ac:dyDescent="0.25">
      <c r="A32" s="28" t="s">
        <v>218</v>
      </c>
      <c r="B32" s="124">
        <v>1676.8128380775452</v>
      </c>
      <c r="C32" s="124">
        <v>1577.2629528045654</v>
      </c>
      <c r="D32" s="124">
        <v>1282.8349511623383</v>
      </c>
      <c r="E32" s="124">
        <v>1878.1988911628723</v>
      </c>
      <c r="F32" s="859" t="s">
        <v>42</v>
      </c>
      <c r="G32" s="859" t="s">
        <v>42</v>
      </c>
      <c r="H32" s="42">
        <v>1366.9877724647522</v>
      </c>
      <c r="I32" s="318" t="s">
        <v>42</v>
      </c>
      <c r="J32" s="72">
        <f t="shared" si="0"/>
        <v>-27.218156772609305</v>
      </c>
    </row>
    <row r="33" spans="1:10" ht="19.5" customHeight="1" x14ac:dyDescent="0.25">
      <c r="A33" s="28" t="s">
        <v>219</v>
      </c>
      <c r="B33" s="124">
        <v>847.16206693649292</v>
      </c>
      <c r="C33" s="124">
        <v>664.99948406219482</v>
      </c>
      <c r="D33" s="124">
        <v>729.02828025817871</v>
      </c>
      <c r="E33" s="124">
        <v>958.47000074386597</v>
      </c>
      <c r="F33" s="859" t="s">
        <v>42</v>
      </c>
      <c r="G33" s="859" t="s">
        <v>42</v>
      </c>
      <c r="H33" s="42">
        <v>1350.595344543457</v>
      </c>
      <c r="I33" s="318" t="s">
        <v>42</v>
      </c>
      <c r="J33" s="72">
        <f t="shared" si="0"/>
        <v>40.911592798445817</v>
      </c>
    </row>
    <row r="34" spans="1:10" ht="6" customHeight="1" x14ac:dyDescent="0.25">
      <c r="A34" s="28"/>
      <c r="B34" s="124"/>
      <c r="C34" s="124"/>
      <c r="D34" s="124"/>
      <c r="E34" s="124"/>
      <c r="F34" s="886"/>
      <c r="G34" s="886"/>
      <c r="H34" s="42"/>
      <c r="I34" s="72"/>
      <c r="J34" s="72"/>
    </row>
    <row r="35" spans="1:10" ht="19.5" customHeight="1" x14ac:dyDescent="0.25">
      <c r="A35" s="135" t="s">
        <v>37</v>
      </c>
      <c r="B35" s="350"/>
      <c r="C35" s="350"/>
      <c r="D35" s="350"/>
      <c r="E35" s="350"/>
      <c r="F35" s="888"/>
      <c r="G35" s="888"/>
      <c r="H35" s="46"/>
      <c r="I35" s="397"/>
      <c r="J35" s="397"/>
    </row>
    <row r="36" spans="1:10" ht="19.5" customHeight="1" x14ac:dyDescent="0.25">
      <c r="A36" s="28" t="s">
        <v>36</v>
      </c>
      <c r="B36" s="124">
        <v>64482.831461668015</v>
      </c>
      <c r="C36" s="124">
        <v>70306.354408740997</v>
      </c>
      <c r="D36" s="124">
        <v>64322.331575393677</v>
      </c>
      <c r="E36" s="124">
        <v>62149.150795459747</v>
      </c>
      <c r="F36" s="124">
        <v>64263.581482410431</v>
      </c>
      <c r="G36" s="43">
        <v>62148.42720746994</v>
      </c>
      <c r="H36" s="42">
        <v>63206.004344940186</v>
      </c>
      <c r="I36" s="72">
        <f t="shared" ref="I36:I37" si="1">+(G36-F36)/F36*100</f>
        <v>-3.2913731636936996</v>
      </c>
      <c r="J36" s="72">
        <f t="shared" ref="J36:J37" si="2">+(H36-E36)/E36*100</f>
        <v>1.7005116497225667</v>
      </c>
    </row>
    <row r="37" spans="1:10" ht="19.5" customHeight="1" x14ac:dyDescent="0.25">
      <c r="A37" s="28" t="s">
        <v>35</v>
      </c>
      <c r="B37" s="124">
        <v>55447.048749685287</v>
      </c>
      <c r="C37" s="124">
        <v>54741.637556314468</v>
      </c>
      <c r="D37" s="124">
        <v>48434.07074379921</v>
      </c>
      <c r="E37" s="124">
        <v>44825.612422466278</v>
      </c>
      <c r="F37" s="124">
        <v>49110.478965759277</v>
      </c>
      <c r="G37" s="43">
        <v>46253.54843044281</v>
      </c>
      <c r="H37" s="42">
        <v>47682.013698101044</v>
      </c>
      <c r="I37" s="72">
        <f t="shared" si="1"/>
        <v>-5.8173542500132642</v>
      </c>
      <c r="J37" s="72">
        <f t="shared" si="2"/>
        <v>6.3722526503690506</v>
      </c>
    </row>
    <row r="38" spans="1:10" ht="4.5" customHeight="1" x14ac:dyDescent="0.25">
      <c r="A38" s="28"/>
      <c r="B38" s="124"/>
      <c r="C38" s="124"/>
      <c r="D38" s="124"/>
      <c r="E38" s="124"/>
      <c r="F38" s="43"/>
      <c r="G38" s="43"/>
      <c r="H38" s="42"/>
      <c r="I38" s="72"/>
      <c r="J38" s="72"/>
    </row>
    <row r="39" spans="1:10" ht="19.5" customHeight="1" x14ac:dyDescent="0.25">
      <c r="A39" s="135" t="s">
        <v>34</v>
      </c>
      <c r="B39" s="350"/>
      <c r="C39" s="350"/>
      <c r="D39" s="350"/>
      <c r="E39" s="350"/>
      <c r="F39" s="44"/>
      <c r="G39" s="44"/>
      <c r="H39" s="46"/>
      <c r="I39" s="397"/>
      <c r="J39" s="397"/>
    </row>
    <row r="40" spans="1:10" ht="19.5" customHeight="1" x14ac:dyDescent="0.25">
      <c r="A40" s="323" t="s">
        <v>99</v>
      </c>
      <c r="B40" s="124">
        <v>57239.256839036942</v>
      </c>
      <c r="C40" s="124">
        <v>59991.821538448334</v>
      </c>
      <c r="D40" s="124">
        <v>53799.349749088287</v>
      </c>
      <c r="E40" s="124">
        <v>51426.772567272186</v>
      </c>
      <c r="F40" s="124">
        <v>53873.300766468048</v>
      </c>
      <c r="G40" s="43">
        <v>49344.725286006927</v>
      </c>
      <c r="H40" s="43">
        <v>51609.013026237488</v>
      </c>
      <c r="I40" s="72">
        <f t="shared" ref="I40:I44" si="3">+(G40-F40)/F40*100</f>
        <v>-8.4059736753308556</v>
      </c>
      <c r="J40" s="72">
        <f t="shared" ref="J40:J44" si="4">+(H40-E40)/E40*100</f>
        <v>0.35436884305136945</v>
      </c>
    </row>
    <row r="41" spans="1:10" ht="19.5" customHeight="1" x14ac:dyDescent="0.25">
      <c r="A41" s="315" t="s">
        <v>33</v>
      </c>
      <c r="B41" s="124">
        <v>21293.522645235062</v>
      </c>
      <c r="C41" s="124">
        <v>20615.168472766876</v>
      </c>
      <c r="D41" s="124">
        <v>18309.738509178162</v>
      </c>
      <c r="E41" s="124">
        <v>17748.743728160858</v>
      </c>
      <c r="F41" s="124">
        <v>17594.868525981903</v>
      </c>
      <c r="G41" s="43">
        <v>15664.410367012024</v>
      </c>
      <c r="H41" s="43">
        <v>16629.639446496964</v>
      </c>
      <c r="I41" s="72">
        <f t="shared" si="3"/>
        <v>-10.971711190221283</v>
      </c>
      <c r="J41" s="72">
        <f t="shared" si="4"/>
        <v>-6.3052591146959864</v>
      </c>
    </row>
    <row r="42" spans="1:10" ht="19.5" customHeight="1" x14ac:dyDescent="0.25">
      <c r="A42" s="315" t="s">
        <v>32</v>
      </c>
      <c r="B42" s="124">
        <v>63463.499851703644</v>
      </c>
      <c r="C42" s="124">
        <v>70089.176179409027</v>
      </c>
      <c r="D42" s="124">
        <v>35489.611239910126</v>
      </c>
      <c r="E42" s="124">
        <v>33678.028839111328</v>
      </c>
      <c r="F42" s="124">
        <v>36278.432240486145</v>
      </c>
      <c r="G42" s="43">
        <v>33680.314918994904</v>
      </c>
      <c r="H42" s="43">
        <v>34979.373579740524</v>
      </c>
      <c r="I42" s="72">
        <f t="shared" si="3"/>
        <v>-7.1616030821524426</v>
      </c>
      <c r="J42" s="72">
        <f t="shared" si="4"/>
        <v>3.864076329544277</v>
      </c>
    </row>
    <row r="43" spans="1:10" ht="19.5" customHeight="1" x14ac:dyDescent="0.25">
      <c r="A43" s="28" t="s">
        <v>31</v>
      </c>
      <c r="B43" s="124">
        <v>31790.259693145752</v>
      </c>
      <c r="C43" s="124">
        <v>31068.580553293228</v>
      </c>
      <c r="D43" s="124">
        <v>56182.739575862885</v>
      </c>
      <c r="E43" s="124">
        <v>52979.165628433228</v>
      </c>
      <c r="F43" s="124">
        <v>57511.677177906036</v>
      </c>
      <c r="G43" s="43">
        <v>56890.383507728577</v>
      </c>
      <c r="H43" s="43">
        <v>57201.030342817307</v>
      </c>
      <c r="I43" s="72">
        <f t="shared" si="3"/>
        <v>-1.0802913437136534</v>
      </c>
      <c r="J43" s="72">
        <f t="shared" si="4"/>
        <v>7.9689150712450241</v>
      </c>
    </row>
    <row r="44" spans="1:10" ht="19.5" customHeight="1" thickBot="1" x14ac:dyDescent="0.3">
      <c r="A44" s="22" t="s">
        <v>30</v>
      </c>
      <c r="B44" s="356">
        <v>3382.5980212688446</v>
      </c>
      <c r="C44" s="356">
        <v>3275.0667595863342</v>
      </c>
      <c r="D44" s="356">
        <v>2774.3129942417145</v>
      </c>
      <c r="E44" s="356">
        <v>2568.8250222206116</v>
      </c>
      <c r="F44" s="356">
        <v>1989.0825037956238</v>
      </c>
      <c r="G44" s="56">
        <v>2166.8668441772461</v>
      </c>
      <c r="H44" s="56">
        <v>2077.9746739864349</v>
      </c>
      <c r="I44" s="86">
        <f t="shared" si="3"/>
        <v>8.9380073497388448</v>
      </c>
      <c r="J44" s="86">
        <f t="shared" si="4"/>
        <v>-19.107971309383416</v>
      </c>
    </row>
    <row r="45" spans="1:10" ht="15.75" thickTop="1" x14ac:dyDescent="0.25">
      <c r="A45" s="92" t="s">
        <v>296</v>
      </c>
    </row>
    <row r="46" spans="1:10" x14ac:dyDescent="0.25">
      <c r="A46" s="317" t="s">
        <v>274</v>
      </c>
    </row>
  </sheetData>
  <mergeCells count="8">
    <mergeCell ref="A1:J1"/>
    <mergeCell ref="I3:J3"/>
    <mergeCell ref="F2:H2"/>
    <mergeCell ref="A2:A3"/>
    <mergeCell ref="B2:B3"/>
    <mergeCell ref="C2:C3"/>
    <mergeCell ref="D2:D3"/>
    <mergeCell ref="E2:E3"/>
  </mergeCells>
  <pageMargins left="0.70866141732283472" right="0.70866141732283472" top="0.74803149606299213" bottom="0.74803149606299213" header="0.31496062992125984" footer="0.31496062992125984"/>
  <pageSetup paperSize="9" scale="52" orientation="portrait" horizontalDpi="4294967295" verticalDpi="4294967295" r:id="rId1"/>
  <headerFooter>
    <oddHeader>&amp;C&amp;G</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workbookViewId="0">
      <selection activeCell="M5" sqref="M5"/>
    </sheetView>
  </sheetViews>
  <sheetFormatPr defaultColWidth="9.140625" defaultRowHeight="15" x14ac:dyDescent="0.25"/>
  <cols>
    <col min="1" max="1" width="23.28515625" style="20" customWidth="1"/>
    <col min="2" max="6" width="12.28515625" style="20" customWidth="1"/>
    <col min="7" max="7" width="13.140625" style="20" customWidth="1"/>
    <col min="8" max="8" width="13.5703125" style="20" customWidth="1"/>
    <col min="9" max="9" width="12.42578125" style="20" customWidth="1"/>
    <col min="10" max="10" width="13.140625" style="20" customWidth="1"/>
    <col min="11" max="16384" width="9.140625" style="20"/>
  </cols>
  <sheetData>
    <row r="1" spans="1:10" ht="36.75" customHeight="1" thickBot="1" x14ac:dyDescent="0.3">
      <c r="A1" s="914" t="s">
        <v>313</v>
      </c>
      <c r="B1" s="914"/>
      <c r="C1" s="914"/>
      <c r="D1" s="914"/>
      <c r="E1" s="914"/>
      <c r="F1" s="914"/>
      <c r="G1" s="914"/>
      <c r="H1" s="914"/>
      <c r="I1" s="914"/>
      <c r="J1" s="914"/>
    </row>
    <row r="2" spans="1:10" ht="22.5" customHeight="1" thickTop="1" x14ac:dyDescent="0.25">
      <c r="A2" s="918"/>
      <c r="B2" s="915">
        <v>2015</v>
      </c>
      <c r="C2" s="915">
        <v>2016</v>
      </c>
      <c r="D2" s="915">
        <v>2017</v>
      </c>
      <c r="E2" s="915">
        <v>2018</v>
      </c>
      <c r="F2" s="917">
        <v>2019</v>
      </c>
      <c r="G2" s="917"/>
      <c r="H2" s="917"/>
      <c r="I2" s="717" t="s">
        <v>301</v>
      </c>
      <c r="J2" s="717" t="s">
        <v>303</v>
      </c>
    </row>
    <row r="3" spans="1:10" ht="24.75" customHeight="1" x14ac:dyDescent="0.25">
      <c r="A3" s="919"/>
      <c r="B3" s="916"/>
      <c r="C3" s="916"/>
      <c r="D3" s="916"/>
      <c r="E3" s="916"/>
      <c r="F3" s="513" t="s">
        <v>272</v>
      </c>
      <c r="G3" s="513" t="s">
        <v>273</v>
      </c>
      <c r="H3" s="513" t="s">
        <v>293</v>
      </c>
      <c r="I3" s="920" t="s">
        <v>302</v>
      </c>
      <c r="J3" s="920"/>
    </row>
    <row r="4" spans="1:10" ht="4.5" customHeight="1" x14ac:dyDescent="0.25">
      <c r="A4" s="31"/>
      <c r="B4" s="31"/>
      <c r="C4" s="31"/>
      <c r="D4" s="31"/>
    </row>
    <row r="5" spans="1:10" ht="19.5" customHeight="1" x14ac:dyDescent="0.25">
      <c r="A5" s="135" t="s">
        <v>41</v>
      </c>
      <c r="B5" s="733">
        <v>83862.321768283844</v>
      </c>
      <c r="C5" s="757">
        <v>84533.486484527588</v>
      </c>
      <c r="D5" s="757">
        <v>85743.382929325104</v>
      </c>
      <c r="E5" s="743">
        <v>84447.599058151245</v>
      </c>
      <c r="F5" s="883">
        <v>91585.554478645325</v>
      </c>
      <c r="G5" s="883">
        <v>86331.393224716187</v>
      </c>
      <c r="H5" s="883">
        <v>88958.473851680756</v>
      </c>
      <c r="I5" s="737">
        <f>+(G5-F5)/F5*100</f>
        <v>-5.7368886216157948</v>
      </c>
      <c r="J5" s="737">
        <f>+(H5-E5)/E5*100</f>
        <v>5.3416258648434622</v>
      </c>
    </row>
    <row r="6" spans="1:10" ht="4.5" customHeight="1" x14ac:dyDescent="0.25">
      <c r="A6" s="28"/>
      <c r="B6" s="43"/>
      <c r="C6" s="124"/>
      <c r="D6" s="124"/>
      <c r="E6" s="125"/>
      <c r="F6" s="42"/>
      <c r="G6" s="42"/>
      <c r="H6" s="42"/>
      <c r="I6" s="75"/>
      <c r="J6" s="75"/>
    </row>
    <row r="7" spans="1:10" ht="19.5" customHeight="1" x14ac:dyDescent="0.25">
      <c r="A7" s="135" t="s">
        <v>40</v>
      </c>
      <c r="B7" s="734"/>
      <c r="C7" s="758"/>
      <c r="D7" s="758"/>
      <c r="E7" s="744"/>
      <c r="F7" s="884"/>
      <c r="G7" s="884"/>
      <c r="H7" s="884"/>
      <c r="I7" s="738"/>
      <c r="J7" s="738"/>
    </row>
    <row r="8" spans="1:10" ht="19.5" customHeight="1" x14ac:dyDescent="0.25">
      <c r="A8" s="28" t="s">
        <v>39</v>
      </c>
      <c r="B8" s="43">
        <v>65438.010857820511</v>
      </c>
      <c r="C8" s="124">
        <v>64970.153979539871</v>
      </c>
      <c r="D8" s="124">
        <v>66355.037038803101</v>
      </c>
      <c r="E8" s="125">
        <v>63532.378572463989</v>
      </c>
      <c r="F8" s="42">
        <v>67482.197933673859</v>
      </c>
      <c r="G8" s="42">
        <v>63074.594621181488</v>
      </c>
      <c r="H8" s="42">
        <v>65278.396277427673</v>
      </c>
      <c r="I8" s="75">
        <f>+(G8-F8)/F8*100</f>
        <v>-6.531505267247617</v>
      </c>
      <c r="J8" s="75">
        <f>+(H8-E8)/E8*100</f>
        <v>2.7482328604653219</v>
      </c>
    </row>
    <row r="9" spans="1:10" ht="19.5" customHeight="1" x14ac:dyDescent="0.25">
      <c r="A9" s="28" t="s">
        <v>38</v>
      </c>
      <c r="B9" s="43">
        <v>18424.310910463333</v>
      </c>
      <c r="C9" s="124">
        <v>19563.332504987717</v>
      </c>
      <c r="D9" s="124">
        <v>19388.345890522003</v>
      </c>
      <c r="E9" s="125">
        <v>20915.220485687256</v>
      </c>
      <c r="F9" s="42">
        <v>24103.356544971466</v>
      </c>
      <c r="G9" s="42">
        <v>23256.798603534698</v>
      </c>
      <c r="H9" s="42">
        <v>23680.077574253082</v>
      </c>
      <c r="I9" s="75">
        <f>+(G9-F9)/F9*100</f>
        <v>-3.5121993895633583</v>
      </c>
      <c r="J9" s="75">
        <f>+(H9-E9)/E9*100</f>
        <v>13.219354251885026</v>
      </c>
    </row>
    <row r="10" spans="1:10" ht="4.5" customHeight="1" x14ac:dyDescent="0.25">
      <c r="A10" s="28"/>
      <c r="B10" s="43"/>
      <c r="C10" s="124"/>
      <c r="D10" s="124"/>
      <c r="E10" s="125"/>
      <c r="F10" s="42"/>
      <c r="G10" s="42"/>
      <c r="H10" s="42"/>
      <c r="I10" s="75"/>
      <c r="J10" s="75"/>
    </row>
    <row r="11" spans="1:10" ht="19.5" customHeight="1" x14ac:dyDescent="0.25">
      <c r="A11" s="135" t="s">
        <v>197</v>
      </c>
      <c r="B11" s="734"/>
      <c r="C11" s="758"/>
      <c r="D11" s="758"/>
      <c r="E11" s="744"/>
      <c r="F11" s="884"/>
      <c r="G11" s="884"/>
      <c r="H11" s="884"/>
      <c r="I11" s="738"/>
      <c r="J11" s="738"/>
    </row>
    <row r="12" spans="1:10" ht="19.5" customHeight="1" x14ac:dyDescent="0.25">
      <c r="A12" s="28" t="s">
        <v>198</v>
      </c>
      <c r="B12" s="43">
        <v>1288.5774145126343</v>
      </c>
      <c r="C12" s="124">
        <v>2142.6935424804688</v>
      </c>
      <c r="D12" s="124">
        <v>2145.8606271743774</v>
      </c>
      <c r="E12" s="125">
        <v>1925.311487197876</v>
      </c>
      <c r="F12" s="858" t="s">
        <v>42</v>
      </c>
      <c r="G12" s="858" t="s">
        <v>42</v>
      </c>
      <c r="H12" s="42">
        <v>1939.552414894104</v>
      </c>
      <c r="I12" s="313" t="s">
        <v>42</v>
      </c>
      <c r="J12" s="75">
        <f t="shared" ref="J12:J33" si="0">+(H12-E12)/E12*100</f>
        <v>0.73966876481656818</v>
      </c>
    </row>
    <row r="13" spans="1:10" ht="19.5" customHeight="1" x14ac:dyDescent="0.25">
      <c r="A13" s="28" t="s">
        <v>199</v>
      </c>
      <c r="B13" s="157">
        <v>802.03143644332886</v>
      </c>
      <c r="C13" s="759">
        <v>753.94082260131836</v>
      </c>
      <c r="D13" s="759">
        <v>822.29001760482788</v>
      </c>
      <c r="E13" s="745">
        <v>676.85461378097534</v>
      </c>
      <c r="F13" s="859" t="s">
        <v>42</v>
      </c>
      <c r="G13" s="859" t="s">
        <v>42</v>
      </c>
      <c r="H13" s="158">
        <v>593.88195991516113</v>
      </c>
      <c r="I13" s="318" t="s">
        <v>42</v>
      </c>
      <c r="J13" s="75">
        <f t="shared" si="0"/>
        <v>-12.258563682135657</v>
      </c>
    </row>
    <row r="14" spans="1:10" ht="19.5" customHeight="1" x14ac:dyDescent="0.25">
      <c r="A14" s="28" t="s">
        <v>200</v>
      </c>
      <c r="B14" s="43">
        <v>2614.135705947876</v>
      </c>
      <c r="C14" s="124">
        <v>2755.6444368362427</v>
      </c>
      <c r="D14" s="125">
        <v>2636.8474407196045</v>
      </c>
      <c r="E14" s="125">
        <v>1945.73375415802</v>
      </c>
      <c r="F14" s="859" t="s">
        <v>42</v>
      </c>
      <c r="G14" s="859" t="s">
        <v>42</v>
      </c>
      <c r="H14" s="42">
        <v>2215.4074096679688</v>
      </c>
      <c r="I14" s="318" t="s">
        <v>42</v>
      </c>
      <c r="J14" s="75">
        <f t="shared" si="0"/>
        <v>13.859740827009755</v>
      </c>
    </row>
    <row r="15" spans="1:10" ht="19.5" customHeight="1" x14ac:dyDescent="0.25">
      <c r="A15" s="28" t="s">
        <v>201</v>
      </c>
      <c r="B15" s="730">
        <v>16413.036460876465</v>
      </c>
      <c r="C15" s="760">
        <v>16136.788749694824</v>
      </c>
      <c r="D15" s="746">
        <v>15927.528594970703</v>
      </c>
      <c r="E15" s="746">
        <v>14073.670791625977</v>
      </c>
      <c r="F15" s="859" t="s">
        <v>42</v>
      </c>
      <c r="G15" s="859" t="s">
        <v>42</v>
      </c>
      <c r="H15" s="885">
        <v>14193.351793289185</v>
      </c>
      <c r="I15" s="318" t="s">
        <v>42</v>
      </c>
      <c r="J15" s="75">
        <f t="shared" si="0"/>
        <v>0.85038937911223433</v>
      </c>
    </row>
    <row r="16" spans="1:10" ht="19.5" customHeight="1" x14ac:dyDescent="0.25">
      <c r="A16" s="28" t="s">
        <v>202</v>
      </c>
      <c r="B16" s="730">
        <v>952.59051656723022</v>
      </c>
      <c r="C16" s="760">
        <v>727.07091283798218</v>
      </c>
      <c r="D16" s="746">
        <v>695.83760070800781</v>
      </c>
      <c r="E16" s="746">
        <v>1111.5504350662231</v>
      </c>
      <c r="F16" s="859" t="s">
        <v>42</v>
      </c>
      <c r="G16" s="859" t="s">
        <v>42</v>
      </c>
      <c r="H16" s="885">
        <v>1062.8672986030579</v>
      </c>
      <c r="I16" s="318" t="s">
        <v>42</v>
      </c>
      <c r="J16" s="75">
        <f t="shared" si="0"/>
        <v>-4.3797505652782069</v>
      </c>
    </row>
    <row r="17" spans="1:10" ht="19.5" customHeight="1" x14ac:dyDescent="0.25">
      <c r="A17" s="28" t="s">
        <v>203</v>
      </c>
      <c r="B17" s="731">
        <v>721.10024881362915</v>
      </c>
      <c r="C17" s="748">
        <v>763.21071290969849</v>
      </c>
      <c r="D17" s="747">
        <v>550.4491114616394</v>
      </c>
      <c r="E17" s="747">
        <v>649.40127086639404</v>
      </c>
      <c r="F17" s="859" t="s">
        <v>42</v>
      </c>
      <c r="G17" s="859" t="s">
        <v>42</v>
      </c>
      <c r="H17" s="853">
        <v>695.85989284515381</v>
      </c>
      <c r="I17" s="318" t="s">
        <v>42</v>
      </c>
      <c r="J17" s="75">
        <f t="shared" si="0"/>
        <v>7.1540700739278398</v>
      </c>
    </row>
    <row r="18" spans="1:10" ht="19.5" customHeight="1" x14ac:dyDescent="0.25">
      <c r="A18" s="28" t="s">
        <v>204</v>
      </c>
      <c r="B18" s="731">
        <v>4814.9768753051758</v>
      </c>
      <c r="C18" s="748">
        <v>5433.0823097229004</v>
      </c>
      <c r="D18" s="747">
        <v>4012.4668121337891</v>
      </c>
      <c r="E18" s="747">
        <v>3267.4234867095947</v>
      </c>
      <c r="F18" s="859" t="s">
        <v>42</v>
      </c>
      <c r="G18" s="859" t="s">
        <v>42</v>
      </c>
      <c r="H18" s="853">
        <v>3801.3517122268677</v>
      </c>
      <c r="I18" s="318" t="s">
        <v>42</v>
      </c>
      <c r="J18" s="75">
        <f t="shared" si="0"/>
        <v>16.340955731298749</v>
      </c>
    </row>
    <row r="19" spans="1:10" ht="19.5" customHeight="1" x14ac:dyDescent="0.25">
      <c r="A19" s="28" t="s">
        <v>205</v>
      </c>
      <c r="B19" s="43">
        <v>1952.502833366394</v>
      </c>
      <c r="C19" s="748">
        <v>3170.6039962768555</v>
      </c>
      <c r="D19" s="747">
        <v>2648.1231002807617</v>
      </c>
      <c r="E19" s="747">
        <v>2467.4062509536743</v>
      </c>
      <c r="F19" s="859" t="s">
        <v>42</v>
      </c>
      <c r="G19" s="859" t="s">
        <v>42</v>
      </c>
      <c r="H19" s="853">
        <v>2121.5155096054077</v>
      </c>
      <c r="I19" s="318" t="s">
        <v>42</v>
      </c>
      <c r="J19" s="75">
        <f t="shared" si="0"/>
        <v>-14.018394466439274</v>
      </c>
    </row>
    <row r="20" spans="1:10" ht="19.5" customHeight="1" x14ac:dyDescent="0.25">
      <c r="A20" s="28" t="s">
        <v>206</v>
      </c>
      <c r="B20" s="732">
        <v>1046.3389372825623</v>
      </c>
      <c r="C20" s="748">
        <v>1094.0188274383545</v>
      </c>
      <c r="D20" s="748">
        <v>1157.0053691864014</v>
      </c>
      <c r="E20" s="748">
        <v>1101.4304156303406</v>
      </c>
      <c r="F20" s="859" t="s">
        <v>42</v>
      </c>
      <c r="G20" s="859" t="s">
        <v>42</v>
      </c>
      <c r="H20" s="853">
        <v>943.4784939289093</v>
      </c>
      <c r="I20" s="318" t="s">
        <v>42</v>
      </c>
      <c r="J20" s="75">
        <f t="shared" si="0"/>
        <v>-14.340617388074991</v>
      </c>
    </row>
    <row r="21" spans="1:10" ht="19.5" customHeight="1" x14ac:dyDescent="0.25">
      <c r="A21" s="28" t="s">
        <v>207</v>
      </c>
      <c r="B21" s="43">
        <v>2603.7632656097412</v>
      </c>
      <c r="C21" s="124">
        <v>2844.8538112640381</v>
      </c>
      <c r="D21" s="124">
        <v>2657.2016515731812</v>
      </c>
      <c r="E21" s="124">
        <v>2569.5853843688965</v>
      </c>
      <c r="F21" s="859" t="s">
        <v>42</v>
      </c>
      <c r="G21" s="859" t="s">
        <v>42</v>
      </c>
      <c r="H21" s="42">
        <v>3159.7951216697693</v>
      </c>
      <c r="I21" s="318" t="s">
        <v>42</v>
      </c>
      <c r="J21" s="75">
        <f t="shared" si="0"/>
        <v>22.969065005241358</v>
      </c>
    </row>
    <row r="22" spans="1:10" ht="19.5" customHeight="1" x14ac:dyDescent="0.25">
      <c r="A22" s="28" t="s">
        <v>208</v>
      </c>
      <c r="B22" s="43">
        <v>6282.6914501190186</v>
      </c>
      <c r="C22" s="124">
        <v>5852.180118560791</v>
      </c>
      <c r="D22" s="124">
        <v>6015.6812973022461</v>
      </c>
      <c r="E22" s="124">
        <v>7191.079402923584</v>
      </c>
      <c r="F22" s="859" t="s">
        <v>42</v>
      </c>
      <c r="G22" s="859" t="s">
        <v>42</v>
      </c>
      <c r="H22" s="42">
        <v>7684.893928527832</v>
      </c>
      <c r="I22" s="318" t="s">
        <v>42</v>
      </c>
      <c r="J22" s="75">
        <f t="shared" si="0"/>
        <v>6.8670431507609875</v>
      </c>
    </row>
    <row r="23" spans="1:10" ht="19.5" customHeight="1" x14ac:dyDescent="0.25">
      <c r="A23" s="28" t="s">
        <v>209</v>
      </c>
      <c r="B23" s="43">
        <v>2223.1995840072632</v>
      </c>
      <c r="C23" s="124">
        <v>3138.3271865844727</v>
      </c>
      <c r="D23" s="124">
        <v>2546.5383234024048</v>
      </c>
      <c r="E23" s="124">
        <v>3115.9677953720093</v>
      </c>
      <c r="F23" s="859" t="s">
        <v>42</v>
      </c>
      <c r="G23" s="859" t="s">
        <v>42</v>
      </c>
      <c r="H23" s="42">
        <v>3370.1067986488342</v>
      </c>
      <c r="I23" s="318" t="s">
        <v>42</v>
      </c>
      <c r="J23" s="75">
        <f t="shared" si="0"/>
        <v>8.1560214984983119</v>
      </c>
    </row>
    <row r="24" spans="1:10" ht="19.5" customHeight="1" x14ac:dyDescent="0.25">
      <c r="A24" s="28" t="s">
        <v>210</v>
      </c>
      <c r="B24" s="43">
        <v>32795.093452453613</v>
      </c>
      <c r="C24" s="124">
        <v>29780.410263061523</v>
      </c>
      <c r="D24" s="124">
        <v>33097.379150390625</v>
      </c>
      <c r="E24" s="124">
        <v>32610.801147460938</v>
      </c>
      <c r="F24" s="859" t="s">
        <v>42</v>
      </c>
      <c r="G24" s="859" t="s">
        <v>42</v>
      </c>
      <c r="H24" s="42">
        <v>34319.225303649902</v>
      </c>
      <c r="I24" s="318" t="s">
        <v>42</v>
      </c>
      <c r="J24" s="75">
        <f t="shared" si="0"/>
        <v>5.238829148856964</v>
      </c>
    </row>
    <row r="25" spans="1:10" ht="19.5" customHeight="1" x14ac:dyDescent="0.25">
      <c r="A25" s="28" t="s">
        <v>211</v>
      </c>
      <c r="B25" s="43">
        <v>1604.7900466918945</v>
      </c>
      <c r="C25" s="124">
        <v>1946.9367990493774</v>
      </c>
      <c r="D25" s="124">
        <v>2117.361138343811</v>
      </c>
      <c r="E25" s="124">
        <v>2027.7358460426331</v>
      </c>
      <c r="F25" s="859" t="s">
        <v>42</v>
      </c>
      <c r="G25" s="859" t="s">
        <v>42</v>
      </c>
      <c r="H25" s="42">
        <v>1992.9313397407532</v>
      </c>
      <c r="I25" s="318" t="s">
        <v>42</v>
      </c>
      <c r="J25" s="75">
        <f t="shared" si="0"/>
        <v>-1.7164221054633424</v>
      </c>
    </row>
    <row r="26" spans="1:10" ht="19.5" customHeight="1" x14ac:dyDescent="0.25">
      <c r="A26" s="28" t="s">
        <v>212</v>
      </c>
      <c r="B26" s="43">
        <v>994.53932189941406</v>
      </c>
      <c r="C26" s="124">
        <v>987.76341533660889</v>
      </c>
      <c r="D26" s="124">
        <v>1274.1149854660034</v>
      </c>
      <c r="E26" s="124">
        <v>1584.3352584838867</v>
      </c>
      <c r="F26" s="859" t="s">
        <v>42</v>
      </c>
      <c r="G26" s="859" t="s">
        <v>42</v>
      </c>
      <c r="H26" s="42">
        <v>1641.7098689079285</v>
      </c>
      <c r="I26" s="318" t="s">
        <v>42</v>
      </c>
      <c r="J26" s="75">
        <f t="shared" si="0"/>
        <v>3.621368022759639</v>
      </c>
    </row>
    <row r="27" spans="1:10" ht="19.5" customHeight="1" x14ac:dyDescent="0.25">
      <c r="A27" s="28" t="s">
        <v>213</v>
      </c>
      <c r="B27" s="43">
        <v>1193.0388951301575</v>
      </c>
      <c r="C27" s="124">
        <v>1008.3385725021362</v>
      </c>
      <c r="D27" s="124">
        <v>1016.3176760673523</v>
      </c>
      <c r="E27" s="124">
        <v>1043.4136500358582</v>
      </c>
      <c r="F27" s="859" t="s">
        <v>42</v>
      </c>
      <c r="G27" s="859" t="s">
        <v>42</v>
      </c>
      <c r="H27" s="42">
        <v>1261.5455281734467</v>
      </c>
      <c r="I27" s="318" t="s">
        <v>42</v>
      </c>
      <c r="J27" s="75">
        <f t="shared" si="0"/>
        <v>20.905599436052245</v>
      </c>
    </row>
    <row r="28" spans="1:10" ht="19.5" customHeight="1" x14ac:dyDescent="0.25">
      <c r="A28" s="28" t="s">
        <v>214</v>
      </c>
      <c r="B28" s="43">
        <v>547.4686918258667</v>
      </c>
      <c r="C28" s="124">
        <v>535.36887884140015</v>
      </c>
      <c r="D28" s="124">
        <v>612.45905113220215</v>
      </c>
      <c r="E28" s="124">
        <v>535.43643379211426</v>
      </c>
      <c r="F28" s="859" t="s">
        <v>42</v>
      </c>
      <c r="G28" s="859" t="s">
        <v>42</v>
      </c>
      <c r="H28" s="42">
        <v>786.0392632484436</v>
      </c>
      <c r="I28" s="318" t="s">
        <v>42</v>
      </c>
      <c r="J28" s="75">
        <f t="shared" si="0"/>
        <v>46.803469775392067</v>
      </c>
    </row>
    <row r="29" spans="1:10" ht="19.5" customHeight="1" x14ac:dyDescent="0.25">
      <c r="A29" s="28" t="s">
        <v>215</v>
      </c>
      <c r="B29" s="43">
        <v>950.1906566619873</v>
      </c>
      <c r="C29" s="124">
        <v>1062.9844160079956</v>
      </c>
      <c r="D29" s="124">
        <v>1175.8596663475037</v>
      </c>
      <c r="E29" s="124">
        <v>1285.8458137512207</v>
      </c>
      <c r="F29" s="859" t="s">
        <v>42</v>
      </c>
      <c r="G29" s="859" t="s">
        <v>42</v>
      </c>
      <c r="H29" s="42">
        <v>1331.8079652786255</v>
      </c>
      <c r="I29" s="318" t="s">
        <v>42</v>
      </c>
      <c r="J29" s="75">
        <f t="shared" si="0"/>
        <v>3.5744683410617166</v>
      </c>
    </row>
    <row r="30" spans="1:10" ht="19.5" customHeight="1" x14ac:dyDescent="0.25">
      <c r="A30" s="28" t="s">
        <v>216</v>
      </c>
      <c r="B30" s="43">
        <v>964.58260822296143</v>
      </c>
      <c r="C30" s="124">
        <v>950.82118320465088</v>
      </c>
      <c r="D30" s="124">
        <v>900.72998952865601</v>
      </c>
      <c r="E30" s="124">
        <v>1289.8581008911133</v>
      </c>
      <c r="F30" s="859" t="s">
        <v>42</v>
      </c>
      <c r="G30" s="859" t="s">
        <v>42</v>
      </c>
      <c r="H30" s="42">
        <v>1279.4259369373322</v>
      </c>
      <c r="I30" s="318" t="s">
        <v>42</v>
      </c>
      <c r="J30" s="75">
        <f t="shared" si="0"/>
        <v>-0.80878384580241414</v>
      </c>
    </row>
    <row r="31" spans="1:10" ht="19.5" customHeight="1" x14ac:dyDescent="0.25">
      <c r="A31" s="28" t="s">
        <v>217</v>
      </c>
      <c r="B31" s="43">
        <v>2004.8490858078003</v>
      </c>
      <c r="C31" s="124">
        <v>2363.4215354919434</v>
      </c>
      <c r="D31" s="124">
        <v>2441.6030836105347</v>
      </c>
      <c r="E31" s="124">
        <v>2482.6314945220947</v>
      </c>
      <c r="F31" s="859" t="s">
        <v>42</v>
      </c>
      <c r="G31" s="859" t="s">
        <v>42</v>
      </c>
      <c r="H31" s="42">
        <v>2757.1380310058594</v>
      </c>
      <c r="I31" s="318" t="s">
        <v>42</v>
      </c>
      <c r="J31" s="75">
        <f t="shared" si="0"/>
        <v>11.057079437260866</v>
      </c>
    </row>
    <row r="32" spans="1:10" ht="19.5" customHeight="1" x14ac:dyDescent="0.25">
      <c r="A32" s="28" t="s">
        <v>218</v>
      </c>
      <c r="B32" s="43">
        <v>477.51993274688721</v>
      </c>
      <c r="C32" s="124">
        <v>553.69163751602173</v>
      </c>
      <c r="D32" s="124">
        <v>668.41749477386475</v>
      </c>
      <c r="E32" s="124">
        <v>690.4876446723938</v>
      </c>
      <c r="F32" s="859" t="s">
        <v>42</v>
      </c>
      <c r="G32" s="859" t="s">
        <v>42</v>
      </c>
      <c r="H32" s="42">
        <v>752.55604267120361</v>
      </c>
      <c r="I32" s="318" t="s">
        <v>42</v>
      </c>
      <c r="J32" s="75">
        <f t="shared" si="0"/>
        <v>8.9890671437370262</v>
      </c>
    </row>
    <row r="33" spans="1:10" ht="19.5" customHeight="1" x14ac:dyDescent="0.25">
      <c r="A33" s="28" t="s">
        <v>219</v>
      </c>
      <c r="B33" s="43">
        <v>615.30434799194336</v>
      </c>
      <c r="C33" s="124">
        <v>531.3343563079834</v>
      </c>
      <c r="D33" s="124">
        <v>623.31074714660645</v>
      </c>
      <c r="E33" s="124">
        <v>801.63857984542847</v>
      </c>
      <c r="F33" s="859" t="s">
        <v>42</v>
      </c>
      <c r="G33" s="859" t="s">
        <v>42</v>
      </c>
      <c r="H33" s="42">
        <v>1054.0322382450104</v>
      </c>
      <c r="I33" s="318" t="s">
        <v>42</v>
      </c>
      <c r="J33" s="75">
        <f t="shared" si="0"/>
        <v>31.484719516399561</v>
      </c>
    </row>
    <row r="34" spans="1:10" ht="5.25" customHeight="1" x14ac:dyDescent="0.25">
      <c r="A34" s="28"/>
      <c r="B34" s="43"/>
      <c r="C34" s="124"/>
      <c r="D34" s="124"/>
      <c r="E34" s="124"/>
      <c r="F34" s="851"/>
      <c r="G34" s="851"/>
      <c r="H34" s="42"/>
      <c r="I34" s="75"/>
      <c r="J34" s="75"/>
    </row>
    <row r="35" spans="1:10" ht="19.5" customHeight="1" x14ac:dyDescent="0.25">
      <c r="A35" s="135" t="s">
        <v>37</v>
      </c>
      <c r="B35" s="44"/>
      <c r="C35" s="350"/>
      <c r="D35" s="350"/>
      <c r="E35" s="350"/>
      <c r="F35" s="854"/>
      <c r="G35" s="854"/>
      <c r="H35" s="46"/>
      <c r="I35" s="781"/>
      <c r="J35" s="781"/>
    </row>
    <row r="36" spans="1:10" ht="19.5" customHeight="1" x14ac:dyDescent="0.25">
      <c r="A36" s="28" t="s">
        <v>36</v>
      </c>
      <c r="B36" s="43">
        <v>40730.422475337982</v>
      </c>
      <c r="C36" s="124">
        <v>43763.571431875229</v>
      </c>
      <c r="D36" s="124">
        <v>44451.14599275589</v>
      </c>
      <c r="E36" s="124">
        <v>45213.117799282074</v>
      </c>
      <c r="F36" s="43">
        <v>47811.306414604187</v>
      </c>
      <c r="G36" s="43">
        <v>45373.921332359314</v>
      </c>
      <c r="H36" s="42">
        <v>46592.61387348175</v>
      </c>
      <c r="I36" s="75">
        <f t="shared" ref="I36:I37" si="1">+(G36-F36)/F36*100</f>
        <v>-5.0979261288295659</v>
      </c>
      <c r="J36" s="75">
        <f t="shared" ref="J36:J37" si="2">+(H36-E36)/E36*100</f>
        <v>3.0510969854451866</v>
      </c>
    </row>
    <row r="37" spans="1:10" ht="19.5" customHeight="1" x14ac:dyDescent="0.25">
      <c r="A37" s="28" t="s">
        <v>35</v>
      </c>
      <c r="B37" s="43">
        <v>43131.899292945862</v>
      </c>
      <c r="C37" s="124">
        <v>40769.915052652359</v>
      </c>
      <c r="D37" s="124">
        <v>41292.236936569214</v>
      </c>
      <c r="E37" s="124">
        <v>39234.481258869171</v>
      </c>
      <c r="F37" s="43">
        <v>43774.248064041138</v>
      </c>
      <c r="G37" s="43">
        <v>40957.471892356873</v>
      </c>
      <c r="H37" s="42">
        <v>42365.859978199005</v>
      </c>
      <c r="I37" s="75">
        <f t="shared" si="1"/>
        <v>-6.4347791138830281</v>
      </c>
      <c r="J37" s="75">
        <f t="shared" si="2"/>
        <v>7.9811905723156942</v>
      </c>
    </row>
    <row r="38" spans="1:10" ht="4.5" customHeight="1" x14ac:dyDescent="0.25">
      <c r="A38" s="28"/>
      <c r="B38" s="43"/>
      <c r="C38" s="124"/>
      <c r="D38" s="124"/>
      <c r="E38" s="124"/>
      <c r="F38" s="43"/>
      <c r="G38" s="43"/>
      <c r="H38" s="42"/>
      <c r="I38" s="75"/>
      <c r="J38" s="75"/>
    </row>
    <row r="39" spans="1:10" ht="19.5" customHeight="1" x14ac:dyDescent="0.25">
      <c r="A39" s="135" t="s">
        <v>34</v>
      </c>
      <c r="B39" s="44"/>
      <c r="C39" s="350"/>
      <c r="D39" s="350"/>
      <c r="E39" s="350"/>
      <c r="F39" s="44"/>
      <c r="G39" s="44"/>
      <c r="H39" s="46"/>
      <c r="I39" s="781"/>
      <c r="J39" s="781"/>
    </row>
    <row r="40" spans="1:10" ht="19.5" customHeight="1" x14ac:dyDescent="0.25">
      <c r="A40" s="323" t="s">
        <v>99</v>
      </c>
      <c r="B40" s="43">
        <v>41881.674689769745</v>
      </c>
      <c r="C40" s="124">
        <v>41388.193820476532</v>
      </c>
      <c r="D40" s="124">
        <v>42111.645262241364</v>
      </c>
      <c r="E40" s="124">
        <v>42160.675028324127</v>
      </c>
      <c r="F40" s="43">
        <v>45595.960156917572</v>
      </c>
      <c r="G40" s="43">
        <v>40096.843669891357</v>
      </c>
      <c r="H40" s="42">
        <v>42846.401913404465</v>
      </c>
      <c r="I40" s="75">
        <f t="shared" ref="I40:I44" si="3">+(G40-F40)/F40*100</f>
        <v>-12.060534459853717</v>
      </c>
      <c r="J40" s="75">
        <f t="shared" ref="J40:J44" si="4">+(H40-E40)/E40*100</f>
        <v>1.6264608776298213</v>
      </c>
    </row>
    <row r="41" spans="1:10" ht="19.5" customHeight="1" x14ac:dyDescent="0.25">
      <c r="A41" s="315" t="s">
        <v>33</v>
      </c>
      <c r="B41" s="43">
        <v>12984.74738407135</v>
      </c>
      <c r="C41" s="124">
        <v>11744.638202667236</v>
      </c>
      <c r="D41" s="124">
        <v>13401.019979953766</v>
      </c>
      <c r="E41" s="124">
        <v>13924.481172561646</v>
      </c>
      <c r="F41" s="43">
        <v>14214.153071880341</v>
      </c>
      <c r="G41" s="43">
        <v>11783.938939094543</v>
      </c>
      <c r="H41" s="42">
        <v>12999.046005487442</v>
      </c>
      <c r="I41" s="75">
        <f t="shared" si="3"/>
        <v>-17.097143392900811</v>
      </c>
      <c r="J41" s="75">
        <f t="shared" si="4"/>
        <v>-6.6461016077050283</v>
      </c>
    </row>
    <row r="42" spans="1:10" ht="19.5" customHeight="1" x14ac:dyDescent="0.25">
      <c r="A42" s="315" t="s">
        <v>32</v>
      </c>
      <c r="B42" s="43">
        <v>49345.575834274292</v>
      </c>
      <c r="C42" s="124">
        <v>53331.70205450058</v>
      </c>
      <c r="D42" s="124">
        <v>28710.625282287598</v>
      </c>
      <c r="E42" s="124">
        <v>28236.193855762482</v>
      </c>
      <c r="F42" s="43">
        <v>31381.807085037231</v>
      </c>
      <c r="G42" s="43">
        <v>28312.904730796814</v>
      </c>
      <c r="H42" s="42">
        <v>29847.355907917023</v>
      </c>
      <c r="I42" s="75">
        <f t="shared" si="3"/>
        <v>-9.779240392130454</v>
      </c>
      <c r="J42" s="75">
        <f t="shared" si="4"/>
        <v>5.7060171083424294</v>
      </c>
    </row>
    <row r="43" spans="1:10" ht="19.5" customHeight="1" x14ac:dyDescent="0.25">
      <c r="A43" s="28" t="s">
        <v>31</v>
      </c>
      <c r="B43" s="43">
        <v>20079.290560245514</v>
      </c>
      <c r="C43" s="124">
        <v>18355.812848567963</v>
      </c>
      <c r="D43" s="124">
        <v>41928.879044055939</v>
      </c>
      <c r="E43" s="124">
        <v>40911.120371818542</v>
      </c>
      <c r="F43" s="43">
        <v>45011.272458553314</v>
      </c>
      <c r="G43" s="43">
        <v>45032.517363548279</v>
      </c>
      <c r="H43" s="42">
        <v>45021.894911050797</v>
      </c>
      <c r="I43" s="75">
        <f t="shared" si="3"/>
        <v>4.7199076663578109E-2</v>
      </c>
      <c r="J43" s="75">
        <f t="shared" si="4"/>
        <v>10.048061509613273</v>
      </c>
    </row>
    <row r="44" spans="1:10" ht="19.5" customHeight="1" thickBot="1" x14ac:dyDescent="0.3">
      <c r="A44" s="22" t="s">
        <v>30</v>
      </c>
      <c r="B44" s="56">
        <v>1452.707989692688</v>
      </c>
      <c r="C44" s="356">
        <v>1101.3333787918091</v>
      </c>
      <c r="D44" s="356">
        <v>1702.8586230278015</v>
      </c>
      <c r="E44" s="356">
        <v>1375.8036580085754</v>
      </c>
      <c r="F44" s="56">
        <v>978.32186317443848</v>
      </c>
      <c r="G44" s="56">
        <v>1202.0321912765503</v>
      </c>
      <c r="H44" s="55">
        <v>1090.1770272254944</v>
      </c>
      <c r="I44" s="73">
        <f t="shared" si="3"/>
        <v>22.866741153695695</v>
      </c>
      <c r="J44" s="73">
        <f t="shared" si="4"/>
        <v>-20.760711684435769</v>
      </c>
    </row>
    <row r="45" spans="1:10" ht="15.75" thickTop="1" x14ac:dyDescent="0.25">
      <c r="A45" s="92" t="s">
        <v>296</v>
      </c>
    </row>
    <row r="46" spans="1:10" x14ac:dyDescent="0.25">
      <c r="A46" s="317" t="s">
        <v>274</v>
      </c>
    </row>
  </sheetData>
  <mergeCells count="8">
    <mergeCell ref="A1:J1"/>
    <mergeCell ref="I3:J3"/>
    <mergeCell ref="F2:H2"/>
    <mergeCell ref="A2:A3"/>
    <mergeCell ref="B2:B3"/>
    <mergeCell ref="C2:C3"/>
    <mergeCell ref="D2:D3"/>
    <mergeCell ref="E2:E3"/>
  </mergeCells>
  <pageMargins left="0.70866141732283472" right="0.70866141732283472" top="0.74803149606299213" bottom="0.74803149606299213" header="0.31496062992125984" footer="0.31496062992125984"/>
  <pageSetup paperSize="9" scale="53" orientation="portrait" horizontalDpi="4294967295" verticalDpi="4294967295" r:id="rId1"/>
  <headerFooter>
    <oddHeader>&amp;C&amp;G</oddHead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workbookViewId="0">
      <selection activeCell="L7" sqref="L7"/>
    </sheetView>
  </sheetViews>
  <sheetFormatPr defaultColWidth="9.140625" defaultRowHeight="15" x14ac:dyDescent="0.25"/>
  <cols>
    <col min="1" max="1" width="23.28515625" style="20" customWidth="1"/>
    <col min="2" max="6" width="12.28515625" style="20" customWidth="1"/>
    <col min="7" max="7" width="13.140625" style="20" customWidth="1"/>
    <col min="8" max="9" width="13.5703125" style="20" customWidth="1"/>
    <col min="10" max="10" width="13.140625" style="20" customWidth="1"/>
    <col min="11" max="16384" width="9.140625" style="20"/>
  </cols>
  <sheetData>
    <row r="1" spans="1:10" ht="44.25" customHeight="1" thickBot="1" x14ac:dyDescent="0.3">
      <c r="A1" s="914" t="s">
        <v>316</v>
      </c>
      <c r="B1" s="914"/>
      <c r="C1" s="914"/>
      <c r="D1" s="914"/>
      <c r="E1" s="914"/>
      <c r="F1" s="914"/>
      <c r="G1" s="914"/>
      <c r="H1" s="914"/>
      <c r="I1" s="914"/>
      <c r="J1" s="914"/>
    </row>
    <row r="2" spans="1:10" ht="22.5" customHeight="1" thickTop="1" x14ac:dyDescent="0.25">
      <c r="A2" s="918"/>
      <c r="B2" s="915">
        <v>2015</v>
      </c>
      <c r="C2" s="915">
        <v>2016</v>
      </c>
      <c r="D2" s="915">
        <v>2017</v>
      </c>
      <c r="E2" s="915">
        <v>2018</v>
      </c>
      <c r="F2" s="917">
        <v>2019</v>
      </c>
      <c r="G2" s="917"/>
      <c r="H2" s="917"/>
      <c r="I2" s="717" t="s">
        <v>301</v>
      </c>
      <c r="J2" s="717" t="s">
        <v>303</v>
      </c>
    </row>
    <row r="3" spans="1:10" ht="24.75" customHeight="1" x14ac:dyDescent="0.25">
      <c r="A3" s="919"/>
      <c r="B3" s="916"/>
      <c r="C3" s="916"/>
      <c r="D3" s="916"/>
      <c r="E3" s="916"/>
      <c r="F3" s="513" t="s">
        <v>272</v>
      </c>
      <c r="G3" s="513" t="s">
        <v>273</v>
      </c>
      <c r="H3" s="513" t="s">
        <v>293</v>
      </c>
      <c r="I3" s="920" t="s">
        <v>302</v>
      </c>
      <c r="J3" s="920"/>
    </row>
    <row r="4" spans="1:10" ht="4.5" customHeight="1" x14ac:dyDescent="0.25">
      <c r="A4" s="31"/>
      <c r="B4" s="31"/>
      <c r="C4" s="31"/>
      <c r="D4" s="31"/>
    </row>
    <row r="5" spans="1:10" ht="19.5" customHeight="1" x14ac:dyDescent="0.25">
      <c r="A5" s="135" t="s">
        <v>41</v>
      </c>
      <c r="B5" s="733">
        <v>17392.346804857254</v>
      </c>
      <c r="C5" s="757">
        <v>17789.291425466537</v>
      </c>
      <c r="D5" s="757">
        <v>19361.555215358734</v>
      </c>
      <c r="E5" s="743">
        <v>18485.68452167511</v>
      </c>
      <c r="F5" s="883">
        <v>21842.605982303619</v>
      </c>
      <c r="G5" s="883">
        <v>17969.632984638214</v>
      </c>
      <c r="H5" s="883">
        <v>19906.119483470917</v>
      </c>
      <c r="I5" s="821">
        <f>+(G5-F5)/F5*100</f>
        <v>-17.731277123266334</v>
      </c>
      <c r="J5" s="821">
        <f>+(H5-E5)/E5*100</f>
        <v>7.6839727527011359</v>
      </c>
    </row>
    <row r="6" spans="1:10" ht="4.5" customHeight="1" x14ac:dyDescent="0.25">
      <c r="A6" s="28"/>
      <c r="B6" s="43"/>
      <c r="C6" s="124"/>
      <c r="D6" s="124"/>
      <c r="E6" s="125"/>
      <c r="F6" s="42"/>
      <c r="G6" s="42"/>
      <c r="H6" s="42"/>
      <c r="I6" s="72"/>
      <c r="J6" s="72"/>
    </row>
    <row r="7" spans="1:10" ht="19.5" customHeight="1" x14ac:dyDescent="0.25">
      <c r="A7" s="135" t="s">
        <v>40</v>
      </c>
      <c r="B7" s="734"/>
      <c r="C7" s="758"/>
      <c r="D7" s="758"/>
      <c r="E7" s="744"/>
      <c r="F7" s="884"/>
      <c r="G7" s="884"/>
      <c r="H7" s="884"/>
      <c r="I7" s="782"/>
      <c r="J7" s="782"/>
    </row>
    <row r="8" spans="1:10" ht="19.5" customHeight="1" x14ac:dyDescent="0.25">
      <c r="A8" s="28" t="s">
        <v>39</v>
      </c>
      <c r="B8" s="43">
        <v>15272.464784622192</v>
      </c>
      <c r="C8" s="124">
        <v>15377.796491861343</v>
      </c>
      <c r="D8" s="124">
        <v>17080.087358951569</v>
      </c>
      <c r="E8" s="125">
        <v>16042.541407585144</v>
      </c>
      <c r="F8" s="42">
        <v>19334.636197566986</v>
      </c>
      <c r="G8" s="42">
        <v>15064.054085254669</v>
      </c>
      <c r="H8" s="42">
        <v>17199.345141410828</v>
      </c>
      <c r="I8" s="72">
        <f>+(G8-F8)/F8*100</f>
        <v>-22.087729340620925</v>
      </c>
      <c r="J8" s="72">
        <f>+(H8-E8)/E8*100</f>
        <v>7.2108508523389583</v>
      </c>
    </row>
    <row r="9" spans="1:10" ht="19.5" customHeight="1" x14ac:dyDescent="0.25">
      <c r="A9" s="28" t="s">
        <v>38</v>
      </c>
      <c r="B9" s="43">
        <v>2119.8820202350616</v>
      </c>
      <c r="C9" s="124">
        <v>2411.4949336051941</v>
      </c>
      <c r="D9" s="124">
        <v>2281.4678564071655</v>
      </c>
      <c r="E9" s="125">
        <v>2443.1431140899658</v>
      </c>
      <c r="F9" s="42">
        <v>2507.9697847366333</v>
      </c>
      <c r="G9" s="42">
        <v>2905.5788993835449</v>
      </c>
      <c r="H9" s="42">
        <v>2706.7743420600891</v>
      </c>
      <c r="I9" s="72">
        <f>+(G9-F9)/F9*100</f>
        <v>15.853823960190386</v>
      </c>
      <c r="J9" s="72">
        <f>+(H9-E9)/E9*100</f>
        <v>10.790658412506545</v>
      </c>
    </row>
    <row r="10" spans="1:10" ht="4.5" customHeight="1" x14ac:dyDescent="0.25">
      <c r="A10" s="28"/>
      <c r="B10" s="43"/>
      <c r="C10" s="124"/>
      <c r="D10" s="124"/>
      <c r="E10" s="125"/>
      <c r="F10" s="42"/>
      <c r="G10" s="42"/>
      <c r="H10" s="42"/>
      <c r="I10" s="72"/>
      <c r="J10" s="72"/>
    </row>
    <row r="11" spans="1:10" ht="19.5" customHeight="1" x14ac:dyDescent="0.25">
      <c r="A11" s="135" t="s">
        <v>197</v>
      </c>
      <c r="B11" s="734"/>
      <c r="C11" s="758"/>
      <c r="D11" s="758"/>
      <c r="E11" s="744"/>
      <c r="F11" s="884"/>
      <c r="G11" s="884"/>
      <c r="H11" s="884"/>
      <c r="I11" s="782"/>
      <c r="J11" s="782"/>
    </row>
    <row r="12" spans="1:10" ht="19.5" customHeight="1" x14ac:dyDescent="0.25">
      <c r="A12" s="28" t="s">
        <v>198</v>
      </c>
      <c r="B12" s="43">
        <v>150.21190643310547</v>
      </c>
      <c r="C12" s="124">
        <v>155.70358467102051</v>
      </c>
      <c r="D12" s="124">
        <v>121.19026279449463</v>
      </c>
      <c r="E12" s="125">
        <v>318.30028915405273</v>
      </c>
      <c r="F12" s="858" t="s">
        <v>42</v>
      </c>
      <c r="G12" s="858" t="s">
        <v>42</v>
      </c>
      <c r="H12" s="42">
        <v>335.06152200698853</v>
      </c>
      <c r="I12" s="313" t="s">
        <v>42</v>
      </c>
      <c r="J12" s="72">
        <f t="shared" ref="J12:J33" si="0">+(H12-E12)/E12*100</f>
        <v>5.2658553649078206</v>
      </c>
    </row>
    <row r="13" spans="1:10" ht="19.5" customHeight="1" x14ac:dyDescent="0.25">
      <c r="A13" s="28" t="s">
        <v>199</v>
      </c>
      <c r="B13" s="157">
        <v>77.540969848632813</v>
      </c>
      <c r="C13" s="759">
        <v>89.032232761383057</v>
      </c>
      <c r="D13" s="759">
        <v>87.698123931884766</v>
      </c>
      <c r="E13" s="745">
        <v>90.561538696289063</v>
      </c>
      <c r="F13" s="859" t="s">
        <v>42</v>
      </c>
      <c r="G13" s="859" t="s">
        <v>42</v>
      </c>
      <c r="H13" s="158">
        <v>120.48130440711975</v>
      </c>
      <c r="I13" s="318" t="s">
        <v>42</v>
      </c>
      <c r="J13" s="72">
        <f t="shared" si="0"/>
        <v>33.038049200081346</v>
      </c>
    </row>
    <row r="14" spans="1:10" ht="19.5" customHeight="1" x14ac:dyDescent="0.25">
      <c r="A14" s="28" t="s">
        <v>200</v>
      </c>
      <c r="B14" s="43">
        <v>450.02360820770264</v>
      </c>
      <c r="C14" s="124">
        <v>404.36722183227539</v>
      </c>
      <c r="D14" s="125">
        <v>310.42199802398682</v>
      </c>
      <c r="E14" s="125">
        <v>353.58391380310059</v>
      </c>
      <c r="F14" s="859" t="s">
        <v>42</v>
      </c>
      <c r="G14" s="859" t="s">
        <v>42</v>
      </c>
      <c r="H14" s="42">
        <v>226.19172286987305</v>
      </c>
      <c r="I14" s="318" t="s">
        <v>42</v>
      </c>
      <c r="J14" s="72">
        <f t="shared" si="0"/>
        <v>-36.028842365314198</v>
      </c>
    </row>
    <row r="15" spans="1:10" ht="19.5" customHeight="1" x14ac:dyDescent="0.25">
      <c r="A15" s="28" t="s">
        <v>201</v>
      </c>
      <c r="B15" s="730">
        <v>6945.2241249084473</v>
      </c>
      <c r="C15" s="760">
        <v>7257.1289138793945</v>
      </c>
      <c r="D15" s="746">
        <v>8662.1308326721191</v>
      </c>
      <c r="E15" s="746">
        <v>6765.2048606872559</v>
      </c>
      <c r="F15" s="859" t="s">
        <v>42</v>
      </c>
      <c r="G15" s="859" t="s">
        <v>42</v>
      </c>
      <c r="H15" s="885">
        <v>5923.8087844848633</v>
      </c>
      <c r="I15" s="318" t="s">
        <v>42</v>
      </c>
      <c r="J15" s="72">
        <f t="shared" si="0"/>
        <v>-12.437111566151712</v>
      </c>
    </row>
    <row r="16" spans="1:10" ht="19.5" customHeight="1" x14ac:dyDescent="0.25">
      <c r="A16" s="28" t="s">
        <v>202</v>
      </c>
      <c r="B16" s="730">
        <v>125.40802335739136</v>
      </c>
      <c r="C16" s="760">
        <v>84.053775787353516</v>
      </c>
      <c r="D16" s="746">
        <v>111.45338344573975</v>
      </c>
      <c r="E16" s="746">
        <v>120.94404125213623</v>
      </c>
      <c r="F16" s="859" t="s">
        <v>42</v>
      </c>
      <c r="G16" s="859" t="s">
        <v>42</v>
      </c>
      <c r="H16" s="885">
        <v>126.98036694526672</v>
      </c>
      <c r="I16" s="318" t="s">
        <v>42</v>
      </c>
      <c r="J16" s="72">
        <f t="shared" si="0"/>
        <v>4.9910071059609757</v>
      </c>
    </row>
    <row r="17" spans="1:10" ht="19.5" customHeight="1" x14ac:dyDescent="0.25">
      <c r="A17" s="28" t="s">
        <v>203</v>
      </c>
      <c r="B17" s="731">
        <v>158.36738681793213</v>
      </c>
      <c r="C17" s="748">
        <v>234.38531470298767</v>
      </c>
      <c r="D17" s="747">
        <v>223.39426803588867</v>
      </c>
      <c r="E17" s="747">
        <v>155.64097738265991</v>
      </c>
      <c r="F17" s="859" t="s">
        <v>42</v>
      </c>
      <c r="G17" s="859" t="s">
        <v>42</v>
      </c>
      <c r="H17" s="853">
        <v>191.04632139205933</v>
      </c>
      <c r="I17" s="318" t="s">
        <v>42</v>
      </c>
      <c r="J17" s="72">
        <f t="shared" si="0"/>
        <v>22.748086400377456</v>
      </c>
    </row>
    <row r="18" spans="1:10" ht="19.5" customHeight="1" x14ac:dyDescent="0.25">
      <c r="A18" s="28" t="s">
        <v>204</v>
      </c>
      <c r="B18" s="731">
        <v>927.36788940429688</v>
      </c>
      <c r="C18" s="748">
        <v>742.29145431518555</v>
      </c>
      <c r="D18" s="747">
        <v>1382.977855682373</v>
      </c>
      <c r="E18" s="747">
        <v>972.11060905456543</v>
      </c>
      <c r="F18" s="859" t="s">
        <v>42</v>
      </c>
      <c r="G18" s="859" t="s">
        <v>42</v>
      </c>
      <c r="H18" s="853">
        <v>1052.6450901031494</v>
      </c>
      <c r="I18" s="318" t="s">
        <v>42</v>
      </c>
      <c r="J18" s="72">
        <f t="shared" si="0"/>
        <v>8.2844977000002586</v>
      </c>
    </row>
    <row r="19" spans="1:10" ht="19.5" customHeight="1" x14ac:dyDescent="0.25">
      <c r="A19" s="28" t="s">
        <v>205</v>
      </c>
      <c r="B19" s="43">
        <v>222.95132064819336</v>
      </c>
      <c r="C19" s="748">
        <v>284.76510620117188</v>
      </c>
      <c r="D19" s="747">
        <v>449.00128746032715</v>
      </c>
      <c r="E19" s="747">
        <v>302.03550434112549</v>
      </c>
      <c r="F19" s="859" t="s">
        <v>42</v>
      </c>
      <c r="G19" s="859" t="s">
        <v>42</v>
      </c>
      <c r="H19" s="853">
        <v>480.8563060760498</v>
      </c>
      <c r="I19" s="318" t="s">
        <v>42</v>
      </c>
      <c r="J19" s="72">
        <f t="shared" si="0"/>
        <v>59.20522559922631</v>
      </c>
    </row>
    <row r="20" spans="1:10" ht="19.5" customHeight="1" x14ac:dyDescent="0.25">
      <c r="A20" s="28" t="s">
        <v>206</v>
      </c>
      <c r="B20" s="732">
        <v>179.70183515548706</v>
      </c>
      <c r="C20" s="748">
        <v>151.0464506149292</v>
      </c>
      <c r="D20" s="748">
        <v>188.66014719009399</v>
      </c>
      <c r="E20" s="748">
        <v>116.26947927474976</v>
      </c>
      <c r="F20" s="859" t="s">
        <v>42</v>
      </c>
      <c r="G20" s="859" t="s">
        <v>42</v>
      </c>
      <c r="H20" s="853">
        <v>255.46343064308167</v>
      </c>
      <c r="I20" s="318" t="s">
        <v>42</v>
      </c>
      <c r="J20" s="72">
        <f t="shared" si="0"/>
        <v>119.71667219684596</v>
      </c>
    </row>
    <row r="21" spans="1:10" ht="19.5" customHeight="1" x14ac:dyDescent="0.25">
      <c r="A21" s="28" t="s">
        <v>207</v>
      </c>
      <c r="B21" s="43">
        <v>431.248610496521</v>
      </c>
      <c r="C21" s="124">
        <v>252.85419178009033</v>
      </c>
      <c r="D21" s="124">
        <v>321.64832592010498</v>
      </c>
      <c r="E21" s="124">
        <v>361.8370418548584</v>
      </c>
      <c r="F21" s="859" t="s">
        <v>42</v>
      </c>
      <c r="G21" s="859" t="s">
        <v>42</v>
      </c>
      <c r="H21" s="42">
        <v>376.97157430648804</v>
      </c>
      <c r="I21" s="318" t="s">
        <v>42</v>
      </c>
      <c r="J21" s="72">
        <f t="shared" si="0"/>
        <v>4.1826929531721264</v>
      </c>
    </row>
    <row r="22" spans="1:10" ht="19.5" customHeight="1" x14ac:dyDescent="0.25">
      <c r="A22" s="28" t="s">
        <v>208</v>
      </c>
      <c r="B22" s="43">
        <v>620.84224128723145</v>
      </c>
      <c r="C22" s="124">
        <v>879.52479553222656</v>
      </c>
      <c r="D22" s="124">
        <v>763.14042854309082</v>
      </c>
      <c r="E22" s="124">
        <v>767.65985107421875</v>
      </c>
      <c r="F22" s="859" t="s">
        <v>42</v>
      </c>
      <c r="G22" s="859" t="s">
        <v>42</v>
      </c>
      <c r="H22" s="42">
        <v>777.64987468719482</v>
      </c>
      <c r="I22" s="318" t="s">
        <v>42</v>
      </c>
      <c r="J22" s="72">
        <f t="shared" si="0"/>
        <v>1.3013607001846734</v>
      </c>
    </row>
    <row r="23" spans="1:10" ht="19.5" customHeight="1" x14ac:dyDescent="0.25">
      <c r="A23" s="28" t="s">
        <v>209</v>
      </c>
      <c r="B23" s="43">
        <v>205.47401237487793</v>
      </c>
      <c r="C23" s="124">
        <v>316.22930812835693</v>
      </c>
      <c r="D23" s="124">
        <v>424.9131031036377</v>
      </c>
      <c r="E23" s="124">
        <v>557.60535621643066</v>
      </c>
      <c r="F23" s="859" t="s">
        <v>42</v>
      </c>
      <c r="G23" s="859" t="s">
        <v>42</v>
      </c>
      <c r="H23" s="42">
        <v>413.34611940383911</v>
      </c>
      <c r="I23" s="318" t="s">
        <v>42</v>
      </c>
      <c r="J23" s="72">
        <f t="shared" si="0"/>
        <v>-25.871207154724374</v>
      </c>
    </row>
    <row r="24" spans="1:10" ht="19.5" customHeight="1" x14ac:dyDescent="0.25">
      <c r="A24" s="28" t="s">
        <v>210</v>
      </c>
      <c r="B24" s="43">
        <v>5486.1452102661133</v>
      </c>
      <c r="C24" s="124">
        <v>5374.2936935424805</v>
      </c>
      <c r="D24" s="124">
        <v>4783.2773056030273</v>
      </c>
      <c r="E24" s="124">
        <v>5999.1230926513672</v>
      </c>
      <c r="F24" s="859" t="s">
        <v>42</v>
      </c>
      <c r="G24" s="859" t="s">
        <v>42</v>
      </c>
      <c r="H24" s="42">
        <v>7800.8858451843262</v>
      </c>
      <c r="I24" s="318" t="s">
        <v>42</v>
      </c>
      <c r="J24" s="72">
        <f t="shared" si="0"/>
        <v>30.033768680959895</v>
      </c>
    </row>
    <row r="25" spans="1:10" ht="19.5" customHeight="1" x14ac:dyDescent="0.25">
      <c r="A25" s="28" t="s">
        <v>211</v>
      </c>
      <c r="B25" s="43">
        <v>255.48951148986816</v>
      </c>
      <c r="C25" s="124">
        <v>252.06228303909302</v>
      </c>
      <c r="D25" s="124">
        <v>246.35577964782715</v>
      </c>
      <c r="E25" s="124">
        <v>300.22583770751953</v>
      </c>
      <c r="F25" s="859" t="s">
        <v>42</v>
      </c>
      <c r="G25" s="859" t="s">
        <v>42</v>
      </c>
      <c r="H25" s="42">
        <v>375.76683473587036</v>
      </c>
      <c r="I25" s="318" t="s">
        <v>42</v>
      </c>
      <c r="J25" s="72">
        <f t="shared" si="0"/>
        <v>25.161391039882115</v>
      </c>
    </row>
    <row r="26" spans="1:10" ht="19.5" customHeight="1" x14ac:dyDescent="0.25">
      <c r="A26" s="28" t="s">
        <v>212</v>
      </c>
      <c r="B26" s="43">
        <v>76.125971794128418</v>
      </c>
      <c r="C26" s="124">
        <v>74.978297233581543</v>
      </c>
      <c r="D26" s="124">
        <v>146.77023029327393</v>
      </c>
      <c r="E26" s="124">
        <v>200.92002010345459</v>
      </c>
      <c r="F26" s="859" t="s">
        <v>42</v>
      </c>
      <c r="G26" s="859" t="s">
        <v>42</v>
      </c>
      <c r="H26" s="42">
        <v>140.51700735092163</v>
      </c>
      <c r="I26" s="318" t="s">
        <v>42</v>
      </c>
      <c r="J26" s="72">
        <f t="shared" si="0"/>
        <v>-30.063212576542242</v>
      </c>
    </row>
    <row r="27" spans="1:10" ht="19.5" customHeight="1" x14ac:dyDescent="0.25">
      <c r="A27" s="28" t="s">
        <v>213</v>
      </c>
      <c r="B27" s="43">
        <v>187.05178093910217</v>
      </c>
      <c r="C27" s="124">
        <v>146.90160417556763</v>
      </c>
      <c r="D27" s="124">
        <v>157.19413614273071</v>
      </c>
      <c r="E27" s="124">
        <v>169.52775382995605</v>
      </c>
      <c r="F27" s="859" t="s">
        <v>42</v>
      </c>
      <c r="G27" s="859" t="s">
        <v>42</v>
      </c>
      <c r="H27" s="42">
        <v>179.71414113044739</v>
      </c>
      <c r="I27" s="318" t="s">
        <v>42</v>
      </c>
      <c r="J27" s="72">
        <f t="shared" si="0"/>
        <v>6.0086841654899388</v>
      </c>
    </row>
    <row r="28" spans="1:10" ht="19.5" customHeight="1" x14ac:dyDescent="0.25">
      <c r="A28" s="28" t="s">
        <v>214</v>
      </c>
      <c r="B28" s="43">
        <v>93.936929702758789</v>
      </c>
      <c r="C28" s="124">
        <v>71.791628837585449</v>
      </c>
      <c r="D28" s="124">
        <v>69.306198120117188</v>
      </c>
      <c r="E28" s="124">
        <v>88.594677448272705</v>
      </c>
      <c r="F28" s="859" t="s">
        <v>42</v>
      </c>
      <c r="G28" s="859" t="s">
        <v>42</v>
      </c>
      <c r="H28" s="42">
        <v>98.004565954208374</v>
      </c>
      <c r="I28" s="318" t="s">
        <v>42</v>
      </c>
      <c r="J28" s="72">
        <f t="shared" si="0"/>
        <v>10.621279716752476</v>
      </c>
    </row>
    <row r="29" spans="1:10" ht="19.5" customHeight="1" x14ac:dyDescent="0.25">
      <c r="A29" s="28" t="s">
        <v>215</v>
      </c>
      <c r="B29" s="43">
        <v>164.16733121871948</v>
      </c>
      <c r="C29" s="124">
        <v>135.85997295379639</v>
      </c>
      <c r="D29" s="124">
        <v>141.1753888130188</v>
      </c>
      <c r="E29" s="124">
        <v>184.04591131210327</v>
      </c>
      <c r="F29" s="859" t="s">
        <v>42</v>
      </c>
      <c r="G29" s="859" t="s">
        <v>42</v>
      </c>
      <c r="H29" s="42">
        <v>160.22127556800842</v>
      </c>
      <c r="I29" s="318" t="s">
        <v>42</v>
      </c>
      <c r="J29" s="72">
        <f t="shared" si="0"/>
        <v>-12.944941604105109</v>
      </c>
    </row>
    <row r="30" spans="1:10" ht="19.5" customHeight="1" x14ac:dyDescent="0.25">
      <c r="A30" s="28" t="s">
        <v>216</v>
      </c>
      <c r="B30" s="43">
        <v>122.24944162368774</v>
      </c>
      <c r="C30" s="124">
        <v>156.5051589012146</v>
      </c>
      <c r="D30" s="124">
        <v>148.71471977233887</v>
      </c>
      <c r="E30" s="124">
        <v>141.84395360946655</v>
      </c>
      <c r="F30" s="859" t="s">
        <v>42</v>
      </c>
      <c r="G30" s="859" t="s">
        <v>42</v>
      </c>
      <c r="H30" s="42">
        <v>235.89932012557983</v>
      </c>
      <c r="I30" s="318" t="s">
        <v>42</v>
      </c>
      <c r="J30" s="72">
        <f t="shared" si="0"/>
        <v>66.309041818639841</v>
      </c>
    </row>
    <row r="31" spans="1:10" ht="19.5" customHeight="1" x14ac:dyDescent="0.25">
      <c r="A31" s="28" t="s">
        <v>217</v>
      </c>
      <c r="B31" s="43">
        <v>433.86892414093018</v>
      </c>
      <c r="C31" s="124">
        <v>548.80302619934082</v>
      </c>
      <c r="D31" s="124">
        <v>452.95477294921875</v>
      </c>
      <c r="E31" s="124">
        <v>390.96076393127441</v>
      </c>
      <c r="F31" s="859" t="s">
        <v>42</v>
      </c>
      <c r="G31" s="859" t="s">
        <v>42</v>
      </c>
      <c r="H31" s="42">
        <v>447.62085294723511</v>
      </c>
      <c r="I31" s="318" t="s">
        <v>42</v>
      </c>
      <c r="J31" s="72">
        <f t="shared" si="0"/>
        <v>14.49252565557212</v>
      </c>
    </row>
    <row r="32" spans="1:10" ht="19.5" customHeight="1" x14ac:dyDescent="0.25">
      <c r="A32" s="28" t="s">
        <v>218</v>
      </c>
      <c r="B32" s="43">
        <v>43.994655609130859</v>
      </c>
      <c r="C32" s="124">
        <v>102.189612865448</v>
      </c>
      <c r="D32" s="124">
        <v>78.821756362915039</v>
      </c>
      <c r="E32" s="124">
        <v>88.630774021148682</v>
      </c>
      <c r="F32" s="859" t="s">
        <v>42</v>
      </c>
      <c r="G32" s="859" t="s">
        <v>42</v>
      </c>
      <c r="H32" s="42">
        <v>74.823379516601563</v>
      </c>
      <c r="I32" s="318" t="s">
        <v>42</v>
      </c>
      <c r="J32" s="72">
        <f t="shared" si="0"/>
        <v>-15.578555707132219</v>
      </c>
    </row>
    <row r="33" spans="1:10" ht="19.5" customHeight="1" x14ac:dyDescent="0.25">
      <c r="A33" s="28" t="s">
        <v>219</v>
      </c>
      <c r="B33" s="43">
        <v>34.955119132995605</v>
      </c>
      <c r="C33" s="124">
        <v>74.523797512054443</v>
      </c>
      <c r="D33" s="124">
        <v>90.354910850524902</v>
      </c>
      <c r="E33" s="124">
        <v>40.058274269104004</v>
      </c>
      <c r="F33" s="859" t="s">
        <v>42</v>
      </c>
      <c r="G33" s="859" t="s">
        <v>42</v>
      </c>
      <c r="H33" s="42">
        <v>112.16384363174438</v>
      </c>
      <c r="I33" s="318" t="s">
        <v>42</v>
      </c>
      <c r="J33" s="72">
        <f t="shared" si="0"/>
        <v>180.00168673829691</v>
      </c>
    </row>
    <row r="34" spans="1:10" ht="5.25" customHeight="1" x14ac:dyDescent="0.25">
      <c r="A34" s="28"/>
      <c r="B34" s="43"/>
      <c r="C34" s="124"/>
      <c r="D34" s="124"/>
      <c r="E34" s="124"/>
      <c r="F34" s="886"/>
      <c r="G34" s="886"/>
      <c r="H34" s="887"/>
      <c r="I34" s="783"/>
      <c r="J34" s="783"/>
    </row>
    <row r="35" spans="1:10" ht="19.5" customHeight="1" x14ac:dyDescent="0.25">
      <c r="A35" s="135" t="s">
        <v>37</v>
      </c>
      <c r="B35" s="44"/>
      <c r="C35" s="350"/>
      <c r="D35" s="350"/>
      <c r="E35" s="350"/>
      <c r="F35" s="888"/>
      <c r="G35" s="888"/>
      <c r="H35" s="889"/>
      <c r="I35" s="784"/>
      <c r="J35" s="784"/>
    </row>
    <row r="36" spans="1:10" ht="19.5" customHeight="1" x14ac:dyDescent="0.25">
      <c r="A36" s="28" t="s">
        <v>36</v>
      </c>
      <c r="B36" s="43">
        <v>9866.7672560214996</v>
      </c>
      <c r="C36" s="124">
        <v>10145.873584032059</v>
      </c>
      <c r="D36" s="124">
        <v>10565.88561296463</v>
      </c>
      <c r="E36" s="124">
        <v>10520.162253856659</v>
      </c>
      <c r="F36" s="43">
        <v>11593.603211402893</v>
      </c>
      <c r="G36" s="43">
        <v>10232.106850624084</v>
      </c>
      <c r="H36" s="42">
        <v>10912.855031013489</v>
      </c>
      <c r="I36" s="72">
        <f t="shared" ref="I36:I37" si="1">+(G36-F36)/F36*100</f>
        <v>-11.743513521660878</v>
      </c>
      <c r="J36" s="72">
        <f t="shared" ref="J36:J37" si="2">+(H36-E36)/E36*100</f>
        <v>3.7327635038411113</v>
      </c>
    </row>
    <row r="37" spans="1:10" ht="19.5" customHeight="1" x14ac:dyDescent="0.25">
      <c r="A37" s="28" t="s">
        <v>35</v>
      </c>
      <c r="B37" s="43">
        <v>7525.5795488357544</v>
      </c>
      <c r="C37" s="124">
        <v>7643.4178414344788</v>
      </c>
      <c r="D37" s="124">
        <v>8795.669602394104</v>
      </c>
      <c r="E37" s="124">
        <v>7965.5222678184509</v>
      </c>
      <c r="F37" s="43">
        <v>10249.002770900726</v>
      </c>
      <c r="G37" s="43">
        <v>7737.5261340141296</v>
      </c>
      <c r="H37" s="42">
        <v>8993.264452457428</v>
      </c>
      <c r="I37" s="72">
        <f t="shared" si="1"/>
        <v>-24.504595159416446</v>
      </c>
      <c r="J37" s="72">
        <f t="shared" si="2"/>
        <v>12.902382920843291</v>
      </c>
    </row>
    <row r="38" spans="1:10" ht="4.5" customHeight="1" x14ac:dyDescent="0.25">
      <c r="A38" s="28"/>
      <c r="B38" s="43"/>
      <c r="C38" s="124"/>
      <c r="D38" s="124"/>
      <c r="E38" s="124"/>
      <c r="F38" s="714"/>
      <c r="G38" s="714"/>
      <c r="H38" s="42"/>
      <c r="I38" s="72"/>
      <c r="J38" s="651"/>
    </row>
    <row r="39" spans="1:10" ht="19.5" customHeight="1" x14ac:dyDescent="0.25">
      <c r="A39" s="135" t="s">
        <v>34</v>
      </c>
      <c r="B39" s="44"/>
      <c r="C39" s="350"/>
      <c r="D39" s="350"/>
      <c r="E39" s="350"/>
      <c r="F39" s="715"/>
      <c r="G39" s="715"/>
      <c r="H39" s="46"/>
      <c r="I39" s="397"/>
      <c r="J39" s="650"/>
    </row>
    <row r="40" spans="1:10" ht="19.5" customHeight="1" x14ac:dyDescent="0.25">
      <c r="A40" s="323" t="s">
        <v>99</v>
      </c>
      <c r="B40" s="43">
        <v>8619.3821616172791</v>
      </c>
      <c r="C40" s="124">
        <v>7931.9084138870239</v>
      </c>
      <c r="D40" s="124">
        <v>8561.7764863967896</v>
      </c>
      <c r="E40" s="124">
        <v>9961.1456332206726</v>
      </c>
      <c r="F40" s="43">
        <v>10934.880544662476</v>
      </c>
      <c r="G40" s="43">
        <v>8628.8948278427124</v>
      </c>
      <c r="H40" s="42">
        <v>9781.887686252594</v>
      </c>
      <c r="I40" s="72">
        <f t="shared" ref="I40:I44" si="3">+(G40-F40)/F40*100</f>
        <v>-21.08834849545164</v>
      </c>
      <c r="J40" s="72">
        <f t="shared" ref="J40:J44" si="4">+(H40-E40)/E40*100</f>
        <v>-1.799571591145589</v>
      </c>
    </row>
    <row r="41" spans="1:10" ht="19.5" customHeight="1" x14ac:dyDescent="0.25">
      <c r="A41" s="315" t="s">
        <v>33</v>
      </c>
      <c r="B41" s="43">
        <v>2579.4278979301453</v>
      </c>
      <c r="C41" s="124">
        <v>1791.5106501579285</v>
      </c>
      <c r="D41" s="124">
        <v>2493.2296991348267</v>
      </c>
      <c r="E41" s="124">
        <v>2590.1859955787659</v>
      </c>
      <c r="F41" s="43">
        <v>2787.0852036476135</v>
      </c>
      <c r="G41" s="43">
        <v>2393.6961126327515</v>
      </c>
      <c r="H41" s="42">
        <v>2590.3906581401825</v>
      </c>
      <c r="I41" s="72">
        <f t="shared" si="3"/>
        <v>-14.114713482745769</v>
      </c>
      <c r="J41" s="72">
        <f t="shared" si="4"/>
        <v>7.9014619709151419E-3</v>
      </c>
    </row>
    <row r="42" spans="1:10" ht="19.5" customHeight="1" x14ac:dyDescent="0.25">
      <c r="A42" s="315" t="s">
        <v>32</v>
      </c>
      <c r="B42" s="43">
        <v>10359.284670352936</v>
      </c>
      <c r="C42" s="124">
        <v>11384.680179595947</v>
      </c>
      <c r="D42" s="124">
        <v>6068.5467872619629</v>
      </c>
      <c r="E42" s="124">
        <v>7370.9596376419067</v>
      </c>
      <c r="F42" s="43">
        <v>8147.7953410148621</v>
      </c>
      <c r="G42" s="43">
        <v>6235.1987152099609</v>
      </c>
      <c r="H42" s="42">
        <v>7191.4970281124115</v>
      </c>
      <c r="I42" s="72">
        <f t="shared" si="3"/>
        <v>-23.473793164356461</v>
      </c>
      <c r="J42" s="72">
        <f t="shared" si="4"/>
        <v>-2.4347251694747896</v>
      </c>
    </row>
    <row r="43" spans="1:10" ht="19.5" customHeight="1" x14ac:dyDescent="0.25">
      <c r="A43" s="28" t="s">
        <v>31</v>
      </c>
      <c r="B43" s="43">
        <v>4154.766640663147</v>
      </c>
      <c r="C43" s="124">
        <v>4396.7345404624939</v>
      </c>
      <c r="D43" s="124">
        <v>10440.925500869751</v>
      </c>
      <c r="E43" s="124">
        <v>8204.1815428733826</v>
      </c>
      <c r="F43" s="43">
        <v>10541.916949748993</v>
      </c>
      <c r="G43" s="43">
        <v>8909.8421473503113</v>
      </c>
      <c r="H43" s="42">
        <v>9725.8795485496521</v>
      </c>
      <c r="I43" s="72">
        <f t="shared" si="3"/>
        <v>-15.48176494065002</v>
      </c>
      <c r="J43" s="72">
        <f t="shared" si="4"/>
        <v>18.547834390599299</v>
      </c>
    </row>
    <row r="44" spans="1:10" ht="19.5" customHeight="1" thickBot="1" x14ac:dyDescent="0.3">
      <c r="A44" s="22" t="s">
        <v>30</v>
      </c>
      <c r="B44" s="56">
        <v>298.867595911026</v>
      </c>
      <c r="C44" s="356">
        <v>216.36605525016785</v>
      </c>
      <c r="D44" s="356">
        <v>358.8532280921936</v>
      </c>
      <c r="E44" s="356">
        <v>320.35734558105469</v>
      </c>
      <c r="F44" s="56">
        <v>365.80848789215088</v>
      </c>
      <c r="G44" s="56">
        <v>430.89600944519043</v>
      </c>
      <c r="H44" s="55">
        <v>398.35224866867065</v>
      </c>
      <c r="I44" s="86">
        <f t="shared" si="3"/>
        <v>17.792786036235693</v>
      </c>
      <c r="J44" s="86">
        <f t="shared" si="4"/>
        <v>24.346219671083588</v>
      </c>
    </row>
    <row r="45" spans="1:10" ht="15.75" thickTop="1" x14ac:dyDescent="0.25">
      <c r="A45" s="92" t="s">
        <v>296</v>
      </c>
    </row>
    <row r="46" spans="1:10" x14ac:dyDescent="0.25">
      <c r="A46" s="317" t="s">
        <v>274</v>
      </c>
    </row>
  </sheetData>
  <mergeCells count="8">
    <mergeCell ref="I3:J3"/>
    <mergeCell ref="A1:J1"/>
    <mergeCell ref="F2:H2"/>
    <mergeCell ref="A2:A3"/>
    <mergeCell ref="B2:B3"/>
    <mergeCell ref="C2:C3"/>
    <mergeCell ref="D2:D3"/>
    <mergeCell ref="E2:E3"/>
  </mergeCells>
  <pageMargins left="0.70866141732283472" right="0.70866141732283472" top="0.74803149606299213" bottom="0.74803149606299213" header="0.31496062992125984" footer="0.31496062992125984"/>
  <pageSetup paperSize="9" scale="52" orientation="portrait" horizontalDpi="4294967295" verticalDpi="4294967295" r:id="rId1"/>
  <headerFooter>
    <oddHeader>&amp;C&amp;G</oddHead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activeCell="F11" sqref="F11"/>
    </sheetView>
  </sheetViews>
  <sheetFormatPr defaultColWidth="9.140625" defaultRowHeight="15" x14ac:dyDescent="0.25"/>
  <cols>
    <col min="1" max="1" width="23.28515625" style="20" customWidth="1"/>
    <col min="2" max="6" width="12.28515625" style="20" customWidth="1"/>
    <col min="7" max="7" width="13.140625" style="20" customWidth="1"/>
    <col min="8" max="8" width="13.5703125" style="20" customWidth="1"/>
    <col min="9" max="9" width="14" style="20" customWidth="1"/>
    <col min="10" max="10" width="14.28515625" style="20" customWidth="1"/>
    <col min="11" max="16384" width="9.140625" style="20"/>
  </cols>
  <sheetData>
    <row r="1" spans="1:10" ht="42.75" customHeight="1" thickBot="1" x14ac:dyDescent="0.3">
      <c r="A1" s="914" t="s">
        <v>319</v>
      </c>
      <c r="B1" s="914"/>
      <c r="C1" s="914"/>
      <c r="D1" s="914"/>
      <c r="E1" s="914"/>
      <c r="F1" s="914"/>
      <c r="G1" s="914"/>
      <c r="H1" s="914"/>
      <c r="I1" s="914"/>
      <c r="J1" s="914"/>
    </row>
    <row r="2" spans="1:10" ht="22.5" customHeight="1" thickTop="1" x14ac:dyDescent="0.25">
      <c r="A2" s="918"/>
      <c r="B2" s="915">
        <v>2015</v>
      </c>
      <c r="C2" s="915">
        <v>2016</v>
      </c>
      <c r="D2" s="915">
        <v>2017</v>
      </c>
      <c r="E2" s="915">
        <v>2018</v>
      </c>
      <c r="F2" s="917">
        <v>2019</v>
      </c>
      <c r="G2" s="917"/>
      <c r="H2" s="917"/>
      <c r="I2" s="717" t="s">
        <v>301</v>
      </c>
      <c r="J2" s="717" t="s">
        <v>303</v>
      </c>
    </row>
    <row r="3" spans="1:10" ht="24.75" customHeight="1" x14ac:dyDescent="0.25">
      <c r="A3" s="919"/>
      <c r="B3" s="916"/>
      <c r="C3" s="916"/>
      <c r="D3" s="916"/>
      <c r="E3" s="916"/>
      <c r="F3" s="513" t="s">
        <v>272</v>
      </c>
      <c r="G3" s="513" t="s">
        <v>273</v>
      </c>
      <c r="H3" s="513" t="s">
        <v>293</v>
      </c>
      <c r="I3" s="920" t="s">
        <v>302</v>
      </c>
      <c r="J3" s="920"/>
    </row>
    <row r="4" spans="1:10" ht="4.5" customHeight="1" x14ac:dyDescent="0.25">
      <c r="A4" s="31"/>
      <c r="B4" s="31"/>
      <c r="C4" s="31"/>
      <c r="D4" s="31"/>
    </row>
    <row r="5" spans="1:10" ht="19.5" customHeight="1" x14ac:dyDescent="0.25">
      <c r="A5" s="135" t="s">
        <v>41</v>
      </c>
      <c r="B5" s="733">
        <v>35213.979164361954</v>
      </c>
      <c r="C5" s="757">
        <v>31791.963309288025</v>
      </c>
      <c r="D5" s="733">
        <v>31682.904945373535</v>
      </c>
      <c r="E5" s="743">
        <v>29966.970728397369</v>
      </c>
      <c r="F5" s="883">
        <v>29387.400133609772</v>
      </c>
      <c r="G5" s="883">
        <v>24105.847454071045</v>
      </c>
      <c r="H5" s="883">
        <v>26746.623793840408</v>
      </c>
      <c r="I5" s="821">
        <f>+(G5-F5)/F5*100</f>
        <v>-17.972167172074275</v>
      </c>
      <c r="J5" s="821">
        <f>+(H5-E5)/E5*100</f>
        <v>-10.746321220600681</v>
      </c>
    </row>
    <row r="6" spans="1:10" ht="4.5" customHeight="1" x14ac:dyDescent="0.25">
      <c r="A6" s="28"/>
      <c r="B6" s="43"/>
      <c r="C6" s="124"/>
      <c r="D6" s="43"/>
      <c r="E6" s="125"/>
      <c r="F6" s="42"/>
      <c r="G6" s="42"/>
      <c r="H6" s="42"/>
      <c r="I6" s="72"/>
      <c r="J6" s="72"/>
    </row>
    <row r="7" spans="1:10" ht="19.5" customHeight="1" x14ac:dyDescent="0.25">
      <c r="A7" s="135" t="s">
        <v>40</v>
      </c>
      <c r="B7" s="734"/>
      <c r="C7" s="758"/>
      <c r="D7" s="734"/>
      <c r="E7" s="744"/>
      <c r="F7" s="884"/>
      <c r="G7" s="884"/>
      <c r="H7" s="884"/>
      <c r="I7" s="782"/>
      <c r="J7" s="782"/>
    </row>
    <row r="8" spans="1:10" ht="19.5" customHeight="1" x14ac:dyDescent="0.25">
      <c r="A8" s="28" t="s">
        <v>39</v>
      </c>
      <c r="B8" s="43">
        <v>21009.655097007751</v>
      </c>
      <c r="C8" s="124">
        <v>19130.260643959045</v>
      </c>
      <c r="D8" s="43">
        <v>17997.732429027557</v>
      </c>
      <c r="E8" s="125">
        <v>17296.834715366364</v>
      </c>
      <c r="F8" s="42">
        <v>17341.058332443237</v>
      </c>
      <c r="G8" s="42">
        <v>14036.543594360352</v>
      </c>
      <c r="H8" s="42">
        <v>15688.800963401794</v>
      </c>
      <c r="I8" s="72">
        <f>+(G8-F8)/F8*100</f>
        <v>-19.056015352306943</v>
      </c>
      <c r="J8" s="72">
        <f>+(H8-E8)/E8*100</f>
        <v>-9.2966937501923717</v>
      </c>
    </row>
    <row r="9" spans="1:10" ht="19.5" customHeight="1" x14ac:dyDescent="0.25">
      <c r="A9" s="28" t="s">
        <v>38</v>
      </c>
      <c r="B9" s="43">
        <v>14204.324067354202</v>
      </c>
      <c r="C9" s="124">
        <v>12661.702665328979</v>
      </c>
      <c r="D9" s="43">
        <v>13685.172516345978</v>
      </c>
      <c r="E9" s="125">
        <v>12670.136013031006</v>
      </c>
      <c r="F9" s="42">
        <v>12046.341801166534</v>
      </c>
      <c r="G9" s="42">
        <v>10069.303859710693</v>
      </c>
      <c r="H9" s="42">
        <v>11057.822830438614</v>
      </c>
      <c r="I9" s="72">
        <f>+(G9-F9)/F9*100</f>
        <v>-16.411936288113544</v>
      </c>
      <c r="J9" s="72">
        <f>+(H9-E9)/E9*100</f>
        <v>-12.725302877050074</v>
      </c>
    </row>
    <row r="10" spans="1:10" ht="4.5" customHeight="1" x14ac:dyDescent="0.25">
      <c r="A10" s="28"/>
      <c r="B10" s="43"/>
      <c r="C10" s="124"/>
      <c r="D10" s="43"/>
      <c r="E10" s="125"/>
      <c r="F10" s="42"/>
      <c r="G10" s="42"/>
      <c r="H10" s="42"/>
      <c r="I10" s="72"/>
      <c r="J10" s="72"/>
    </row>
    <row r="11" spans="1:10" ht="19.5" customHeight="1" x14ac:dyDescent="0.25">
      <c r="A11" s="135" t="s">
        <v>197</v>
      </c>
      <c r="B11" s="734"/>
      <c r="C11" s="758"/>
      <c r="D11" s="734"/>
      <c r="E11" s="744"/>
      <c r="F11" s="884"/>
      <c r="G11" s="884"/>
      <c r="H11" s="884"/>
      <c r="I11" s="782"/>
      <c r="J11" s="782"/>
    </row>
    <row r="12" spans="1:10" ht="19.5" customHeight="1" x14ac:dyDescent="0.25">
      <c r="A12" s="28" t="s">
        <v>198</v>
      </c>
      <c r="B12" s="43">
        <v>1462.7789583206177</v>
      </c>
      <c r="C12" s="124">
        <v>977.51078510284424</v>
      </c>
      <c r="D12" s="43">
        <v>922.13500213623047</v>
      </c>
      <c r="E12" s="125">
        <v>1027.1783428192139</v>
      </c>
      <c r="F12" s="858" t="s">
        <v>42</v>
      </c>
      <c r="G12" s="858" t="s">
        <v>42</v>
      </c>
      <c r="H12" s="858">
        <v>731.20084619522095</v>
      </c>
      <c r="I12" s="313" t="s">
        <v>42</v>
      </c>
      <c r="J12" s="72">
        <f t="shared" ref="J12:J33" si="0">+(H12-E12)/E12*100</f>
        <v>-28.814616146563921</v>
      </c>
    </row>
    <row r="13" spans="1:10" ht="19.5" customHeight="1" x14ac:dyDescent="0.25">
      <c r="A13" s="28" t="s">
        <v>199</v>
      </c>
      <c r="B13" s="157">
        <v>406.81387042999268</v>
      </c>
      <c r="C13" s="759">
        <v>409.79153633117676</v>
      </c>
      <c r="D13" s="157">
        <v>329.78717994689941</v>
      </c>
      <c r="E13" s="745">
        <v>275.0878324508667</v>
      </c>
      <c r="F13" s="859" t="s">
        <v>42</v>
      </c>
      <c r="G13" s="859" t="s">
        <v>42</v>
      </c>
      <c r="H13" s="859">
        <v>255.26456522941589</v>
      </c>
      <c r="I13" s="318" t="s">
        <v>42</v>
      </c>
      <c r="J13" s="72">
        <f t="shared" si="0"/>
        <v>-7.2061592273411179</v>
      </c>
    </row>
    <row r="14" spans="1:10" ht="19.5" customHeight="1" x14ac:dyDescent="0.25">
      <c r="A14" s="28" t="s">
        <v>200</v>
      </c>
      <c r="B14" s="43">
        <v>1257.0169410705566</v>
      </c>
      <c r="C14" s="124">
        <v>1285.5452032089233</v>
      </c>
      <c r="D14" s="43">
        <v>881.07415294647217</v>
      </c>
      <c r="E14" s="125">
        <v>935.12654876708984</v>
      </c>
      <c r="F14" s="859" t="s">
        <v>42</v>
      </c>
      <c r="G14" s="859" t="s">
        <v>42</v>
      </c>
      <c r="H14" s="859">
        <v>1099.0036010742188</v>
      </c>
      <c r="I14" s="318" t="s">
        <v>42</v>
      </c>
      <c r="J14" s="72">
        <f t="shared" si="0"/>
        <v>17.524585578624766</v>
      </c>
    </row>
    <row r="15" spans="1:10" ht="19.5" customHeight="1" x14ac:dyDescent="0.25">
      <c r="A15" s="28" t="s">
        <v>201</v>
      </c>
      <c r="B15" s="730">
        <v>4648.7738494873047</v>
      </c>
      <c r="C15" s="760">
        <v>4355.6365127563477</v>
      </c>
      <c r="D15" s="730">
        <v>3864.7247314453125</v>
      </c>
      <c r="E15" s="746">
        <v>3469.9433364868164</v>
      </c>
      <c r="F15" s="859" t="s">
        <v>42</v>
      </c>
      <c r="G15" s="859" t="s">
        <v>42</v>
      </c>
      <c r="H15" s="859">
        <v>3075.079137802124</v>
      </c>
      <c r="I15" s="318" t="s">
        <v>42</v>
      </c>
      <c r="J15" s="72">
        <f t="shared" si="0"/>
        <v>-11.379557542990806</v>
      </c>
    </row>
    <row r="16" spans="1:10" ht="19.5" customHeight="1" x14ac:dyDescent="0.25">
      <c r="A16" s="28" t="s">
        <v>202</v>
      </c>
      <c r="B16" s="730">
        <v>557.86326360702515</v>
      </c>
      <c r="C16" s="760">
        <v>579.68923282623291</v>
      </c>
      <c r="D16" s="730">
        <v>526.54510116577148</v>
      </c>
      <c r="E16" s="746">
        <v>346.38168525695801</v>
      </c>
      <c r="F16" s="859" t="s">
        <v>42</v>
      </c>
      <c r="G16" s="859" t="s">
        <v>42</v>
      </c>
      <c r="H16" s="859">
        <v>377.82420015335083</v>
      </c>
      <c r="I16" s="318" t="s">
        <v>42</v>
      </c>
      <c r="J16" s="72">
        <f t="shared" si="0"/>
        <v>9.0774184186636973</v>
      </c>
    </row>
    <row r="17" spans="1:10" ht="19.5" customHeight="1" x14ac:dyDescent="0.25">
      <c r="A17" s="28" t="s">
        <v>203</v>
      </c>
      <c r="B17" s="731">
        <v>433.77682113647461</v>
      </c>
      <c r="C17" s="748">
        <v>331.68598031997681</v>
      </c>
      <c r="D17" s="731">
        <v>360.77559185028076</v>
      </c>
      <c r="E17" s="747">
        <v>358.51351261138916</v>
      </c>
      <c r="F17" s="859" t="s">
        <v>42</v>
      </c>
      <c r="G17" s="859" t="s">
        <v>42</v>
      </c>
      <c r="H17" s="859">
        <v>345.58072185516357</v>
      </c>
      <c r="I17" s="318" t="s">
        <v>42</v>
      </c>
      <c r="J17" s="72">
        <f t="shared" si="0"/>
        <v>-3.6073370462451968</v>
      </c>
    </row>
    <row r="18" spans="1:10" ht="19.5" customHeight="1" x14ac:dyDescent="0.25">
      <c r="A18" s="28" t="s">
        <v>204</v>
      </c>
      <c r="B18" s="731">
        <v>1394.2012519836426</v>
      </c>
      <c r="C18" s="748">
        <v>1350.7891025543213</v>
      </c>
      <c r="D18" s="731">
        <v>1433.9169921875</v>
      </c>
      <c r="E18" s="747">
        <v>797.75323486328125</v>
      </c>
      <c r="F18" s="859" t="s">
        <v>42</v>
      </c>
      <c r="G18" s="859" t="s">
        <v>42</v>
      </c>
      <c r="H18" s="859">
        <v>1169.8566236495972</v>
      </c>
      <c r="I18" s="318" t="s">
        <v>42</v>
      </c>
      <c r="J18" s="72">
        <f t="shared" si="0"/>
        <v>46.643921017767717</v>
      </c>
    </row>
    <row r="19" spans="1:10" ht="19.5" customHeight="1" x14ac:dyDescent="0.25">
      <c r="A19" s="28" t="s">
        <v>205</v>
      </c>
      <c r="B19" s="43">
        <v>716.28545093536377</v>
      </c>
      <c r="C19" s="748">
        <v>474.29524421691895</v>
      </c>
      <c r="D19" s="43">
        <v>714.20558166503906</v>
      </c>
      <c r="E19" s="747">
        <v>636.66979598999023</v>
      </c>
      <c r="F19" s="859" t="s">
        <v>42</v>
      </c>
      <c r="G19" s="859" t="s">
        <v>42</v>
      </c>
      <c r="H19" s="859">
        <v>475.96110725402832</v>
      </c>
      <c r="I19" s="318" t="s">
        <v>42</v>
      </c>
      <c r="J19" s="72">
        <f t="shared" si="0"/>
        <v>-25.242078350217291</v>
      </c>
    </row>
    <row r="20" spans="1:10" ht="19.5" customHeight="1" x14ac:dyDescent="0.25">
      <c r="A20" s="28" t="s">
        <v>206</v>
      </c>
      <c r="B20" s="732">
        <v>354.95749521255493</v>
      </c>
      <c r="C20" s="748">
        <v>203.60413932800293</v>
      </c>
      <c r="D20" s="732">
        <v>231.33552026748657</v>
      </c>
      <c r="E20" s="748">
        <v>218.17311954498291</v>
      </c>
      <c r="F20" s="859" t="s">
        <v>42</v>
      </c>
      <c r="G20" s="859" t="s">
        <v>42</v>
      </c>
      <c r="H20" s="859">
        <v>264.26950359344482</v>
      </c>
      <c r="I20" s="318" t="s">
        <v>42</v>
      </c>
      <c r="J20" s="72">
        <f t="shared" si="0"/>
        <v>21.128351716563216</v>
      </c>
    </row>
    <row r="21" spans="1:10" ht="19.5" customHeight="1" x14ac:dyDescent="0.25">
      <c r="A21" s="28" t="s">
        <v>207</v>
      </c>
      <c r="B21" s="43">
        <v>997.54549598693848</v>
      </c>
      <c r="C21" s="124">
        <v>1247.6832809448242</v>
      </c>
      <c r="D21" s="43">
        <v>1287.7327098846436</v>
      </c>
      <c r="E21" s="124">
        <v>1234.4873905181885</v>
      </c>
      <c r="F21" s="859" t="s">
        <v>42</v>
      </c>
      <c r="G21" s="859" t="s">
        <v>42</v>
      </c>
      <c r="H21" s="859">
        <v>1005.7450351715088</v>
      </c>
      <c r="I21" s="318" t="s">
        <v>42</v>
      </c>
      <c r="J21" s="72">
        <f t="shared" si="0"/>
        <v>-18.529339149479913</v>
      </c>
    </row>
    <row r="22" spans="1:10" ht="19.5" customHeight="1" x14ac:dyDescent="0.25">
      <c r="A22" s="28" t="s">
        <v>208</v>
      </c>
      <c r="B22" s="43">
        <v>3271.4080619812012</v>
      </c>
      <c r="C22" s="124">
        <v>4206.7377014160156</v>
      </c>
      <c r="D22" s="43">
        <v>3856.1370792388916</v>
      </c>
      <c r="E22" s="124">
        <v>4018.8499183654785</v>
      </c>
      <c r="F22" s="859" t="s">
        <v>42</v>
      </c>
      <c r="G22" s="859" t="s">
        <v>42</v>
      </c>
      <c r="H22" s="859">
        <v>2530.9495401382446</v>
      </c>
      <c r="I22" s="318" t="s">
        <v>42</v>
      </c>
      <c r="J22" s="72">
        <f t="shared" si="0"/>
        <v>-37.023039139326293</v>
      </c>
    </row>
    <row r="23" spans="1:10" ht="19.5" customHeight="1" x14ac:dyDescent="0.25">
      <c r="A23" s="28" t="s">
        <v>209</v>
      </c>
      <c r="B23" s="43">
        <v>1936.7933349609375</v>
      </c>
      <c r="C23" s="124">
        <v>1280.8009719848633</v>
      </c>
      <c r="D23" s="43">
        <v>1952.5665187835693</v>
      </c>
      <c r="E23" s="124">
        <v>1784.8517780303955</v>
      </c>
      <c r="F23" s="859" t="s">
        <v>42</v>
      </c>
      <c r="G23" s="859" t="s">
        <v>42</v>
      </c>
      <c r="H23" s="859">
        <v>1908.5039873123169</v>
      </c>
      <c r="I23" s="318" t="s">
        <v>42</v>
      </c>
      <c r="J23" s="72">
        <f t="shared" si="0"/>
        <v>6.9278699107649722</v>
      </c>
    </row>
    <row r="24" spans="1:10" ht="19.5" customHeight="1" x14ac:dyDescent="0.25">
      <c r="A24" s="28" t="s">
        <v>210</v>
      </c>
      <c r="B24" s="43">
        <v>9535.0080642700195</v>
      </c>
      <c r="C24" s="124">
        <v>8549.7517700195313</v>
      </c>
      <c r="D24" s="43">
        <v>7095.240837097168</v>
      </c>
      <c r="E24" s="124">
        <v>8114.9565048217773</v>
      </c>
      <c r="F24" s="859" t="s">
        <v>42</v>
      </c>
      <c r="G24" s="859" t="s">
        <v>42</v>
      </c>
      <c r="H24" s="859">
        <v>7399.212589263916</v>
      </c>
      <c r="I24" s="318" t="s">
        <v>42</v>
      </c>
      <c r="J24" s="72">
        <f t="shared" si="0"/>
        <v>-8.8200585564762761</v>
      </c>
    </row>
    <row r="25" spans="1:10" ht="19.5" customHeight="1" x14ac:dyDescent="0.25">
      <c r="A25" s="28" t="s">
        <v>211</v>
      </c>
      <c r="B25" s="43">
        <v>975.69368171691895</v>
      </c>
      <c r="C25" s="124">
        <v>704.48884963989258</v>
      </c>
      <c r="D25" s="43">
        <v>1101.9517078399658</v>
      </c>
      <c r="E25" s="124">
        <v>825.92975234985352</v>
      </c>
      <c r="F25" s="859" t="s">
        <v>42</v>
      </c>
      <c r="G25" s="859" t="s">
        <v>42</v>
      </c>
      <c r="H25" s="859">
        <v>922.83474254608154</v>
      </c>
      <c r="I25" s="318" t="s">
        <v>42</v>
      </c>
      <c r="J25" s="72">
        <f t="shared" si="0"/>
        <v>11.732836832735902</v>
      </c>
    </row>
    <row r="26" spans="1:10" ht="19.5" customHeight="1" x14ac:dyDescent="0.25">
      <c r="A26" s="28" t="s">
        <v>212</v>
      </c>
      <c r="B26" s="43">
        <v>1685.25159740448</v>
      </c>
      <c r="C26" s="124">
        <v>890.42477703094482</v>
      </c>
      <c r="D26" s="43">
        <v>1053.3819637298584</v>
      </c>
      <c r="E26" s="124">
        <v>1035.0659151077271</v>
      </c>
      <c r="F26" s="859" t="s">
        <v>42</v>
      </c>
      <c r="G26" s="859" t="s">
        <v>42</v>
      </c>
      <c r="H26" s="859">
        <v>823.01231384277344</v>
      </c>
      <c r="I26" s="318" t="s">
        <v>42</v>
      </c>
      <c r="J26" s="72">
        <f t="shared" si="0"/>
        <v>-20.486965918772778</v>
      </c>
    </row>
    <row r="27" spans="1:10" ht="19.5" customHeight="1" x14ac:dyDescent="0.25">
      <c r="A27" s="28" t="s">
        <v>213</v>
      </c>
      <c r="B27" s="43">
        <v>514.70791244506836</v>
      </c>
      <c r="C27" s="124">
        <v>402.32122230529785</v>
      </c>
      <c r="D27" s="43">
        <v>740.02529430389404</v>
      </c>
      <c r="E27" s="124">
        <v>749.89004564285278</v>
      </c>
      <c r="F27" s="859" t="s">
        <v>42</v>
      </c>
      <c r="G27" s="859" t="s">
        <v>42</v>
      </c>
      <c r="H27" s="859">
        <v>560.78565454483032</v>
      </c>
      <c r="I27" s="318" t="s">
        <v>42</v>
      </c>
      <c r="J27" s="72">
        <f t="shared" si="0"/>
        <v>-25.217615862057524</v>
      </c>
    </row>
    <row r="28" spans="1:10" ht="19.5" customHeight="1" x14ac:dyDescent="0.25">
      <c r="A28" s="28" t="s">
        <v>214</v>
      </c>
      <c r="B28" s="43">
        <v>601.16473245620728</v>
      </c>
      <c r="C28" s="124">
        <v>502.9536075592041</v>
      </c>
      <c r="D28" s="43">
        <v>598.33480596542358</v>
      </c>
      <c r="E28" s="124">
        <v>350.95613098144531</v>
      </c>
      <c r="F28" s="859" t="s">
        <v>42</v>
      </c>
      <c r="G28" s="859" t="s">
        <v>42</v>
      </c>
      <c r="H28" s="859">
        <v>330.10742139816284</v>
      </c>
      <c r="I28" s="318" t="s">
        <v>42</v>
      </c>
      <c r="J28" s="72">
        <f t="shared" si="0"/>
        <v>-5.9405457670675998</v>
      </c>
    </row>
    <row r="29" spans="1:10" ht="19.5" customHeight="1" x14ac:dyDescent="0.25">
      <c r="A29" s="28" t="s">
        <v>215</v>
      </c>
      <c r="B29" s="43">
        <v>775.36274003982544</v>
      </c>
      <c r="C29" s="124">
        <v>754.85647535324097</v>
      </c>
      <c r="D29" s="43">
        <v>956.00511169433594</v>
      </c>
      <c r="E29" s="124">
        <v>615.2486310005188</v>
      </c>
      <c r="F29" s="859" t="s">
        <v>42</v>
      </c>
      <c r="G29" s="859" t="s">
        <v>42</v>
      </c>
      <c r="H29" s="859">
        <v>670.53722977638245</v>
      </c>
      <c r="I29" s="318" t="s">
        <v>42</v>
      </c>
      <c r="J29" s="72">
        <f t="shared" si="0"/>
        <v>8.9863830636978737</v>
      </c>
    </row>
    <row r="30" spans="1:10" ht="19.5" customHeight="1" x14ac:dyDescent="0.25">
      <c r="A30" s="28" t="s">
        <v>216</v>
      </c>
      <c r="B30" s="43">
        <v>929.6770076751709</v>
      </c>
      <c r="C30" s="124">
        <v>940.69904184341431</v>
      </c>
      <c r="D30" s="43">
        <v>1144.9714832305908</v>
      </c>
      <c r="E30" s="124">
        <v>902.0810604095459</v>
      </c>
      <c r="F30" s="859" t="s">
        <v>42</v>
      </c>
      <c r="G30" s="859" t="s">
        <v>42</v>
      </c>
      <c r="H30" s="859">
        <v>683.59082841873169</v>
      </c>
      <c r="I30" s="318" t="s">
        <v>42</v>
      </c>
      <c r="J30" s="72">
        <f t="shared" si="0"/>
        <v>-24.220687206493324</v>
      </c>
    </row>
    <row r="31" spans="1:10" ht="19.5" customHeight="1" x14ac:dyDescent="0.25">
      <c r="A31" s="28" t="s">
        <v>217</v>
      </c>
      <c r="B31" s="43">
        <v>1956.77503490448</v>
      </c>
      <c r="C31" s="124">
        <v>1481.9788761138916</v>
      </c>
      <c r="D31" s="43">
        <v>1711.8046035766602</v>
      </c>
      <c r="E31" s="124">
        <v>1602.0436134338379</v>
      </c>
      <c r="F31" s="859" t="s">
        <v>42</v>
      </c>
      <c r="G31" s="859" t="s">
        <v>42</v>
      </c>
      <c r="H31" s="859">
        <v>1453.8675289154053</v>
      </c>
      <c r="I31" s="318" t="s">
        <v>42</v>
      </c>
      <c r="J31" s="72">
        <f t="shared" si="0"/>
        <v>-9.2491916746779665</v>
      </c>
    </row>
    <row r="32" spans="1:10" ht="19.5" customHeight="1" x14ac:dyDescent="0.25">
      <c r="A32" s="28" t="s">
        <v>218</v>
      </c>
      <c r="B32" s="43">
        <v>352.64693474769592</v>
      </c>
      <c r="C32" s="124">
        <v>361.29524564743042</v>
      </c>
      <c r="D32" s="43">
        <v>398.67206478118896</v>
      </c>
      <c r="E32" s="124">
        <v>281.04473161697388</v>
      </c>
      <c r="F32" s="859" t="s">
        <v>42</v>
      </c>
      <c r="G32" s="859" t="s">
        <v>42</v>
      </c>
      <c r="H32" s="859">
        <v>372.43204474449158</v>
      </c>
      <c r="I32" s="318" t="s">
        <v>42</v>
      </c>
      <c r="J32" s="72">
        <f t="shared" si="0"/>
        <v>32.516999198571099</v>
      </c>
    </row>
    <row r="33" spans="1:10" ht="19.5" customHeight="1" x14ac:dyDescent="0.25">
      <c r="A33" s="28" t="s">
        <v>219</v>
      </c>
      <c r="B33" s="43">
        <v>449.47666358947754</v>
      </c>
      <c r="C33" s="124">
        <v>499.423752784729</v>
      </c>
      <c r="D33" s="43">
        <v>521.58091163635254</v>
      </c>
      <c r="E33" s="124">
        <v>386.73784732818604</v>
      </c>
      <c r="F33" s="859" t="s">
        <v>42</v>
      </c>
      <c r="G33" s="859" t="s">
        <v>42</v>
      </c>
      <c r="H33" s="859">
        <v>291.00457096099854</v>
      </c>
      <c r="I33" s="318" t="s">
        <v>42</v>
      </c>
      <c r="J33" s="72">
        <f t="shared" si="0"/>
        <v>-24.754049035689068</v>
      </c>
    </row>
    <row r="34" spans="1:10" ht="5.25" customHeight="1" x14ac:dyDescent="0.25">
      <c r="A34" s="28"/>
      <c r="B34" s="43"/>
      <c r="C34" s="886"/>
      <c r="D34" s="886"/>
      <c r="E34" s="124"/>
      <c r="F34" s="886"/>
      <c r="G34" s="886"/>
      <c r="H34" s="887"/>
      <c r="I34" s="783"/>
      <c r="J34" s="822"/>
    </row>
    <row r="35" spans="1:10" ht="19.5" customHeight="1" x14ac:dyDescent="0.25">
      <c r="A35" s="135" t="s">
        <v>37</v>
      </c>
      <c r="B35" s="44"/>
      <c r="C35" s="888"/>
      <c r="D35" s="888"/>
      <c r="E35" s="350"/>
      <c r="F35" s="888"/>
      <c r="G35" s="888"/>
      <c r="H35" s="889"/>
      <c r="I35" s="784"/>
      <c r="J35" s="823"/>
    </row>
    <row r="36" spans="1:10" ht="19.5" customHeight="1" x14ac:dyDescent="0.25">
      <c r="A36" s="28" t="s">
        <v>36</v>
      </c>
      <c r="B36" s="43">
        <v>18889.844071626663</v>
      </c>
      <c r="C36" s="43">
        <v>15119.514259815216</v>
      </c>
      <c r="D36" s="43">
        <v>15487.078357219696</v>
      </c>
      <c r="E36" s="124">
        <v>13712.748679161072</v>
      </c>
      <c r="F36" s="43">
        <v>14871.940024852753</v>
      </c>
      <c r="G36" s="43">
        <v>12634.972722530365</v>
      </c>
      <c r="H36" s="42">
        <v>13753.456373691559</v>
      </c>
      <c r="I36" s="72">
        <f t="shared" ref="I36:I37" si="1">+(G36-F36)/F36*100</f>
        <v>-15.04152987830877</v>
      </c>
      <c r="J36" s="72">
        <f t="shared" ref="J36:J37" si="2">+(H36-E36)/E36*100</f>
        <v>0.29686021003469237</v>
      </c>
    </row>
    <row r="37" spans="1:10" ht="19.5" customHeight="1" thickBot="1" x14ac:dyDescent="0.3">
      <c r="A37" s="22" t="s">
        <v>35</v>
      </c>
      <c r="B37" s="56">
        <v>16324.135092735291</v>
      </c>
      <c r="C37" s="56">
        <v>16672.449049472809</v>
      </c>
      <c r="D37" s="56">
        <v>16195.826588153839</v>
      </c>
      <c r="E37" s="356">
        <v>16254.222049236298</v>
      </c>
      <c r="F37" s="56">
        <v>14515.460108757019</v>
      </c>
      <c r="G37" s="56">
        <v>11470.87473154068</v>
      </c>
      <c r="H37" s="55">
        <v>12993.167420148849</v>
      </c>
      <c r="I37" s="86">
        <f t="shared" si="1"/>
        <v>-20.974776923396139</v>
      </c>
      <c r="J37" s="86">
        <f t="shared" si="2"/>
        <v>-20.062815797700196</v>
      </c>
    </row>
    <row r="38" spans="1:10" ht="15.75" thickTop="1" x14ac:dyDescent="0.25">
      <c r="A38" s="92" t="s">
        <v>296</v>
      </c>
    </row>
    <row r="39" spans="1:10" x14ac:dyDescent="0.25">
      <c r="A39" s="317" t="s">
        <v>274</v>
      </c>
    </row>
  </sheetData>
  <mergeCells count="8">
    <mergeCell ref="I3:J3"/>
    <mergeCell ref="A1:J1"/>
    <mergeCell ref="A2:A3"/>
    <mergeCell ref="B2:B3"/>
    <mergeCell ref="C2:C3"/>
    <mergeCell ref="D2:D3"/>
    <mergeCell ref="E2:E3"/>
    <mergeCell ref="F2:H2"/>
  </mergeCells>
  <pageMargins left="0.70866141732283472" right="0.70866141732283472" top="0.74803149606299213" bottom="0.74803149606299213" header="0.31496062992125984" footer="0.31496062992125984"/>
  <pageSetup paperSize="9" scale="52" orientation="portrait" horizontalDpi="4294967295" verticalDpi="4294967295" r:id="rId1"/>
  <headerFooter>
    <oddHeader>&amp;C&amp;G</oddHead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activeCell="F5" sqref="F5"/>
    </sheetView>
  </sheetViews>
  <sheetFormatPr defaultColWidth="9.140625" defaultRowHeight="15" x14ac:dyDescent="0.25"/>
  <cols>
    <col min="1" max="1" width="23.28515625" style="20" customWidth="1"/>
    <col min="2" max="6" width="12.28515625" style="20" customWidth="1"/>
    <col min="7" max="7" width="13.140625" style="20" customWidth="1"/>
    <col min="8" max="8" width="13.5703125" style="20" customWidth="1"/>
    <col min="9" max="9" width="11.28515625" style="20" customWidth="1"/>
    <col min="10" max="10" width="13" style="20" customWidth="1"/>
    <col min="11" max="16384" width="9.140625" style="20"/>
  </cols>
  <sheetData>
    <row r="1" spans="1:11" ht="45" customHeight="1" thickBot="1" x14ac:dyDescent="0.3">
      <c r="A1" s="914" t="s">
        <v>318</v>
      </c>
      <c r="B1" s="914"/>
      <c r="C1" s="914"/>
      <c r="D1" s="914"/>
      <c r="E1" s="914"/>
      <c r="F1" s="914"/>
      <c r="G1" s="914"/>
      <c r="H1" s="914"/>
      <c r="I1" s="914"/>
      <c r="J1" s="914"/>
    </row>
    <row r="2" spans="1:11" ht="22.5" customHeight="1" thickTop="1" x14ac:dyDescent="0.25">
      <c r="A2" s="918"/>
      <c r="B2" s="915">
        <v>2015</v>
      </c>
      <c r="C2" s="915">
        <v>2016</v>
      </c>
      <c r="D2" s="915">
        <v>2017</v>
      </c>
      <c r="E2" s="915">
        <v>2018</v>
      </c>
      <c r="F2" s="917">
        <v>2019</v>
      </c>
      <c r="G2" s="917"/>
      <c r="H2" s="917"/>
      <c r="I2" s="717" t="s">
        <v>301</v>
      </c>
      <c r="J2" s="717" t="s">
        <v>303</v>
      </c>
    </row>
    <row r="3" spans="1:11" ht="24.75" customHeight="1" x14ac:dyDescent="0.25">
      <c r="A3" s="919"/>
      <c r="B3" s="916"/>
      <c r="C3" s="916"/>
      <c r="D3" s="916"/>
      <c r="E3" s="916"/>
      <c r="F3" s="513" t="s">
        <v>272</v>
      </c>
      <c r="G3" s="513" t="s">
        <v>273</v>
      </c>
      <c r="H3" s="513" t="s">
        <v>293</v>
      </c>
      <c r="I3" s="920" t="s">
        <v>302</v>
      </c>
      <c r="J3" s="920"/>
    </row>
    <row r="4" spans="1:11" ht="4.5" customHeight="1" x14ac:dyDescent="0.25">
      <c r="A4" s="31"/>
      <c r="B4" s="31"/>
      <c r="C4" s="31"/>
      <c r="D4" s="31"/>
    </row>
    <row r="5" spans="1:11" ht="19.5" customHeight="1" x14ac:dyDescent="0.25">
      <c r="A5" s="135" t="s">
        <v>41</v>
      </c>
      <c r="B5" s="733">
        <v>68120.108457803726</v>
      </c>
      <c r="C5" s="757">
        <v>62027.582921981812</v>
      </c>
      <c r="D5" s="743">
        <v>64884.306431770325</v>
      </c>
      <c r="E5" s="743">
        <v>64424.105402946472</v>
      </c>
      <c r="F5" s="883">
        <v>61004.043455600739</v>
      </c>
      <c r="G5" s="883">
        <v>54205.970429420471</v>
      </c>
      <c r="H5" s="883">
        <v>57605.006942510605</v>
      </c>
      <c r="I5" s="821">
        <f>+(G5-F5)/F5*100</f>
        <v>-11.143643340835206</v>
      </c>
      <c r="J5" s="821">
        <f>+(H5-E5)/E5*100</f>
        <v>-10.584700272957134</v>
      </c>
      <c r="K5" s="30"/>
    </row>
    <row r="6" spans="1:11" ht="4.5" customHeight="1" x14ac:dyDescent="0.25">
      <c r="A6" s="28"/>
      <c r="B6" s="43"/>
      <c r="C6" s="124"/>
      <c r="D6" s="125"/>
      <c r="E6" s="125"/>
      <c r="F6" s="42"/>
      <c r="G6" s="42"/>
      <c r="H6" s="42"/>
      <c r="I6" s="72"/>
      <c r="J6" s="72"/>
    </row>
    <row r="7" spans="1:11" ht="19.5" customHeight="1" x14ac:dyDescent="0.25">
      <c r="A7" s="135" t="s">
        <v>40</v>
      </c>
      <c r="B7" s="734"/>
      <c r="C7" s="758"/>
      <c r="D7" s="744"/>
      <c r="E7" s="744"/>
      <c r="F7" s="884"/>
      <c r="G7" s="884"/>
      <c r="H7" s="884"/>
      <c r="I7" s="782"/>
      <c r="J7" s="782"/>
    </row>
    <row r="8" spans="1:11" ht="19.5" customHeight="1" x14ac:dyDescent="0.25">
      <c r="A8" s="28" t="s">
        <v>39</v>
      </c>
      <c r="B8" s="43">
        <v>43295.988663673401</v>
      </c>
      <c r="C8" s="124">
        <v>39703.830780982971</v>
      </c>
      <c r="D8" s="125">
        <v>37994.254416942596</v>
      </c>
      <c r="E8" s="125">
        <v>39131.910090446472</v>
      </c>
      <c r="F8" s="42">
        <v>36269.373301506042</v>
      </c>
      <c r="G8" s="42">
        <v>32440.627146720886</v>
      </c>
      <c r="H8" s="42">
        <v>34355.000224113464</v>
      </c>
      <c r="I8" s="72">
        <f t="shared" ref="I8:I9" si="0">+(G8-F8)/F8*100</f>
        <v>-10.556416629967444</v>
      </c>
      <c r="J8" s="72">
        <f>+(H8-E8)/E8*100</f>
        <v>-12.207198307703425</v>
      </c>
    </row>
    <row r="9" spans="1:11" ht="19.5" customHeight="1" x14ac:dyDescent="0.25">
      <c r="A9" s="28" t="s">
        <v>38</v>
      </c>
      <c r="B9" s="43">
        <v>24824.119794130325</v>
      </c>
      <c r="C9" s="124">
        <v>22323.75214099884</v>
      </c>
      <c r="D9" s="125">
        <v>26890.052014827728</v>
      </c>
      <c r="E9" s="125">
        <v>25292.1953125</v>
      </c>
      <c r="F9" s="42">
        <v>24734.670154094696</v>
      </c>
      <c r="G9" s="42">
        <v>21765.343282699585</v>
      </c>
      <c r="H9" s="42">
        <v>23250.006718397141</v>
      </c>
      <c r="I9" s="72">
        <f t="shared" si="0"/>
        <v>-12.004715861972207</v>
      </c>
      <c r="J9" s="72">
        <f>+(H9-E9)/E9*100</f>
        <v>-8.0743825076092222</v>
      </c>
    </row>
    <row r="10" spans="1:11" ht="4.5" customHeight="1" x14ac:dyDescent="0.25">
      <c r="A10" s="28"/>
      <c r="B10" s="43"/>
      <c r="C10" s="124"/>
      <c r="D10" s="125"/>
      <c r="E10" s="125"/>
      <c r="F10" s="42"/>
      <c r="G10" s="42"/>
      <c r="H10" s="42"/>
      <c r="I10" s="72"/>
      <c r="J10" s="72"/>
    </row>
    <row r="11" spans="1:11" ht="19.5" customHeight="1" x14ac:dyDescent="0.25">
      <c r="A11" s="135" t="s">
        <v>197</v>
      </c>
      <c r="B11" s="734"/>
      <c r="C11" s="758"/>
      <c r="D11" s="744"/>
      <c r="E11" s="744"/>
      <c r="F11" s="884"/>
      <c r="G11" s="884"/>
      <c r="H11" s="884"/>
      <c r="I11" s="782"/>
      <c r="J11" s="782"/>
    </row>
    <row r="12" spans="1:11" ht="19.5" customHeight="1" x14ac:dyDescent="0.25">
      <c r="A12" s="28" t="s">
        <v>198</v>
      </c>
      <c r="B12" s="43">
        <v>2654.7084980010986</v>
      </c>
      <c r="C12" s="124">
        <v>2072.0324964523315</v>
      </c>
      <c r="D12" s="125">
        <v>1974.5398197174072</v>
      </c>
      <c r="E12" s="125">
        <v>1761.4133853912354</v>
      </c>
      <c r="F12" s="858" t="s">
        <v>42</v>
      </c>
      <c r="G12" s="858" t="s">
        <v>42</v>
      </c>
      <c r="H12" s="858">
        <v>1356.2989463806152</v>
      </c>
      <c r="I12" s="313" t="s">
        <v>42</v>
      </c>
      <c r="J12" s="72">
        <f t="shared" ref="J12:J33" si="1">+(H12-E12)/E12*100</f>
        <v>-22.999395960684058</v>
      </c>
    </row>
    <row r="13" spans="1:11" ht="19.5" customHeight="1" x14ac:dyDescent="0.25">
      <c r="A13" s="28" t="s">
        <v>199</v>
      </c>
      <c r="B13" s="157">
        <v>745.70494842529297</v>
      </c>
      <c r="C13" s="759">
        <v>760.2681736946106</v>
      </c>
      <c r="D13" s="745">
        <v>634.67863607406616</v>
      </c>
      <c r="E13" s="745">
        <v>525.91525888442993</v>
      </c>
      <c r="F13" s="859" t="s">
        <v>42</v>
      </c>
      <c r="G13" s="859" t="s">
        <v>42</v>
      </c>
      <c r="H13" s="859">
        <v>537.93856501579285</v>
      </c>
      <c r="I13" s="318" t="s">
        <v>42</v>
      </c>
      <c r="J13" s="72">
        <f t="shared" si="1"/>
        <v>2.2861679573372182</v>
      </c>
    </row>
    <row r="14" spans="1:11" ht="19.5" customHeight="1" x14ac:dyDescent="0.25">
      <c r="A14" s="28" t="s">
        <v>200</v>
      </c>
      <c r="B14" s="43">
        <v>1968.0860652923584</v>
      </c>
      <c r="C14" s="124">
        <v>2272.6744222640991</v>
      </c>
      <c r="D14" s="125">
        <v>1865.110523223877</v>
      </c>
      <c r="E14" s="125">
        <v>1637.8949317932129</v>
      </c>
      <c r="F14" s="859" t="s">
        <v>42</v>
      </c>
      <c r="G14" s="859" t="s">
        <v>42</v>
      </c>
      <c r="H14" s="859">
        <v>2098.0906019210815</v>
      </c>
      <c r="I14" s="318" t="s">
        <v>42</v>
      </c>
      <c r="J14" s="72">
        <f t="shared" si="1"/>
        <v>28.096776001622619</v>
      </c>
    </row>
    <row r="15" spans="1:11" ht="19.5" customHeight="1" x14ac:dyDescent="0.25">
      <c r="A15" s="28" t="s">
        <v>201</v>
      </c>
      <c r="B15" s="730">
        <v>9193.7283782958984</v>
      </c>
      <c r="C15" s="760">
        <v>8774.5064277648926</v>
      </c>
      <c r="D15" s="746">
        <v>7461.3943328857422</v>
      </c>
      <c r="E15" s="746">
        <v>7079.2480926513672</v>
      </c>
      <c r="F15" s="859" t="s">
        <v>42</v>
      </c>
      <c r="G15" s="859" t="s">
        <v>42</v>
      </c>
      <c r="H15" s="859">
        <v>7147.7540721893311</v>
      </c>
      <c r="I15" s="318" t="s">
        <v>42</v>
      </c>
      <c r="J15" s="72">
        <f t="shared" si="1"/>
        <v>0.96770135247946298</v>
      </c>
    </row>
    <row r="16" spans="1:11" ht="19.5" customHeight="1" x14ac:dyDescent="0.25">
      <c r="A16" s="28" t="s">
        <v>202</v>
      </c>
      <c r="B16" s="730">
        <v>936.46077394485474</v>
      </c>
      <c r="C16" s="760">
        <v>1076.7201986312866</v>
      </c>
      <c r="D16" s="746">
        <v>937.24703502655029</v>
      </c>
      <c r="E16" s="746">
        <v>674.65897369384766</v>
      </c>
      <c r="F16" s="859" t="s">
        <v>42</v>
      </c>
      <c r="G16" s="859" t="s">
        <v>42</v>
      </c>
      <c r="H16" s="859">
        <v>657.7804217338562</v>
      </c>
      <c r="I16" s="318" t="s">
        <v>42</v>
      </c>
      <c r="J16" s="72">
        <f t="shared" si="1"/>
        <v>-2.5017901811309402</v>
      </c>
    </row>
    <row r="17" spans="1:10" ht="19.5" customHeight="1" x14ac:dyDescent="0.25">
      <c r="A17" s="28" t="s">
        <v>203</v>
      </c>
      <c r="B17" s="731">
        <v>778.97601318359375</v>
      </c>
      <c r="C17" s="748">
        <v>586.175865650177</v>
      </c>
      <c r="D17" s="747">
        <v>695.66286993026733</v>
      </c>
      <c r="E17" s="747">
        <v>617.12460803985596</v>
      </c>
      <c r="F17" s="859" t="s">
        <v>42</v>
      </c>
      <c r="G17" s="859" t="s">
        <v>42</v>
      </c>
      <c r="H17" s="859">
        <v>702.32630681991577</v>
      </c>
      <c r="I17" s="318" t="s">
        <v>42</v>
      </c>
      <c r="J17" s="72">
        <f t="shared" si="1"/>
        <v>13.806239075554286</v>
      </c>
    </row>
    <row r="18" spans="1:10" ht="19.5" customHeight="1" x14ac:dyDescent="0.25">
      <c r="A18" s="28" t="s">
        <v>204</v>
      </c>
      <c r="B18" s="731">
        <v>2995.7885971069336</v>
      </c>
      <c r="C18" s="748">
        <v>2435.2895278930664</v>
      </c>
      <c r="D18" s="747">
        <v>2932.0792961120605</v>
      </c>
      <c r="E18" s="747">
        <v>1765.6968460083008</v>
      </c>
      <c r="F18" s="859" t="s">
        <v>42</v>
      </c>
      <c r="G18" s="859" t="s">
        <v>42</v>
      </c>
      <c r="H18" s="859">
        <v>2251.5517959594727</v>
      </c>
      <c r="I18" s="318" t="s">
        <v>42</v>
      </c>
      <c r="J18" s="72">
        <f t="shared" si="1"/>
        <v>27.516328810890776</v>
      </c>
    </row>
    <row r="19" spans="1:10" ht="19.5" customHeight="1" x14ac:dyDescent="0.25">
      <c r="A19" s="28" t="s">
        <v>205</v>
      </c>
      <c r="B19" s="43">
        <v>1967.2764444351196</v>
      </c>
      <c r="C19" s="748">
        <v>1077.3349504470825</v>
      </c>
      <c r="D19" s="747">
        <v>1731.5186920166016</v>
      </c>
      <c r="E19" s="747">
        <v>1468.8252182006836</v>
      </c>
      <c r="F19" s="859" t="s">
        <v>42</v>
      </c>
      <c r="G19" s="859" t="s">
        <v>42</v>
      </c>
      <c r="H19" s="859">
        <v>1374.6493854522705</v>
      </c>
      <c r="I19" s="318" t="s">
        <v>42</v>
      </c>
      <c r="J19" s="72">
        <f t="shared" si="1"/>
        <v>-6.4116432357948501</v>
      </c>
    </row>
    <row r="20" spans="1:10" ht="19.5" customHeight="1" x14ac:dyDescent="0.25">
      <c r="A20" s="28" t="s">
        <v>206</v>
      </c>
      <c r="B20" s="732">
        <v>732.82731914520264</v>
      </c>
      <c r="C20" s="748">
        <v>518.64217090606689</v>
      </c>
      <c r="D20" s="748">
        <v>661.99188566207886</v>
      </c>
      <c r="E20" s="748">
        <v>657.14112377166748</v>
      </c>
      <c r="F20" s="859" t="s">
        <v>42</v>
      </c>
      <c r="G20" s="859" t="s">
        <v>42</v>
      </c>
      <c r="H20" s="859">
        <v>608.82494592666626</v>
      </c>
      <c r="I20" s="318" t="s">
        <v>42</v>
      </c>
      <c r="J20" s="72">
        <f t="shared" si="1"/>
        <v>-7.3524812399032458</v>
      </c>
    </row>
    <row r="21" spans="1:10" ht="19.5" customHeight="1" x14ac:dyDescent="0.25">
      <c r="A21" s="28" t="s">
        <v>207</v>
      </c>
      <c r="B21" s="43">
        <v>1951.7081117630005</v>
      </c>
      <c r="C21" s="124">
        <v>2307.3691005706787</v>
      </c>
      <c r="D21" s="124">
        <v>2506.4509353637695</v>
      </c>
      <c r="E21" s="124">
        <v>2498.180347442627</v>
      </c>
      <c r="F21" s="859" t="s">
        <v>42</v>
      </c>
      <c r="G21" s="859" t="s">
        <v>42</v>
      </c>
      <c r="H21" s="859">
        <v>1902.5442905426025</v>
      </c>
      <c r="I21" s="318" t="s">
        <v>42</v>
      </c>
      <c r="J21" s="72">
        <f t="shared" si="1"/>
        <v>-23.842796518264731</v>
      </c>
    </row>
    <row r="22" spans="1:10" ht="19.5" customHeight="1" x14ac:dyDescent="0.25">
      <c r="A22" s="28" t="s">
        <v>208</v>
      </c>
      <c r="B22" s="43">
        <v>6640.5139007568359</v>
      </c>
      <c r="C22" s="124">
        <v>7586.4375495910645</v>
      </c>
      <c r="D22" s="124">
        <v>8316.20139503479</v>
      </c>
      <c r="E22" s="124">
        <v>8309.2962303161621</v>
      </c>
      <c r="F22" s="859" t="s">
        <v>42</v>
      </c>
      <c r="G22" s="859" t="s">
        <v>42</v>
      </c>
      <c r="H22" s="859">
        <v>6063.0531892776489</v>
      </c>
      <c r="I22" s="318" t="s">
        <v>42</v>
      </c>
      <c r="J22" s="72">
        <f t="shared" si="1"/>
        <v>-27.032891580434672</v>
      </c>
    </row>
    <row r="23" spans="1:10" ht="19.5" customHeight="1" x14ac:dyDescent="0.25">
      <c r="A23" s="28" t="s">
        <v>209</v>
      </c>
      <c r="B23" s="43">
        <v>3588.9510059356689</v>
      </c>
      <c r="C23" s="124">
        <v>2004.6057949066162</v>
      </c>
      <c r="D23" s="124">
        <v>3824.3693313598633</v>
      </c>
      <c r="E23" s="124">
        <v>3616.3940925598145</v>
      </c>
      <c r="F23" s="859" t="s">
        <v>42</v>
      </c>
      <c r="G23" s="859" t="s">
        <v>42</v>
      </c>
      <c r="H23" s="859">
        <v>3894.8110265731812</v>
      </c>
      <c r="I23" s="318" t="s">
        <v>42</v>
      </c>
      <c r="J23" s="72">
        <f t="shared" si="1"/>
        <v>7.6987442985311683</v>
      </c>
    </row>
    <row r="24" spans="1:10" ht="19.5" customHeight="1" x14ac:dyDescent="0.25">
      <c r="A24" s="28" t="s">
        <v>210</v>
      </c>
      <c r="B24" s="43">
        <v>19010.132949829102</v>
      </c>
      <c r="C24" s="124">
        <v>18644.155570983887</v>
      </c>
      <c r="D24" s="124">
        <v>15680.478004455566</v>
      </c>
      <c r="E24" s="124">
        <v>20595.839431762695</v>
      </c>
      <c r="F24" s="859" t="s">
        <v>42</v>
      </c>
      <c r="G24" s="859" t="s">
        <v>42</v>
      </c>
      <c r="H24" s="859">
        <v>16839.904342651367</v>
      </c>
      <c r="I24" s="318" t="s">
        <v>42</v>
      </c>
      <c r="J24" s="72">
        <f t="shared" si="1"/>
        <v>-18.236377796376498</v>
      </c>
    </row>
    <row r="25" spans="1:10" ht="19.5" customHeight="1" x14ac:dyDescent="0.25">
      <c r="A25" s="28" t="s">
        <v>211</v>
      </c>
      <c r="B25" s="43">
        <v>1754.0760021209717</v>
      </c>
      <c r="C25" s="124">
        <v>1423.9458513259888</v>
      </c>
      <c r="D25" s="124">
        <v>2009.5560064315796</v>
      </c>
      <c r="E25" s="124">
        <v>1562.1466045379639</v>
      </c>
      <c r="F25" s="859" t="s">
        <v>42</v>
      </c>
      <c r="G25" s="859" t="s">
        <v>42</v>
      </c>
      <c r="H25" s="859">
        <v>1715.4426822662354</v>
      </c>
      <c r="I25" s="318" t="s">
        <v>42</v>
      </c>
      <c r="J25" s="72">
        <f t="shared" si="1"/>
        <v>9.8131684492962084</v>
      </c>
    </row>
    <row r="26" spans="1:10" ht="19.5" customHeight="1" x14ac:dyDescent="0.25">
      <c r="A26" s="28" t="s">
        <v>212</v>
      </c>
      <c r="B26" s="43">
        <v>2882.6404733657837</v>
      </c>
      <c r="C26" s="124">
        <v>1328.3578042984009</v>
      </c>
      <c r="D26" s="124">
        <v>2050.836784362793</v>
      </c>
      <c r="E26" s="124">
        <v>2151.2052755355835</v>
      </c>
      <c r="F26" s="859" t="s">
        <v>42</v>
      </c>
      <c r="G26" s="859" t="s">
        <v>42</v>
      </c>
      <c r="H26" s="859">
        <v>1576.0664100646973</v>
      </c>
      <c r="I26" s="318" t="s">
        <v>42</v>
      </c>
      <c r="J26" s="72">
        <f t="shared" si="1"/>
        <v>-26.735657076133496</v>
      </c>
    </row>
    <row r="27" spans="1:10" ht="19.5" customHeight="1" x14ac:dyDescent="0.25">
      <c r="A27" s="28" t="s">
        <v>213</v>
      </c>
      <c r="B27" s="43">
        <v>819.26353549957275</v>
      </c>
      <c r="C27" s="124">
        <v>604.48821783065796</v>
      </c>
      <c r="D27" s="124">
        <v>1209.8917689323425</v>
      </c>
      <c r="E27" s="124">
        <v>1451.3354077339172</v>
      </c>
      <c r="F27" s="859" t="s">
        <v>42</v>
      </c>
      <c r="G27" s="859" t="s">
        <v>42</v>
      </c>
      <c r="H27" s="859">
        <v>1150.1695799827576</v>
      </c>
      <c r="I27" s="318" t="s">
        <v>42</v>
      </c>
      <c r="J27" s="72">
        <f t="shared" si="1"/>
        <v>-20.750946069826359</v>
      </c>
    </row>
    <row r="28" spans="1:10" ht="19.5" customHeight="1" x14ac:dyDescent="0.25">
      <c r="A28" s="28" t="s">
        <v>214</v>
      </c>
      <c r="B28" s="43">
        <v>1084.2079906463623</v>
      </c>
      <c r="C28" s="124">
        <v>929.09418487548828</v>
      </c>
      <c r="D28" s="124">
        <v>1113.4680895805359</v>
      </c>
      <c r="E28" s="124">
        <v>838.67940664291382</v>
      </c>
      <c r="F28" s="859" t="s">
        <v>42</v>
      </c>
      <c r="G28" s="859" t="s">
        <v>42</v>
      </c>
      <c r="H28" s="859">
        <v>790.17927503585815</v>
      </c>
      <c r="I28" s="318" t="s">
        <v>42</v>
      </c>
      <c r="J28" s="72">
        <f t="shared" si="1"/>
        <v>-5.7829167167932694</v>
      </c>
    </row>
    <row r="29" spans="1:10" ht="19.5" customHeight="1" x14ac:dyDescent="0.25">
      <c r="A29" s="28" t="s">
        <v>215</v>
      </c>
      <c r="B29" s="43">
        <v>1437.9462151527405</v>
      </c>
      <c r="C29" s="124">
        <v>1352.9368076324463</v>
      </c>
      <c r="D29" s="124">
        <v>1576.0571942329407</v>
      </c>
      <c r="E29" s="124">
        <v>1168.4537982940674</v>
      </c>
      <c r="F29" s="859" t="s">
        <v>42</v>
      </c>
      <c r="G29" s="859" t="s">
        <v>42</v>
      </c>
      <c r="H29" s="859">
        <v>1251.9636690616608</v>
      </c>
      <c r="I29" s="318" t="s">
        <v>42</v>
      </c>
      <c r="J29" s="72">
        <f t="shared" si="1"/>
        <v>7.1470408919477242</v>
      </c>
    </row>
    <row r="30" spans="1:10" ht="19.5" customHeight="1" x14ac:dyDescent="0.25">
      <c r="A30" s="28" t="s">
        <v>216</v>
      </c>
      <c r="B30" s="43">
        <v>1701.6175327301025</v>
      </c>
      <c r="C30" s="124">
        <v>1880.5863575935364</v>
      </c>
      <c r="D30" s="124">
        <v>2250.9432096481323</v>
      </c>
      <c r="E30" s="124">
        <v>1603.9123659133911</v>
      </c>
      <c r="F30" s="859" t="s">
        <v>42</v>
      </c>
      <c r="G30" s="859" t="s">
        <v>42</v>
      </c>
      <c r="H30" s="859">
        <v>1320.2733702659607</v>
      </c>
      <c r="I30" s="318" t="s">
        <v>42</v>
      </c>
      <c r="J30" s="72">
        <f t="shared" si="1"/>
        <v>-17.684195326089686</v>
      </c>
    </row>
    <row r="31" spans="1:10" ht="19.5" customHeight="1" x14ac:dyDescent="0.25">
      <c r="A31" s="28" t="s">
        <v>217</v>
      </c>
      <c r="B31" s="43">
        <v>3687.7987260818481</v>
      </c>
      <c r="C31" s="124">
        <v>2626.4931507110596</v>
      </c>
      <c r="D31" s="124">
        <v>3562.0429172515869</v>
      </c>
      <c r="E31" s="124">
        <v>3113.8188676834106</v>
      </c>
      <c r="F31" s="859" t="s">
        <v>42</v>
      </c>
      <c r="G31" s="859" t="s">
        <v>42</v>
      </c>
      <c r="H31" s="859">
        <v>2989.4724998474121</v>
      </c>
      <c r="I31" s="318" t="s">
        <v>42</v>
      </c>
      <c r="J31" s="72">
        <f t="shared" si="1"/>
        <v>-3.9933719050430367</v>
      </c>
    </row>
    <row r="32" spans="1:10" ht="19.5" customHeight="1" x14ac:dyDescent="0.25">
      <c r="A32" s="28" t="s">
        <v>218</v>
      </c>
      <c r="B32" s="43">
        <v>616.77286696434021</v>
      </c>
      <c r="C32" s="124">
        <v>715.08716154098511</v>
      </c>
      <c r="D32" s="124">
        <v>815.32638454437256</v>
      </c>
      <c r="E32" s="124">
        <v>543.96634149551392</v>
      </c>
      <c r="F32" s="859" t="s">
        <v>42</v>
      </c>
      <c r="G32" s="859" t="s">
        <v>42</v>
      </c>
      <c r="H32" s="859">
        <v>758.3128547668457</v>
      </c>
      <c r="I32" s="318" t="s">
        <v>42</v>
      </c>
      <c r="J32" s="72">
        <f t="shared" si="1"/>
        <v>39.404370623747411</v>
      </c>
    </row>
    <row r="33" spans="1:10" ht="19.5" customHeight="1" x14ac:dyDescent="0.25">
      <c r="A33" s="28" t="s">
        <v>219</v>
      </c>
      <c r="B33" s="43">
        <v>970.92210912704468</v>
      </c>
      <c r="C33" s="124">
        <v>1050.3811364173889</v>
      </c>
      <c r="D33" s="124">
        <v>1074.4613199234009</v>
      </c>
      <c r="E33" s="124">
        <v>782.95879459381104</v>
      </c>
      <c r="F33" s="859" t="s">
        <v>42</v>
      </c>
      <c r="G33" s="859" t="s">
        <v>42</v>
      </c>
      <c r="H33" s="859">
        <v>617.59871077537537</v>
      </c>
      <c r="I33" s="318" t="s">
        <v>42</v>
      </c>
      <c r="J33" s="72">
        <f t="shared" si="1"/>
        <v>-21.119896086514022</v>
      </c>
    </row>
    <row r="34" spans="1:10" ht="5.25" customHeight="1" x14ac:dyDescent="0.25">
      <c r="A34" s="28"/>
      <c r="B34" s="43"/>
      <c r="C34" s="892"/>
      <c r="D34" s="124"/>
      <c r="E34" s="124"/>
      <c r="F34" s="886"/>
      <c r="G34" s="886"/>
      <c r="H34" s="887"/>
      <c r="I34" s="822"/>
      <c r="J34" s="783"/>
    </row>
    <row r="35" spans="1:10" ht="19.5" customHeight="1" x14ac:dyDescent="0.25">
      <c r="A35" s="135" t="s">
        <v>37</v>
      </c>
      <c r="B35" s="44"/>
      <c r="C35" s="893"/>
      <c r="D35" s="350"/>
      <c r="E35" s="350"/>
      <c r="F35" s="888"/>
      <c r="G35" s="888"/>
      <c r="H35" s="889"/>
      <c r="I35" s="823"/>
      <c r="J35" s="784"/>
    </row>
    <row r="36" spans="1:10" ht="19.5" customHeight="1" x14ac:dyDescent="0.25">
      <c r="A36" s="28" t="s">
        <v>36</v>
      </c>
      <c r="B36" s="43">
        <v>34086.260788202286</v>
      </c>
      <c r="C36" s="43">
        <v>27984.717377185822</v>
      </c>
      <c r="D36" s="124">
        <v>28824.272246360779</v>
      </c>
      <c r="E36" s="124">
        <v>29706.550094127655</v>
      </c>
      <c r="F36" s="43">
        <v>27216.230783939362</v>
      </c>
      <c r="G36" s="43">
        <v>26503.939220428467</v>
      </c>
      <c r="H36" s="42">
        <v>26860.085002183914</v>
      </c>
      <c r="I36" s="72">
        <f t="shared" ref="I36:I37" si="2">+(G36-F36)/F36*100</f>
        <v>-2.61715727341358</v>
      </c>
      <c r="J36" s="72">
        <f t="shared" ref="J36:J37" si="3">+(H36-E36)/E36*100</f>
        <v>-9.5819443285217609</v>
      </c>
    </row>
    <row r="37" spans="1:10" ht="19.5" customHeight="1" thickBot="1" x14ac:dyDescent="0.3">
      <c r="A37" s="22" t="s">
        <v>35</v>
      </c>
      <c r="B37" s="56">
        <v>34033.84766960144</v>
      </c>
      <c r="C37" s="56">
        <v>34042.86554479599</v>
      </c>
      <c r="D37" s="356">
        <v>36060.034185409546</v>
      </c>
      <c r="E37" s="356">
        <v>34717.555308818817</v>
      </c>
      <c r="F37" s="56">
        <v>33787.812671661377</v>
      </c>
      <c r="G37" s="56">
        <v>27702.031208992004</v>
      </c>
      <c r="H37" s="55">
        <v>30744.921940326691</v>
      </c>
      <c r="I37" s="86">
        <f t="shared" si="2"/>
        <v>-18.011765134988032</v>
      </c>
      <c r="J37" s="86">
        <f t="shared" si="3"/>
        <v>-11.44272208441766</v>
      </c>
    </row>
    <row r="38" spans="1:10" ht="15.75" thickTop="1" x14ac:dyDescent="0.25">
      <c r="A38" s="92" t="s">
        <v>296</v>
      </c>
    </row>
    <row r="39" spans="1:10" x14ac:dyDescent="0.25">
      <c r="A39" s="317" t="s">
        <v>274</v>
      </c>
    </row>
  </sheetData>
  <mergeCells count="8">
    <mergeCell ref="I3:J3"/>
    <mergeCell ref="A1:J1"/>
    <mergeCell ref="A2:A3"/>
    <mergeCell ref="B2:B3"/>
    <mergeCell ref="C2:C3"/>
    <mergeCell ref="D2:D3"/>
    <mergeCell ref="E2:E3"/>
    <mergeCell ref="F2:H2"/>
  </mergeCells>
  <pageMargins left="0.70866141732283472" right="0.70866141732283472" top="0.74803149606299213" bottom="0.74803149606299213" header="0.31496062992125984" footer="0.31496062992125984"/>
  <pageSetup paperSize="9" scale="53" orientation="portrait"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18"/>
  <sheetViews>
    <sheetView view="pageLayout" zoomScaleNormal="100" workbookViewId="0"/>
  </sheetViews>
  <sheetFormatPr defaultColWidth="9.140625" defaultRowHeight="14.25" x14ac:dyDescent="0.2"/>
  <cols>
    <col min="1" max="16384" width="9.140625" style="8"/>
  </cols>
  <sheetData>
    <row r="6" spans="1:9" ht="23.25" x14ac:dyDescent="0.35">
      <c r="A6" s="13" t="s">
        <v>1</v>
      </c>
    </row>
    <row r="8" spans="1:9" ht="18" x14ac:dyDescent="0.25">
      <c r="A8" s="12" t="s">
        <v>97</v>
      </c>
    </row>
    <row r="9" spans="1:9" ht="104.25" customHeight="1" x14ac:dyDescent="0.2">
      <c r="A9" s="905" t="s">
        <v>6</v>
      </c>
      <c r="B9" s="905"/>
      <c r="C9" s="905"/>
      <c r="D9" s="905"/>
      <c r="E9" s="905"/>
      <c r="F9" s="905"/>
      <c r="G9" s="905"/>
      <c r="H9" s="905"/>
      <c r="I9" s="905"/>
    </row>
    <row r="10" spans="1:9" x14ac:dyDescent="0.2">
      <c r="A10" s="11"/>
      <c r="B10" s="11"/>
      <c r="C10" s="11"/>
      <c r="D10" s="11"/>
      <c r="E10" s="11"/>
      <c r="F10" s="11"/>
      <c r="G10" s="11"/>
      <c r="H10" s="11"/>
      <c r="I10" s="11"/>
    </row>
    <row r="11" spans="1:9" ht="18" x14ac:dyDescent="0.25">
      <c r="A11" s="906" t="s">
        <v>5</v>
      </c>
      <c r="B11" s="906"/>
      <c r="C11" s="906"/>
      <c r="D11" s="906"/>
      <c r="E11" s="906"/>
      <c r="F11" s="906"/>
      <c r="G11" s="906"/>
      <c r="H11" s="906"/>
      <c r="I11" s="906"/>
    </row>
    <row r="12" spans="1:9" ht="114" customHeight="1" x14ac:dyDescent="0.2">
      <c r="A12" s="907" t="s">
        <v>4</v>
      </c>
      <c r="B12" s="907"/>
      <c r="C12" s="907"/>
      <c r="D12" s="907"/>
      <c r="E12" s="907"/>
      <c r="F12" s="907"/>
      <c r="G12" s="907"/>
      <c r="H12" s="907"/>
      <c r="I12" s="907"/>
    </row>
    <row r="13" spans="1:9" x14ac:dyDescent="0.2">
      <c r="A13" s="10"/>
      <c r="B13" s="10"/>
      <c r="C13" s="10"/>
      <c r="D13" s="10"/>
      <c r="E13" s="10"/>
      <c r="F13" s="10"/>
      <c r="G13" s="10"/>
      <c r="H13" s="10"/>
      <c r="I13" s="10"/>
    </row>
    <row r="14" spans="1:9" ht="30" customHeight="1" x14ac:dyDescent="0.2">
      <c r="A14" s="908" t="s">
        <v>3</v>
      </c>
      <c r="B14" s="908"/>
      <c r="C14" s="908"/>
      <c r="D14" s="908"/>
      <c r="E14" s="908"/>
      <c r="F14" s="908"/>
      <c r="G14" s="908"/>
      <c r="H14" s="908"/>
      <c r="I14" s="908"/>
    </row>
    <row r="15" spans="1:9" ht="117" customHeight="1" x14ac:dyDescent="0.2">
      <c r="A15" s="907" t="s">
        <v>195</v>
      </c>
      <c r="B15" s="907"/>
      <c r="C15" s="907"/>
      <c r="D15" s="907"/>
      <c r="E15" s="907"/>
      <c r="F15" s="907"/>
      <c r="G15" s="907"/>
      <c r="H15" s="907"/>
      <c r="I15" s="907"/>
    </row>
    <row r="16" spans="1:9" x14ac:dyDescent="0.2">
      <c r="A16" s="10"/>
      <c r="B16" s="10"/>
      <c r="C16" s="10"/>
      <c r="D16" s="10"/>
      <c r="E16" s="10"/>
      <c r="F16" s="10"/>
      <c r="G16" s="10"/>
      <c r="H16" s="10"/>
      <c r="I16" s="10"/>
    </row>
    <row r="17" spans="1:9" ht="51.75" customHeight="1" x14ac:dyDescent="0.2">
      <c r="A17" s="904" t="s">
        <v>196</v>
      </c>
      <c r="B17" s="904"/>
      <c r="C17" s="904"/>
      <c r="D17" s="904"/>
      <c r="E17" s="904"/>
      <c r="F17" s="904"/>
      <c r="G17" s="904"/>
      <c r="H17" s="904"/>
      <c r="I17" s="904"/>
    </row>
    <row r="18" spans="1:9" x14ac:dyDescent="0.2">
      <c r="D18" s="9"/>
    </row>
  </sheetData>
  <mergeCells count="6">
    <mergeCell ref="A17:I17"/>
    <mergeCell ref="A9:I9"/>
    <mergeCell ref="A11:I11"/>
    <mergeCell ref="A12:I12"/>
    <mergeCell ref="A14:I14"/>
    <mergeCell ref="A15:I15"/>
  </mergeCells>
  <pageMargins left="0.70866141732283472" right="0.70866141732283472" top="0.74803149606299213" bottom="0.74803149606299213" header="0.31496062992125984" footer="0.31496062992125984"/>
  <pageSetup paperSize="9" orientation="portrait" horizontalDpi="4294967295" verticalDpi="4294967295" r:id="rId1"/>
  <headerFooter>
    <oddHeader>&amp;C&amp;G</oddHeader>
    <oddFooter>&amp;CInstituto Nacional de Estatística, IMC 2019 - Segundo Semestre
&amp;P</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Layout" zoomScaleNormal="100" workbookViewId="0">
      <selection activeCell="M20" sqref="M20"/>
    </sheetView>
  </sheetViews>
  <sheetFormatPr defaultColWidth="9.140625" defaultRowHeight="15" x14ac:dyDescent="0.25"/>
  <cols>
    <col min="1" max="1" width="22.140625" style="20" customWidth="1"/>
    <col min="2" max="8" width="12.5703125" style="20" customWidth="1"/>
    <col min="9" max="11" width="12.42578125" style="20" customWidth="1"/>
    <col min="12" max="12" width="12.5703125" style="20" customWidth="1"/>
    <col min="13" max="13" width="13" style="20" customWidth="1"/>
    <col min="14" max="14" width="15.7109375" style="20" customWidth="1"/>
    <col min="15" max="16384" width="9.140625" style="20"/>
  </cols>
  <sheetData>
    <row r="1" spans="1:14" ht="45" customHeight="1" thickBot="1" x14ac:dyDescent="0.3">
      <c r="A1" s="914" t="s">
        <v>436</v>
      </c>
      <c r="B1" s="914"/>
      <c r="C1" s="914"/>
      <c r="D1" s="914"/>
      <c r="E1" s="914"/>
      <c r="F1" s="914"/>
      <c r="G1" s="914"/>
      <c r="H1" s="914"/>
      <c r="I1" s="914"/>
      <c r="J1" s="914"/>
      <c r="K1" s="914"/>
      <c r="L1" s="914"/>
      <c r="M1" s="914"/>
      <c r="N1" s="914"/>
    </row>
    <row r="2" spans="1:14"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4" ht="22.5" customHeight="1" x14ac:dyDescent="0.25">
      <c r="A3" s="919"/>
      <c r="B3" s="916"/>
      <c r="C3" s="916"/>
      <c r="D3" s="916"/>
      <c r="E3" s="916"/>
      <c r="F3" s="916"/>
      <c r="G3" s="916"/>
      <c r="H3" s="916"/>
      <c r="I3" s="916"/>
      <c r="J3" s="513" t="s">
        <v>272</v>
      </c>
      <c r="K3" s="513" t="s">
        <v>273</v>
      </c>
      <c r="L3" s="513" t="s">
        <v>293</v>
      </c>
      <c r="M3" s="920" t="s">
        <v>465</v>
      </c>
      <c r="N3" s="920"/>
    </row>
    <row r="4" spans="1:14" ht="4.5" customHeight="1" x14ac:dyDescent="0.25"/>
    <row r="5" spans="1:14" ht="19.5" customHeight="1" x14ac:dyDescent="0.25">
      <c r="A5" s="135" t="s">
        <v>41</v>
      </c>
      <c r="B5" s="287">
        <v>59.094723310818011</v>
      </c>
      <c r="C5" s="287">
        <v>62.57799272415042</v>
      </c>
      <c r="D5" s="287">
        <v>60.137017045489372</v>
      </c>
      <c r="E5" s="288">
        <v>57.947601617339792</v>
      </c>
      <c r="F5" s="287">
        <v>58.290691096073502</v>
      </c>
      <c r="G5" s="289">
        <v>63.717491493517009</v>
      </c>
      <c r="H5" s="287">
        <v>59.180697902186218</v>
      </c>
      <c r="I5" s="290">
        <v>55.564188890427289</v>
      </c>
      <c r="J5" s="290">
        <v>57.075438871974157</v>
      </c>
      <c r="K5" s="290">
        <v>57.78859655292581</v>
      </c>
      <c r="L5" s="290">
        <v>57.432017712449984</v>
      </c>
      <c r="M5" s="796">
        <f>+K5-J5</f>
        <v>0.71315768095165311</v>
      </c>
      <c r="N5" s="796">
        <f>+L5-I5</f>
        <v>1.8678288220226946</v>
      </c>
    </row>
    <row r="6" spans="1:14" ht="4.5" customHeight="1" x14ac:dyDescent="0.25">
      <c r="A6" s="28"/>
      <c r="B6" s="41"/>
      <c r="C6" s="67"/>
      <c r="D6" s="41"/>
      <c r="E6" s="41"/>
      <c r="F6" s="41"/>
      <c r="G6" s="41"/>
      <c r="H6" s="41"/>
      <c r="I6" s="68"/>
      <c r="J6" s="68"/>
      <c r="K6" s="68"/>
      <c r="L6" s="68"/>
      <c r="M6" s="420"/>
      <c r="N6" s="824"/>
    </row>
    <row r="7" spans="1:14" ht="19.5" customHeight="1" x14ac:dyDescent="0.25">
      <c r="A7" s="135" t="s">
        <v>40</v>
      </c>
      <c r="B7" s="23"/>
      <c r="C7" s="82"/>
      <c r="D7" s="23"/>
      <c r="E7" s="23"/>
      <c r="F7" s="23"/>
      <c r="G7" s="23"/>
      <c r="H7" s="23"/>
      <c r="I7" s="36"/>
      <c r="J7" s="36"/>
      <c r="K7" s="36"/>
      <c r="L7" s="36"/>
      <c r="M7" s="397"/>
      <c r="N7" s="397"/>
    </row>
    <row r="8" spans="1:14" ht="19.5" customHeight="1" x14ac:dyDescent="0.25">
      <c r="A8" s="28" t="s">
        <v>39</v>
      </c>
      <c r="B8" s="66">
        <v>60.454298226585479</v>
      </c>
      <c r="C8" s="66">
        <v>65.054705158319621</v>
      </c>
      <c r="D8" s="66">
        <v>63.663253450643531</v>
      </c>
      <c r="E8" s="66">
        <v>64.293529482637581</v>
      </c>
      <c r="F8" s="66">
        <v>62.294493734840664</v>
      </c>
      <c r="G8" s="174">
        <v>67.252338730380075</v>
      </c>
      <c r="H8" s="65">
        <v>65.441592541586601</v>
      </c>
      <c r="I8" s="64">
        <v>60.166645388125083</v>
      </c>
      <c r="J8" s="64">
        <v>61.880961744387797</v>
      </c>
      <c r="K8" s="64">
        <v>62.200774810345848</v>
      </c>
      <c r="L8" s="64">
        <v>62.040868277366826</v>
      </c>
      <c r="M8" s="797">
        <f>+K8-J8</f>
        <v>0.31981306595805137</v>
      </c>
      <c r="N8" s="797">
        <f>+L8-I8</f>
        <v>1.874222889241743</v>
      </c>
    </row>
    <row r="9" spans="1:14" ht="19.5" customHeight="1" x14ac:dyDescent="0.25">
      <c r="A9" s="28" t="s">
        <v>38</v>
      </c>
      <c r="B9" s="66">
        <v>56.632562447766986</v>
      </c>
      <c r="C9" s="66">
        <v>58.097426952719765</v>
      </c>
      <c r="D9" s="66">
        <v>53.294172250842877</v>
      </c>
      <c r="E9" s="66">
        <v>45.303395068496933</v>
      </c>
      <c r="F9" s="66">
        <v>50.146900194210367</v>
      </c>
      <c r="G9" s="174">
        <v>56.389758941975963</v>
      </c>
      <c r="H9" s="65">
        <v>45.847388194039546</v>
      </c>
      <c r="I9" s="64">
        <v>45.67673624180896</v>
      </c>
      <c r="J9" s="64">
        <v>47.170610272984291</v>
      </c>
      <c r="K9" s="64">
        <v>48.57959787845239</v>
      </c>
      <c r="L9" s="64">
        <v>47.87510407571834</v>
      </c>
      <c r="M9" s="797">
        <f>+K9-J9</f>
        <v>1.4089876054680985</v>
      </c>
      <c r="N9" s="797">
        <f>+L9-I9</f>
        <v>2.19836783390938</v>
      </c>
    </row>
    <row r="10" spans="1:14" ht="4.5" customHeight="1" x14ac:dyDescent="0.25">
      <c r="A10" s="28"/>
      <c r="B10" s="66"/>
      <c r="C10" s="66"/>
      <c r="D10" s="66"/>
      <c r="E10" s="66"/>
      <c r="F10" s="66"/>
      <c r="G10" s="174"/>
      <c r="H10" s="65"/>
      <c r="I10" s="64"/>
      <c r="J10" s="64"/>
      <c r="K10" s="64"/>
      <c r="L10" s="64"/>
      <c r="M10" s="797"/>
      <c r="N10" s="797"/>
    </row>
    <row r="11" spans="1:14" ht="19.5" customHeight="1" x14ac:dyDescent="0.25">
      <c r="A11" s="135" t="s">
        <v>197</v>
      </c>
      <c r="B11" s="302"/>
      <c r="C11" s="302"/>
      <c r="D11" s="302"/>
      <c r="E11" s="302"/>
      <c r="F11" s="302"/>
      <c r="G11" s="302"/>
      <c r="H11" s="302"/>
      <c r="I11" s="284"/>
      <c r="J11" s="284"/>
      <c r="K11" s="36"/>
      <c r="L11" s="36"/>
      <c r="M11" s="397"/>
      <c r="N11" s="397"/>
    </row>
    <row r="12" spans="1:14" ht="19.5" customHeight="1" x14ac:dyDescent="0.25">
      <c r="A12" s="28" t="s">
        <v>198</v>
      </c>
      <c r="B12" s="65">
        <v>42.344706911635512</v>
      </c>
      <c r="C12" s="65">
        <v>41.680951964955611</v>
      </c>
      <c r="D12" s="65">
        <v>30.926424976670937</v>
      </c>
      <c r="E12" s="66">
        <v>43.702676799340153</v>
      </c>
      <c r="F12" s="65">
        <v>38.984518815613328</v>
      </c>
      <c r="G12" s="173">
        <v>47.774308287139498</v>
      </c>
      <c r="H12" s="65">
        <v>46.900467620533611</v>
      </c>
      <c r="I12" s="64">
        <v>41.086557416559593</v>
      </c>
      <c r="J12" s="313" t="s">
        <v>42</v>
      </c>
      <c r="K12" s="313" t="s">
        <v>42</v>
      </c>
      <c r="L12" s="64">
        <v>50.924664147892031</v>
      </c>
      <c r="M12" s="313" t="s">
        <v>42</v>
      </c>
      <c r="N12" s="797">
        <f t="shared" ref="N12:N33" si="0">+L12-I12</f>
        <v>9.838106731332438</v>
      </c>
    </row>
    <row r="13" spans="1:14" ht="19.5" customHeight="1" x14ac:dyDescent="0.25">
      <c r="A13" s="28" t="s">
        <v>199</v>
      </c>
      <c r="B13" s="65">
        <v>43.960674157302527</v>
      </c>
      <c r="C13" s="65">
        <v>55.716024299747723</v>
      </c>
      <c r="D13" s="65">
        <v>50.953918077708451</v>
      </c>
      <c r="E13" s="66">
        <v>51.006712558371191</v>
      </c>
      <c r="F13" s="65">
        <v>48.841703629541996</v>
      </c>
      <c r="G13" s="173">
        <v>51.797059052446869</v>
      </c>
      <c r="H13" s="65">
        <v>51.474432587842955</v>
      </c>
      <c r="I13" s="64">
        <v>49.417197383797479</v>
      </c>
      <c r="J13" s="318" t="s">
        <v>42</v>
      </c>
      <c r="K13" s="318" t="s">
        <v>42</v>
      </c>
      <c r="L13" s="64">
        <v>48.015403152787115</v>
      </c>
      <c r="M13" s="318" t="s">
        <v>42</v>
      </c>
      <c r="N13" s="797">
        <f t="shared" si="0"/>
        <v>-1.4017942310103635</v>
      </c>
    </row>
    <row r="14" spans="1:14" ht="19.5" customHeight="1" x14ac:dyDescent="0.25">
      <c r="A14" s="28" t="s">
        <v>200</v>
      </c>
      <c r="B14" s="66">
        <v>56.985294117646504</v>
      </c>
      <c r="C14" s="66">
        <v>54.162262230789516</v>
      </c>
      <c r="D14" s="66">
        <v>52.765067669278999</v>
      </c>
      <c r="E14" s="66">
        <v>61.429127310740519</v>
      </c>
      <c r="F14" s="66">
        <v>60.603807350575913</v>
      </c>
      <c r="G14" s="174">
        <v>56.1752901810464</v>
      </c>
      <c r="H14" s="65">
        <v>55.122441351666886</v>
      </c>
      <c r="I14" s="64">
        <v>40.610166527249426</v>
      </c>
      <c r="J14" s="318" t="s">
        <v>42</v>
      </c>
      <c r="K14" s="318" t="s">
        <v>42</v>
      </c>
      <c r="L14" s="64">
        <v>51.629634874597443</v>
      </c>
      <c r="M14" s="318" t="s">
        <v>42</v>
      </c>
      <c r="N14" s="797">
        <f t="shared" si="0"/>
        <v>11.019468347348017</v>
      </c>
    </row>
    <row r="15" spans="1:14" ht="19.5" customHeight="1" x14ac:dyDescent="0.25">
      <c r="A15" s="28" t="s">
        <v>201</v>
      </c>
      <c r="B15" s="66">
        <v>58.19735819735876</v>
      </c>
      <c r="C15" s="66">
        <v>65.603585956772321</v>
      </c>
      <c r="D15" s="66">
        <v>62.325360567573618</v>
      </c>
      <c r="E15" s="66">
        <v>59.539609322032227</v>
      </c>
      <c r="F15" s="66">
        <v>61.947503672435353</v>
      </c>
      <c r="G15" s="174">
        <v>63.732692871784877</v>
      </c>
      <c r="H15" s="65">
        <v>67.193173329757457</v>
      </c>
      <c r="I15" s="64">
        <v>60.227347954335222</v>
      </c>
      <c r="J15" s="318" t="s">
        <v>42</v>
      </c>
      <c r="K15" s="318" t="s">
        <v>42</v>
      </c>
      <c r="L15" s="64">
        <v>61.032459188315428</v>
      </c>
      <c r="M15" s="318" t="s">
        <v>42</v>
      </c>
      <c r="N15" s="797">
        <f t="shared" si="0"/>
        <v>0.80511123398020601</v>
      </c>
    </row>
    <row r="16" spans="1:14" ht="19.5" customHeight="1" x14ac:dyDescent="0.25">
      <c r="A16" s="28" t="s">
        <v>202</v>
      </c>
      <c r="B16" s="65">
        <v>50.569948186529359</v>
      </c>
      <c r="C16" s="65">
        <v>48.001972346085509</v>
      </c>
      <c r="D16" s="65">
        <v>47.966236541680189</v>
      </c>
      <c r="E16" s="66">
        <v>49.221695753261855</v>
      </c>
      <c r="F16" s="65">
        <v>46.327317485171754</v>
      </c>
      <c r="G16" s="173">
        <v>48.019531148552318</v>
      </c>
      <c r="H16" s="65">
        <v>45.239729827759817</v>
      </c>
      <c r="I16" s="64">
        <v>56.696137364086283</v>
      </c>
      <c r="J16" s="318" t="s">
        <v>42</v>
      </c>
      <c r="K16" s="318" t="s">
        <v>42</v>
      </c>
      <c r="L16" s="64">
        <v>53.676744245383468</v>
      </c>
      <c r="M16" s="318" t="s">
        <v>42</v>
      </c>
      <c r="N16" s="797">
        <f t="shared" si="0"/>
        <v>-3.0193931187028156</v>
      </c>
    </row>
    <row r="17" spans="1:14" ht="19.5" customHeight="1" x14ac:dyDescent="0.25">
      <c r="A17" s="28" t="s">
        <v>203</v>
      </c>
      <c r="B17" s="65">
        <v>51.604278074866613</v>
      </c>
      <c r="C17" s="65">
        <v>62.617581611699649</v>
      </c>
      <c r="D17" s="65">
        <v>62.559077154845475</v>
      </c>
      <c r="E17" s="66">
        <v>58.534514031098027</v>
      </c>
      <c r="F17" s="65">
        <v>45.773065739474525</v>
      </c>
      <c r="G17" s="173">
        <v>57.192445597032368</v>
      </c>
      <c r="H17" s="65">
        <v>41.441414342241245</v>
      </c>
      <c r="I17" s="64">
        <v>46.413195781395736</v>
      </c>
      <c r="J17" s="318" t="s">
        <v>42</v>
      </c>
      <c r="K17" s="318" t="s">
        <v>42</v>
      </c>
      <c r="L17" s="64">
        <v>49.166825048887013</v>
      </c>
      <c r="M17" s="318" t="s">
        <v>42</v>
      </c>
      <c r="N17" s="797">
        <f t="shared" si="0"/>
        <v>2.7536292674912772</v>
      </c>
    </row>
    <row r="18" spans="1:14" ht="19.5" customHeight="1" x14ac:dyDescent="0.25">
      <c r="A18" s="28" t="s">
        <v>204</v>
      </c>
      <c r="B18" s="65">
        <v>71.979166666666401</v>
      </c>
      <c r="C18" s="65">
        <v>77.908920473258178</v>
      </c>
      <c r="D18" s="65">
        <v>77.95759516075978</v>
      </c>
      <c r="E18" s="66">
        <v>81.028896148179911</v>
      </c>
      <c r="F18" s="65">
        <v>70.01126348159319</v>
      </c>
      <c r="G18" s="173">
        <v>81.053305316153839</v>
      </c>
      <c r="H18" s="65">
        <v>76.780664074745175</v>
      </c>
      <c r="I18" s="64">
        <v>65.271044049362175</v>
      </c>
      <c r="J18" s="318" t="s">
        <v>42</v>
      </c>
      <c r="K18" s="318" t="s">
        <v>42</v>
      </c>
      <c r="L18" s="64">
        <v>75.674965953359987</v>
      </c>
      <c r="M18" s="318" t="s">
        <v>42</v>
      </c>
      <c r="N18" s="797">
        <f t="shared" si="0"/>
        <v>10.403921903997812</v>
      </c>
    </row>
    <row r="19" spans="1:14" ht="19.5" customHeight="1" x14ac:dyDescent="0.25">
      <c r="A19" s="28" t="s">
        <v>205</v>
      </c>
      <c r="B19" s="65">
        <v>75.517241379310349</v>
      </c>
      <c r="C19" s="65">
        <v>74.16799460472734</v>
      </c>
      <c r="D19" s="65">
        <v>83.302823802381226</v>
      </c>
      <c r="E19" s="66">
        <v>79.574169510879699</v>
      </c>
      <c r="F19" s="65">
        <v>77.879264225386137</v>
      </c>
      <c r="G19" s="173">
        <v>82.028154096014333</v>
      </c>
      <c r="H19" s="65">
        <v>79.838267729206763</v>
      </c>
      <c r="I19" s="64">
        <v>75.815577433604346</v>
      </c>
      <c r="J19" s="318" t="s">
        <v>42</v>
      </c>
      <c r="K19" s="318" t="s">
        <v>42</v>
      </c>
      <c r="L19" s="64">
        <v>76.811873640040233</v>
      </c>
      <c r="M19" s="318" t="s">
        <v>42</v>
      </c>
      <c r="N19" s="797">
        <f t="shared" si="0"/>
        <v>0.99629620643588623</v>
      </c>
    </row>
    <row r="20" spans="1:14" ht="19.5" customHeight="1" x14ac:dyDescent="0.25">
      <c r="A20" s="28" t="s">
        <v>206</v>
      </c>
      <c r="B20" s="65">
        <v>57.226792009401237</v>
      </c>
      <c r="C20" s="65">
        <v>52.51263781249699</v>
      </c>
      <c r="D20" s="65">
        <v>55.071017233005314</v>
      </c>
      <c r="E20" s="66">
        <v>48.280462535434346</v>
      </c>
      <c r="F20" s="65">
        <v>57.552297329818572</v>
      </c>
      <c r="G20" s="173">
        <v>63.964130758297031</v>
      </c>
      <c r="H20" s="65">
        <v>56.532450647838907</v>
      </c>
      <c r="I20" s="64">
        <v>45.332506874396437</v>
      </c>
      <c r="J20" s="318" t="s">
        <v>42</v>
      </c>
      <c r="K20" s="318" t="s">
        <v>42</v>
      </c>
      <c r="L20" s="64">
        <v>53.2097067813976</v>
      </c>
      <c r="M20" s="318" t="s">
        <v>42</v>
      </c>
      <c r="N20" s="797">
        <f t="shared" si="0"/>
        <v>7.8771999070011631</v>
      </c>
    </row>
    <row r="21" spans="1:14" ht="19.5" customHeight="1" x14ac:dyDescent="0.25">
      <c r="A21" s="28" t="s">
        <v>207</v>
      </c>
      <c r="B21" s="65">
        <v>58.939580764487268</v>
      </c>
      <c r="C21" s="65">
        <v>65.488824928135756</v>
      </c>
      <c r="D21" s="65">
        <v>61.136742096713704</v>
      </c>
      <c r="E21" s="66">
        <v>50.247421466315714</v>
      </c>
      <c r="F21" s="65">
        <v>64.189970404854677</v>
      </c>
      <c r="G21" s="173">
        <v>63.062323599248295</v>
      </c>
      <c r="H21" s="65">
        <v>56.195835342841939</v>
      </c>
      <c r="I21" s="64">
        <v>52.349553850700239</v>
      </c>
      <c r="J21" s="318" t="s">
        <v>42</v>
      </c>
      <c r="K21" s="318" t="s">
        <v>42</v>
      </c>
      <c r="L21" s="64">
        <v>56.258029375084163</v>
      </c>
      <c r="M21" s="318" t="s">
        <v>42</v>
      </c>
      <c r="N21" s="797">
        <f t="shared" si="0"/>
        <v>3.908475524383924</v>
      </c>
    </row>
    <row r="22" spans="1:14" ht="19.5" customHeight="1" x14ac:dyDescent="0.25">
      <c r="A22" s="28" t="s">
        <v>208</v>
      </c>
      <c r="B22" s="65">
        <v>60.096540627512255</v>
      </c>
      <c r="C22" s="65">
        <v>63.561761844499266</v>
      </c>
      <c r="D22" s="65">
        <v>60.458352221151202</v>
      </c>
      <c r="E22" s="66">
        <v>43.047485393503933</v>
      </c>
      <c r="F22" s="65">
        <v>54.735197025544494</v>
      </c>
      <c r="G22" s="173">
        <v>54.66733462855796</v>
      </c>
      <c r="H22" s="65">
        <v>45.082369594926377</v>
      </c>
      <c r="I22" s="64">
        <v>45.406628700803289</v>
      </c>
      <c r="J22" s="318" t="s">
        <v>42</v>
      </c>
      <c r="K22" s="318" t="s">
        <v>42</v>
      </c>
      <c r="L22" s="64">
        <v>50.206371736139317</v>
      </c>
      <c r="M22" s="318" t="s">
        <v>42</v>
      </c>
      <c r="N22" s="797">
        <f t="shared" si="0"/>
        <v>4.7997430353360286</v>
      </c>
    </row>
    <row r="23" spans="1:14" ht="19.5" customHeight="1" x14ac:dyDescent="0.25">
      <c r="A23" s="28" t="s">
        <v>209</v>
      </c>
      <c r="B23" s="65">
        <v>71.196911196912509</v>
      </c>
      <c r="C23" s="65">
        <v>67.148176070375285</v>
      </c>
      <c r="D23" s="65">
        <v>58.263250069940831</v>
      </c>
      <c r="E23" s="66">
        <v>54.654658827141553</v>
      </c>
      <c r="F23" s="65">
        <v>53.990068494126916</v>
      </c>
      <c r="G23" s="173">
        <v>74.063221667672991</v>
      </c>
      <c r="H23" s="65">
        <v>53.324019369282162</v>
      </c>
      <c r="I23" s="64">
        <v>49.19585252193194</v>
      </c>
      <c r="J23" s="318" t="s">
        <v>42</v>
      </c>
      <c r="K23" s="318" t="s">
        <v>42</v>
      </c>
      <c r="L23" s="64">
        <v>44.497982029339198</v>
      </c>
      <c r="M23" s="318" t="s">
        <v>42</v>
      </c>
      <c r="N23" s="797">
        <f t="shared" si="0"/>
        <v>-4.6978704925927417</v>
      </c>
    </row>
    <row r="24" spans="1:14" ht="19.5" customHeight="1" x14ac:dyDescent="0.25">
      <c r="A24" s="28" t="s">
        <v>210</v>
      </c>
      <c r="B24" s="65">
        <v>57.986688851913485</v>
      </c>
      <c r="C24" s="65">
        <v>63.999539834268383</v>
      </c>
      <c r="D24" s="65">
        <v>63.771901022917085</v>
      </c>
      <c r="E24" s="66">
        <v>66.291016210367459</v>
      </c>
      <c r="F24" s="65">
        <v>64.792547631379449</v>
      </c>
      <c r="G24" s="173">
        <v>69.444483949473153</v>
      </c>
      <c r="H24" s="65">
        <v>66.707286312644655</v>
      </c>
      <c r="I24" s="64">
        <v>60.237805031448012</v>
      </c>
      <c r="J24" s="318" t="s">
        <v>42</v>
      </c>
      <c r="K24" s="318" t="s">
        <v>42</v>
      </c>
      <c r="L24" s="64">
        <v>60.179442292572574</v>
      </c>
      <c r="M24" s="318" t="s">
        <v>42</v>
      </c>
      <c r="N24" s="797">
        <f t="shared" si="0"/>
        <v>-5.8362738875437969E-2</v>
      </c>
    </row>
    <row r="25" spans="1:14" ht="19.5" customHeight="1" x14ac:dyDescent="0.25">
      <c r="A25" s="28" t="s">
        <v>211</v>
      </c>
      <c r="B25" s="65">
        <v>53.935860058308968</v>
      </c>
      <c r="C25" s="65">
        <v>51.488822868473008</v>
      </c>
      <c r="D25" s="65">
        <v>50.123090500660851</v>
      </c>
      <c r="E25" s="66">
        <v>45.975682373573839</v>
      </c>
      <c r="F25" s="65">
        <v>46.204078217819436</v>
      </c>
      <c r="G25" s="173">
        <v>54.987889337441501</v>
      </c>
      <c r="H25" s="65">
        <v>49.42525169624389</v>
      </c>
      <c r="I25" s="64">
        <v>50.82449099926346</v>
      </c>
      <c r="J25" s="318" t="s">
        <v>42</v>
      </c>
      <c r="K25" s="318" t="s">
        <v>42</v>
      </c>
      <c r="L25" s="64">
        <v>49.980788143826473</v>
      </c>
      <c r="M25" s="318" t="s">
        <v>42</v>
      </c>
      <c r="N25" s="797">
        <f t="shared" si="0"/>
        <v>-0.84370285543698742</v>
      </c>
    </row>
    <row r="26" spans="1:14" ht="19.5" customHeight="1" x14ac:dyDescent="0.25">
      <c r="A26" s="28" t="s">
        <v>212</v>
      </c>
      <c r="B26" s="65">
        <v>75.401069518715914</v>
      </c>
      <c r="C26" s="65">
        <v>67.005730158085228</v>
      </c>
      <c r="D26" s="65">
        <v>63.152557219334952</v>
      </c>
      <c r="E26" s="66">
        <v>39.795803248302668</v>
      </c>
      <c r="F26" s="65">
        <v>31.057134973120654</v>
      </c>
      <c r="G26" s="173">
        <v>56.1945883892258</v>
      </c>
      <c r="H26" s="65">
        <v>46.687928046477133</v>
      </c>
      <c r="I26" s="64">
        <v>45.954729388025633</v>
      </c>
      <c r="J26" s="318" t="s">
        <v>42</v>
      </c>
      <c r="K26" s="318" t="s">
        <v>42</v>
      </c>
      <c r="L26" s="64">
        <v>49.068880321741744</v>
      </c>
      <c r="M26" s="318" t="s">
        <v>42</v>
      </c>
      <c r="N26" s="797">
        <f t="shared" si="0"/>
        <v>3.1141509337161111</v>
      </c>
    </row>
    <row r="27" spans="1:14" ht="19.5" customHeight="1" x14ac:dyDescent="0.25">
      <c r="A27" s="28" t="s">
        <v>213</v>
      </c>
      <c r="B27" s="65">
        <v>65.157984628522414</v>
      </c>
      <c r="C27" s="65">
        <v>67.476276186380943</v>
      </c>
      <c r="D27" s="65">
        <v>60.177077963018611</v>
      </c>
      <c r="E27" s="66">
        <v>58.871768071589706</v>
      </c>
      <c r="F27" s="65">
        <v>58.647591728939361</v>
      </c>
      <c r="G27" s="173">
        <v>66.194701468465595</v>
      </c>
      <c r="H27" s="65">
        <v>46.23333201388521</v>
      </c>
      <c r="I27" s="64">
        <v>38.694134481861113</v>
      </c>
      <c r="J27" s="318" t="s">
        <v>42</v>
      </c>
      <c r="K27" s="318" t="s">
        <v>42</v>
      </c>
      <c r="L27" s="64">
        <v>40.666025081970503</v>
      </c>
      <c r="M27" s="318" t="s">
        <v>42</v>
      </c>
      <c r="N27" s="797">
        <f t="shared" si="0"/>
        <v>1.9718906001093899</v>
      </c>
    </row>
    <row r="28" spans="1:14" ht="19.5" customHeight="1" x14ac:dyDescent="0.25">
      <c r="A28" s="28" t="s">
        <v>214</v>
      </c>
      <c r="B28" s="65">
        <v>44.559585492227455</v>
      </c>
      <c r="C28" s="65">
        <v>54.515733223895111</v>
      </c>
      <c r="D28" s="65">
        <v>41.151659350615198</v>
      </c>
      <c r="E28" s="66">
        <v>37.107416582986602</v>
      </c>
      <c r="F28" s="65">
        <v>41.009731838178304</v>
      </c>
      <c r="G28" s="173">
        <v>43.98021260498178</v>
      </c>
      <c r="H28" s="65">
        <v>33.78297833239877</v>
      </c>
      <c r="I28" s="64">
        <v>41.302171447203932</v>
      </c>
      <c r="J28" s="318" t="s">
        <v>42</v>
      </c>
      <c r="K28" s="318" t="s">
        <v>42</v>
      </c>
      <c r="L28" s="64">
        <v>44.961971588057395</v>
      </c>
      <c r="M28" s="318" t="s">
        <v>42</v>
      </c>
      <c r="N28" s="797">
        <f t="shared" si="0"/>
        <v>3.6598001408534628</v>
      </c>
    </row>
    <row r="29" spans="1:14" ht="19.5" customHeight="1" x14ac:dyDescent="0.25">
      <c r="A29" s="28" t="s">
        <v>215</v>
      </c>
      <c r="B29" s="65">
        <v>53.367875647669536</v>
      </c>
      <c r="C29" s="65">
        <v>51.31858214709959</v>
      </c>
      <c r="D29" s="65">
        <v>42.896775644211324</v>
      </c>
      <c r="E29" s="66">
        <v>50.45153577535828</v>
      </c>
      <c r="F29" s="65">
        <v>42.540883351994843</v>
      </c>
      <c r="G29" s="173">
        <v>48.590407158567174</v>
      </c>
      <c r="H29" s="65">
        <v>48.817119714333998</v>
      </c>
      <c r="I29" s="64">
        <v>53.247215523716783</v>
      </c>
      <c r="J29" s="318" t="s">
        <v>42</v>
      </c>
      <c r="K29" s="318" t="s">
        <v>42</v>
      </c>
      <c r="L29" s="64">
        <v>53.363167276093819</v>
      </c>
      <c r="M29" s="318" t="s">
        <v>42</v>
      </c>
      <c r="N29" s="797">
        <f t="shared" si="0"/>
        <v>0.11595175237703614</v>
      </c>
    </row>
    <row r="30" spans="1:14" ht="19.5" customHeight="1" x14ac:dyDescent="0.25">
      <c r="A30" s="28" t="s">
        <v>216</v>
      </c>
      <c r="B30" s="65">
        <v>51.34575569358055</v>
      </c>
      <c r="C30" s="65">
        <v>45.649130498847441</v>
      </c>
      <c r="D30" s="65">
        <v>49.895298382946969</v>
      </c>
      <c r="E30" s="66">
        <v>43.797612075470973</v>
      </c>
      <c r="F30" s="65">
        <v>42.208894928187263</v>
      </c>
      <c r="G30" s="173">
        <v>35.909246931465923</v>
      </c>
      <c r="H30" s="65">
        <v>29.624898655941106</v>
      </c>
      <c r="I30" s="64">
        <v>49.919722509903181</v>
      </c>
      <c r="J30" s="318" t="s">
        <v>42</v>
      </c>
      <c r="K30" s="318" t="s">
        <v>42</v>
      </c>
      <c r="L30" s="64">
        <v>52.710610383425539</v>
      </c>
      <c r="M30" s="318" t="s">
        <v>42</v>
      </c>
      <c r="N30" s="797">
        <f t="shared" si="0"/>
        <v>2.7908878735223581</v>
      </c>
    </row>
    <row r="31" spans="1:14" ht="19.5" customHeight="1" x14ac:dyDescent="0.25">
      <c r="A31" s="28" t="s">
        <v>217</v>
      </c>
      <c r="B31" s="65">
        <v>63.699222126189603</v>
      </c>
      <c r="C31" s="65">
        <v>64.39023367328808</v>
      </c>
      <c r="D31" s="65">
        <v>56.584763062071318</v>
      </c>
      <c r="E31" s="66">
        <v>42.593614737123232</v>
      </c>
      <c r="F31" s="65">
        <v>46.768689505104298</v>
      </c>
      <c r="G31" s="173">
        <v>61.104179657186123</v>
      </c>
      <c r="H31" s="65">
        <v>42.350845829238295</v>
      </c>
      <c r="I31" s="64">
        <v>53.973833110531274</v>
      </c>
      <c r="J31" s="318" t="s">
        <v>42</v>
      </c>
      <c r="K31" s="318" t="s">
        <v>42</v>
      </c>
      <c r="L31" s="64">
        <v>44.440283591447482</v>
      </c>
      <c r="M31" s="318" t="s">
        <v>42</v>
      </c>
      <c r="N31" s="797">
        <f t="shared" si="0"/>
        <v>-9.5335495190837918</v>
      </c>
    </row>
    <row r="32" spans="1:14" ht="19.5" customHeight="1" x14ac:dyDescent="0.25">
      <c r="A32" s="28" t="s">
        <v>218</v>
      </c>
      <c r="B32" s="65">
        <v>44.067796610169843</v>
      </c>
      <c r="C32" s="65">
        <v>46.752902908384868</v>
      </c>
      <c r="D32" s="65">
        <v>54.382938653639101</v>
      </c>
      <c r="E32" s="66">
        <v>54.811109253177207</v>
      </c>
      <c r="F32" s="65">
        <v>55.635140159241395</v>
      </c>
      <c r="G32" s="173">
        <v>54.361314691666472</v>
      </c>
      <c r="H32" s="65">
        <v>46.472075319734316</v>
      </c>
      <c r="I32" s="64">
        <v>62.08033782635566</v>
      </c>
      <c r="J32" s="318" t="s">
        <v>42</v>
      </c>
      <c r="K32" s="318" t="s">
        <v>42</v>
      </c>
      <c r="L32" s="64">
        <v>50.125230183220495</v>
      </c>
      <c r="M32" s="318" t="s">
        <v>42</v>
      </c>
      <c r="N32" s="797">
        <f t="shared" si="0"/>
        <v>-11.955107643135165</v>
      </c>
    </row>
    <row r="33" spans="1:14" ht="19.5" customHeight="1" x14ac:dyDescent="0.25">
      <c r="A33" s="28" t="s">
        <v>219</v>
      </c>
      <c r="B33" s="65">
        <v>43.006993006992694</v>
      </c>
      <c r="C33" s="65">
        <v>46.080800819331266</v>
      </c>
      <c r="D33" s="65">
        <v>34.678796152864656</v>
      </c>
      <c r="E33" s="66">
        <v>43.498760082333618</v>
      </c>
      <c r="F33" s="65">
        <v>39.934871489759729</v>
      </c>
      <c r="G33" s="173">
        <v>30.560922017626513</v>
      </c>
      <c r="H33" s="65">
        <v>33.459489423167732</v>
      </c>
      <c r="I33" s="64">
        <v>43.161407433433588</v>
      </c>
      <c r="J33" s="318" t="s">
        <v>42</v>
      </c>
      <c r="K33" s="318" t="s">
        <v>42</v>
      </c>
      <c r="L33" s="64">
        <v>56.48909275544159</v>
      </c>
      <c r="M33" s="318" t="s">
        <v>42</v>
      </c>
      <c r="N33" s="797">
        <f t="shared" si="0"/>
        <v>13.327685322008001</v>
      </c>
    </row>
    <row r="34" spans="1:14" ht="4.5" customHeight="1" x14ac:dyDescent="0.25">
      <c r="A34" s="28"/>
      <c r="B34" s="41"/>
      <c r="C34" s="67"/>
      <c r="D34" s="41"/>
      <c r="E34" s="41"/>
      <c r="F34" s="41"/>
      <c r="G34" s="41"/>
      <c r="H34" s="41"/>
      <c r="I34" s="68"/>
      <c r="J34" s="68"/>
      <c r="K34" s="68"/>
      <c r="L34" s="68"/>
      <c r="M34" s="68"/>
      <c r="N34" s="824"/>
    </row>
    <row r="35" spans="1:14" ht="19.5" customHeight="1" x14ac:dyDescent="0.25">
      <c r="A35" s="135" t="s">
        <v>37</v>
      </c>
      <c r="B35" s="23"/>
      <c r="C35" s="82"/>
      <c r="D35" s="23"/>
      <c r="E35" s="23"/>
      <c r="F35" s="23"/>
      <c r="G35" s="23"/>
      <c r="H35" s="23"/>
      <c r="I35" s="36"/>
      <c r="J35" s="36"/>
      <c r="K35" s="36"/>
      <c r="L35" s="36"/>
      <c r="M35" s="397"/>
      <c r="N35" s="397"/>
    </row>
    <row r="36" spans="1:14" ht="19.5" customHeight="1" x14ac:dyDescent="0.25">
      <c r="A36" s="28" t="s">
        <v>36</v>
      </c>
      <c r="B36" s="65">
        <v>66.387099210723335</v>
      </c>
      <c r="C36" s="65">
        <v>68.967406323556887</v>
      </c>
      <c r="D36" s="65">
        <v>67.111506792260954</v>
      </c>
      <c r="E36" s="66">
        <v>65.035162795781346</v>
      </c>
      <c r="F36" s="65">
        <v>64.079538600826254</v>
      </c>
      <c r="G36" s="173">
        <v>69.428533910322344</v>
      </c>
      <c r="H36" s="65">
        <v>66.347595456307602</v>
      </c>
      <c r="I36" s="64">
        <v>62.502044719165916</v>
      </c>
      <c r="J36" s="64">
        <v>63.778601022246221</v>
      </c>
      <c r="K36" s="64">
        <v>65.148466249895577</v>
      </c>
      <c r="L36" s="64">
        <v>64.463533636070906</v>
      </c>
      <c r="M36" s="797">
        <f t="shared" ref="M36:M37" si="1">+K36-J36</f>
        <v>1.3698652276493561</v>
      </c>
      <c r="N36" s="797">
        <f t="shared" ref="N36:N37" si="2">+L36-I36</f>
        <v>1.9614889169049903</v>
      </c>
    </row>
    <row r="37" spans="1:14" ht="19.5" customHeight="1" x14ac:dyDescent="0.25">
      <c r="A37" s="28" t="s">
        <v>35</v>
      </c>
      <c r="B37" s="65">
        <v>52.596692229344299</v>
      </c>
      <c r="C37" s="65">
        <v>56.580193090284801</v>
      </c>
      <c r="D37" s="65">
        <v>53.457005168570284</v>
      </c>
      <c r="E37" s="66">
        <v>51.21937133623755</v>
      </c>
      <c r="F37" s="65">
        <v>52.677300147413597</v>
      </c>
      <c r="G37" s="173">
        <v>58.158190574593085</v>
      </c>
      <c r="H37" s="65">
        <v>52.149154964313112</v>
      </c>
      <c r="I37" s="64">
        <v>48.717119305309964</v>
      </c>
      <c r="J37" s="64">
        <v>50.491067686386124</v>
      </c>
      <c r="K37" s="64">
        <v>50.57730275208089</v>
      </c>
      <c r="L37" s="64">
        <v>50.534185219233507</v>
      </c>
      <c r="M37" s="797">
        <f t="shared" si="1"/>
        <v>8.6235065694765467E-2</v>
      </c>
      <c r="N37" s="797">
        <f t="shared" si="2"/>
        <v>1.8170659139235426</v>
      </c>
    </row>
    <row r="38" spans="1:14" ht="4.5" customHeight="1" x14ac:dyDescent="0.25">
      <c r="A38" s="28"/>
      <c r="B38" s="41"/>
      <c r="C38" s="67"/>
      <c r="D38" s="41"/>
      <c r="E38" s="41"/>
      <c r="F38" s="41"/>
      <c r="G38" s="41"/>
      <c r="H38" s="25"/>
      <c r="I38" s="24"/>
      <c r="J38" s="24"/>
      <c r="K38" s="24"/>
      <c r="L38" s="24"/>
      <c r="M38" s="797"/>
      <c r="N38" s="797"/>
    </row>
    <row r="39" spans="1:14" ht="19.5" customHeight="1" x14ac:dyDescent="0.25">
      <c r="A39" s="135" t="s">
        <v>34</v>
      </c>
      <c r="B39" s="23"/>
      <c r="C39" s="82"/>
      <c r="D39" s="23"/>
      <c r="E39" s="23"/>
      <c r="F39" s="23"/>
      <c r="G39" s="23"/>
      <c r="H39" s="136"/>
      <c r="I39" s="137"/>
      <c r="J39" s="137"/>
      <c r="K39" s="137"/>
      <c r="L39" s="137"/>
      <c r="M39" s="798"/>
      <c r="N39" s="798"/>
    </row>
    <row r="40" spans="1:14" ht="19.5" customHeight="1" x14ac:dyDescent="0.25">
      <c r="A40" s="323" t="s">
        <v>99</v>
      </c>
      <c r="B40" s="66">
        <v>55.701276630106335</v>
      </c>
      <c r="C40" s="66">
        <v>60.293554597488772</v>
      </c>
      <c r="D40" s="66">
        <v>56.48795454606045</v>
      </c>
      <c r="E40" s="66">
        <v>54.416961641691856</v>
      </c>
      <c r="F40" s="66">
        <v>54.073582150356259</v>
      </c>
      <c r="G40" s="66">
        <v>62.076545835705922</v>
      </c>
      <c r="H40" s="65">
        <v>55.90871527927014</v>
      </c>
      <c r="I40" s="64">
        <v>53.775490397335055</v>
      </c>
      <c r="J40" s="64">
        <v>55.187858111153851</v>
      </c>
      <c r="K40" s="64">
        <v>53.829475518726774</v>
      </c>
      <c r="L40" s="64">
        <v>54.508666814940312</v>
      </c>
      <c r="M40" s="797">
        <f t="shared" ref="M40:M44" si="3">+K40-J40</f>
        <v>-1.3583825924270769</v>
      </c>
      <c r="N40" s="797">
        <f t="shared" ref="N40:N44" si="4">+L40-I40</f>
        <v>0.73317641760525731</v>
      </c>
    </row>
    <row r="41" spans="1:14" ht="19.5" customHeight="1" x14ac:dyDescent="0.25">
      <c r="A41" s="315" t="s">
        <v>33</v>
      </c>
      <c r="B41" s="65">
        <v>40.231797197855698</v>
      </c>
      <c r="C41" s="65">
        <v>43.708755987838508</v>
      </c>
      <c r="D41" s="65">
        <v>37.332925507029628</v>
      </c>
      <c r="E41" s="66">
        <v>35.695237453146234</v>
      </c>
      <c r="F41" s="65">
        <v>34.262863975686777</v>
      </c>
      <c r="G41" s="173">
        <v>42.952327986825708</v>
      </c>
      <c r="H41" s="65">
        <v>35.778895908076912</v>
      </c>
      <c r="I41" s="64">
        <v>32.598202707589095</v>
      </c>
      <c r="J41" s="64">
        <v>33.982693238135369</v>
      </c>
      <c r="K41" s="64">
        <v>29.565530767090042</v>
      </c>
      <c r="L41" s="64">
        <v>31.774112002612704</v>
      </c>
      <c r="M41" s="797">
        <f t="shared" si="3"/>
        <v>-4.4171624710453266</v>
      </c>
      <c r="N41" s="797">
        <f t="shared" si="4"/>
        <v>-0.82409070497639192</v>
      </c>
    </row>
    <row r="42" spans="1:14" ht="19.5" customHeight="1" x14ac:dyDescent="0.25">
      <c r="A42" s="315" t="s">
        <v>32</v>
      </c>
      <c r="B42" s="66">
        <v>79.151438151955688</v>
      </c>
      <c r="C42" s="65">
        <v>81.490807071653705</v>
      </c>
      <c r="D42" s="65">
        <v>79.996276066080014</v>
      </c>
      <c r="E42" s="66">
        <v>76.445485576338825</v>
      </c>
      <c r="F42" s="65">
        <v>75.455154451837799</v>
      </c>
      <c r="G42" s="173">
        <v>81.148935804244829</v>
      </c>
      <c r="H42" s="65">
        <v>75.610050786856689</v>
      </c>
      <c r="I42" s="64">
        <v>73.509445343763716</v>
      </c>
      <c r="J42" s="64">
        <v>75.300445273793443</v>
      </c>
      <c r="K42" s="64">
        <v>75.891389094368776</v>
      </c>
      <c r="L42" s="64">
        <v>75.595917184081117</v>
      </c>
      <c r="M42" s="797">
        <f t="shared" si="3"/>
        <v>0.59094382057533323</v>
      </c>
      <c r="N42" s="797">
        <f t="shared" si="4"/>
        <v>2.086471840317401</v>
      </c>
    </row>
    <row r="43" spans="1:14" ht="19.5" customHeight="1" x14ac:dyDescent="0.25">
      <c r="A43" s="28" t="s">
        <v>31</v>
      </c>
      <c r="B43" s="65">
        <v>73.811666112318107</v>
      </c>
      <c r="C43" s="66">
        <v>76.811720112280781</v>
      </c>
      <c r="D43" s="66">
        <v>74.951257557306619</v>
      </c>
      <c r="E43" s="66">
        <v>72.615006493934942</v>
      </c>
      <c r="F43" s="66">
        <v>73.405227673818942</v>
      </c>
      <c r="G43" s="174">
        <v>76.647362569537876</v>
      </c>
      <c r="H43" s="65">
        <v>72.937717321709599</v>
      </c>
      <c r="I43" s="64">
        <v>67.183096837917716</v>
      </c>
      <c r="J43" s="64">
        <v>68.593346510958</v>
      </c>
      <c r="K43" s="64">
        <v>71.925892037475421</v>
      </c>
      <c r="L43" s="64">
        <v>70.259619274216703</v>
      </c>
      <c r="M43" s="797">
        <f t="shared" si="3"/>
        <v>3.3325455265174213</v>
      </c>
      <c r="N43" s="797">
        <f t="shared" si="4"/>
        <v>3.0765224362989869</v>
      </c>
    </row>
    <row r="44" spans="1:14" ht="19.5" customHeight="1" x14ac:dyDescent="0.25">
      <c r="A44" s="28" t="s">
        <v>30</v>
      </c>
      <c r="B44" s="65">
        <v>22.743786143461634</v>
      </c>
      <c r="C44" s="66">
        <v>16.557350830690382</v>
      </c>
      <c r="D44" s="66">
        <v>16.124125968891878</v>
      </c>
      <c r="E44" s="66">
        <v>10.871550018238917</v>
      </c>
      <c r="F44" s="66">
        <v>12.624485649622185</v>
      </c>
      <c r="G44" s="174">
        <v>12.33058325058318</v>
      </c>
      <c r="H44" s="65">
        <v>10.940488613077346</v>
      </c>
      <c r="I44" s="64">
        <v>9.7051057700151944</v>
      </c>
      <c r="J44" s="64">
        <v>7.667280523012332</v>
      </c>
      <c r="K44" s="64">
        <v>8.6198004255214276</v>
      </c>
      <c r="L44" s="64">
        <v>8.1435404742668798</v>
      </c>
      <c r="M44" s="797">
        <f t="shared" si="3"/>
        <v>0.95251990250909557</v>
      </c>
      <c r="N44" s="797">
        <f t="shared" si="4"/>
        <v>-1.5615652957483146</v>
      </c>
    </row>
    <row r="45" spans="1:14" ht="19.5" customHeight="1" x14ac:dyDescent="0.25">
      <c r="A45" s="139" t="s">
        <v>93</v>
      </c>
      <c r="B45" s="23"/>
      <c r="C45" s="82"/>
      <c r="D45" s="23"/>
      <c r="E45" s="23"/>
      <c r="F45" s="23"/>
      <c r="G45" s="23"/>
      <c r="H45" s="23"/>
      <c r="I45" s="36"/>
      <c r="J45" s="36"/>
      <c r="K45" s="36"/>
      <c r="L45" s="36"/>
      <c r="M45" s="397"/>
      <c r="N45" s="397"/>
    </row>
    <row r="46" spans="1:14" ht="19.5" customHeight="1" x14ac:dyDescent="0.25">
      <c r="A46" s="119" t="s">
        <v>94</v>
      </c>
      <c r="B46" s="272">
        <v>38.401085418375501</v>
      </c>
      <c r="C46" s="272">
        <v>38.778846536504844</v>
      </c>
      <c r="D46" s="272">
        <v>35.677904024774023</v>
      </c>
      <c r="E46" s="272">
        <v>27.006700964933689</v>
      </c>
      <c r="F46" s="272">
        <v>31.178881440498742</v>
      </c>
      <c r="G46" s="272">
        <v>32.298276390329363</v>
      </c>
      <c r="H46" s="272">
        <v>26.411915074163932</v>
      </c>
      <c r="I46" s="272">
        <v>25.038159763930878</v>
      </c>
      <c r="J46" s="274">
        <v>20.659699678965083</v>
      </c>
      <c r="K46" s="274">
        <v>26.100015459745503</v>
      </c>
      <c r="L46" s="274">
        <v>23.379857569355295</v>
      </c>
      <c r="M46" s="797">
        <f t="shared" ref="M46:M49" si="5">+K46-J46</f>
        <v>5.4403157807804199</v>
      </c>
      <c r="N46" s="797">
        <f t="shared" ref="N46:N49" si="6">+L46-I46</f>
        <v>-1.6583021945755831</v>
      </c>
    </row>
    <row r="47" spans="1:14" ht="19.5" customHeight="1" x14ac:dyDescent="0.25">
      <c r="A47" s="119" t="s">
        <v>95</v>
      </c>
      <c r="B47" s="272">
        <v>66.626102635759111</v>
      </c>
      <c r="C47" s="272">
        <v>70.750853420799956</v>
      </c>
      <c r="D47" s="272">
        <v>67.863845375411117</v>
      </c>
      <c r="E47" s="272">
        <v>64.623371742323883</v>
      </c>
      <c r="F47" s="272">
        <v>65.82674533795128</v>
      </c>
      <c r="G47" s="272">
        <v>68.326863346869928</v>
      </c>
      <c r="H47" s="272">
        <v>65.638084707775334</v>
      </c>
      <c r="I47" s="272">
        <v>60.329371643007214</v>
      </c>
      <c r="J47" s="274">
        <v>61.610248408751701</v>
      </c>
      <c r="K47" s="274">
        <v>62.568457809759749</v>
      </c>
      <c r="L47" s="274">
        <v>62.089353109255725</v>
      </c>
      <c r="M47" s="797">
        <f t="shared" si="5"/>
        <v>0.95820940100804819</v>
      </c>
      <c r="N47" s="797">
        <f t="shared" si="6"/>
        <v>1.7599814662485116</v>
      </c>
    </row>
    <row r="48" spans="1:14" ht="19.5" customHeight="1" x14ac:dyDescent="0.25">
      <c r="A48" s="119" t="s">
        <v>71</v>
      </c>
      <c r="B48" s="272">
        <v>55.192811742800963</v>
      </c>
      <c r="C48" s="272">
        <v>57.636400235562121</v>
      </c>
      <c r="D48" s="272">
        <v>55.515111747119342</v>
      </c>
      <c r="E48" s="272">
        <v>54.452981194198671</v>
      </c>
      <c r="F48" s="272">
        <v>54.367950646033982</v>
      </c>
      <c r="G48" s="272">
        <v>62.093526396917753</v>
      </c>
      <c r="H48" s="272">
        <v>57.349973920231854</v>
      </c>
      <c r="I48" s="272">
        <v>58.944452809461836</v>
      </c>
      <c r="J48" s="274">
        <v>58.707411200186179</v>
      </c>
      <c r="K48" s="274">
        <v>57.613840607368402</v>
      </c>
      <c r="L48" s="274">
        <v>58.160625903777287</v>
      </c>
      <c r="M48" s="797">
        <f t="shared" si="5"/>
        <v>-1.0935705928177768</v>
      </c>
      <c r="N48" s="797">
        <f t="shared" si="6"/>
        <v>-0.78382690568454905</v>
      </c>
    </row>
    <row r="49" spans="1:14" ht="19.5" customHeight="1" thickBot="1" x14ac:dyDescent="0.3">
      <c r="A49" s="120" t="s">
        <v>96</v>
      </c>
      <c r="B49" s="273">
        <v>69.50596763902314</v>
      </c>
      <c r="C49" s="273">
        <v>73.165019106858466</v>
      </c>
      <c r="D49" s="273">
        <v>71.964172265913177</v>
      </c>
      <c r="E49" s="273">
        <v>74.731679219314515</v>
      </c>
      <c r="F49" s="273">
        <v>68.989021245131553</v>
      </c>
      <c r="G49" s="273">
        <v>78.113491230541825</v>
      </c>
      <c r="H49" s="273">
        <v>70.212256410901887</v>
      </c>
      <c r="I49" s="273">
        <v>70.613862012130127</v>
      </c>
      <c r="J49" s="275">
        <v>70.348160839121206</v>
      </c>
      <c r="K49" s="275">
        <v>69.225465817790763</v>
      </c>
      <c r="L49" s="275">
        <v>69.786813328455992</v>
      </c>
      <c r="M49" s="825">
        <f t="shared" si="5"/>
        <v>-1.1226950213304434</v>
      </c>
      <c r="N49" s="825">
        <f t="shared" si="6"/>
        <v>-0.82704868367413553</v>
      </c>
    </row>
    <row r="50" spans="1:14" ht="15" customHeight="1" thickTop="1" x14ac:dyDescent="0.25">
      <c r="A50" s="92" t="s">
        <v>295</v>
      </c>
      <c r="B50" s="63"/>
      <c r="C50" s="63"/>
      <c r="D50" s="63"/>
      <c r="E50" s="63"/>
      <c r="F50" s="63"/>
      <c r="G50" s="63"/>
      <c r="H50" s="63"/>
    </row>
    <row r="51" spans="1:14" x14ac:dyDescent="0.25">
      <c r="A51" s="317" t="s">
        <v>274</v>
      </c>
    </row>
  </sheetData>
  <mergeCells count="12">
    <mergeCell ref="A1:N1"/>
    <mergeCell ref="A2:A3"/>
    <mergeCell ref="B2:B3"/>
    <mergeCell ref="C2:C3"/>
    <mergeCell ref="D2:D3"/>
    <mergeCell ref="E2:E3"/>
    <mergeCell ref="M3:N3"/>
    <mergeCell ref="F2:F3"/>
    <mergeCell ref="G2:G3"/>
    <mergeCell ref="H2:H3"/>
    <mergeCell ref="I2:I3"/>
    <mergeCell ref="J2:L2"/>
  </mergeCells>
  <pageMargins left="0.70866141732283472" right="0.70866141732283472" top="0.74803149606299213" bottom="0.74803149606299213" header="0.31496062992125984" footer="0.31496062992125984"/>
  <pageSetup paperSize="9" scale="38" orientation="portrait" r:id="rId1"/>
  <headerFooter>
    <oddHeader>&amp;C&amp;G</oddHead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view="pageLayout" zoomScaleNormal="100" workbookViewId="0">
      <selection activeCell="J16" sqref="J16"/>
    </sheetView>
  </sheetViews>
  <sheetFormatPr defaultColWidth="9.140625" defaultRowHeight="15" x14ac:dyDescent="0.25"/>
  <cols>
    <col min="1" max="1" width="23.28515625" style="20" customWidth="1"/>
    <col min="2" max="10" width="12.28515625" style="20" customWidth="1"/>
    <col min="11" max="11" width="13.5703125" style="20" customWidth="1"/>
    <col min="12" max="12" width="12.5703125" style="20" customWidth="1"/>
    <col min="13" max="13" width="13.7109375" style="20" customWidth="1"/>
    <col min="14" max="14" width="13.42578125" style="20" customWidth="1"/>
    <col min="15" max="16384" width="9.140625" style="20"/>
  </cols>
  <sheetData>
    <row r="1" spans="1:15" ht="37.5" customHeight="1" thickBot="1" x14ac:dyDescent="0.3">
      <c r="A1" s="914" t="s">
        <v>335</v>
      </c>
      <c r="B1" s="914"/>
      <c r="C1" s="914"/>
      <c r="D1" s="914"/>
      <c r="E1" s="914"/>
      <c r="F1" s="914"/>
      <c r="G1" s="914"/>
      <c r="H1" s="914"/>
      <c r="I1" s="914"/>
      <c r="J1" s="914"/>
      <c r="K1" s="914"/>
      <c r="L1" s="914"/>
      <c r="M1" s="914"/>
      <c r="N1" s="914"/>
    </row>
    <row r="2" spans="1:15"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5" ht="22.5" customHeight="1" x14ac:dyDescent="0.25">
      <c r="A3" s="919"/>
      <c r="B3" s="916"/>
      <c r="C3" s="916"/>
      <c r="D3" s="916"/>
      <c r="E3" s="916"/>
      <c r="F3" s="916"/>
      <c r="G3" s="916"/>
      <c r="H3" s="916"/>
      <c r="I3" s="916"/>
      <c r="J3" s="513" t="s">
        <v>272</v>
      </c>
      <c r="K3" s="513" t="s">
        <v>273</v>
      </c>
      <c r="L3" s="513" t="s">
        <v>293</v>
      </c>
      <c r="M3" s="920" t="s">
        <v>317</v>
      </c>
      <c r="N3" s="920"/>
    </row>
    <row r="4" spans="1:15" ht="4.5" customHeight="1" x14ac:dyDescent="0.25"/>
    <row r="5" spans="1:15" ht="19.5" customHeight="1" x14ac:dyDescent="0.25">
      <c r="A5" s="38" t="s">
        <v>41</v>
      </c>
      <c r="B5" s="329">
        <v>51.856371751759745</v>
      </c>
      <c r="C5" s="329">
        <v>52.071036092530832</v>
      </c>
      <c r="D5" s="329">
        <v>50.273852446692523</v>
      </c>
      <c r="E5" s="329">
        <v>48.787489889369404</v>
      </c>
      <c r="F5" s="329">
        <v>51.046747384365268</v>
      </c>
      <c r="G5" s="329">
        <v>54.172048699199657</v>
      </c>
      <c r="H5" s="329">
        <v>51.936349348819441</v>
      </c>
      <c r="I5" s="292">
        <v>48.800247866473491</v>
      </c>
      <c r="J5" s="292">
        <v>50.941096323434422</v>
      </c>
      <c r="K5" s="293">
        <v>50.955586767696516</v>
      </c>
      <c r="L5" s="293">
        <v>50.948341545565469</v>
      </c>
      <c r="M5" s="821">
        <f>+K5-J5</f>
        <v>1.4490444262094115E-2</v>
      </c>
      <c r="N5" s="821">
        <f>+L5-I5</f>
        <v>2.1480936790919785</v>
      </c>
      <c r="O5" s="40"/>
    </row>
    <row r="6" spans="1:15" ht="4.5" customHeight="1" x14ac:dyDescent="0.25">
      <c r="A6" s="39"/>
      <c r="B6" s="330"/>
      <c r="C6" s="330"/>
      <c r="D6" s="330"/>
      <c r="E6" s="330"/>
      <c r="F6" s="330"/>
      <c r="G6" s="330"/>
      <c r="H6" s="330"/>
      <c r="I6" s="282"/>
      <c r="J6" s="282"/>
      <c r="K6" s="27"/>
      <c r="L6" s="27"/>
      <c r="M6" s="72"/>
      <c r="N6" s="72"/>
    </row>
    <row r="7" spans="1:15" ht="19.5" customHeight="1" x14ac:dyDescent="0.25">
      <c r="A7" s="38" t="s">
        <v>40</v>
      </c>
      <c r="B7" s="331"/>
      <c r="C7" s="331"/>
      <c r="D7" s="331"/>
      <c r="E7" s="331"/>
      <c r="F7" s="331"/>
      <c r="G7" s="331"/>
      <c r="H7" s="331"/>
      <c r="I7" s="281"/>
      <c r="J7" s="281"/>
      <c r="K7" s="284"/>
      <c r="L7" s="284"/>
      <c r="M7" s="782"/>
      <c r="N7" s="782"/>
    </row>
    <row r="8" spans="1:15" ht="19.5" customHeight="1" x14ac:dyDescent="0.25">
      <c r="A8" s="39" t="s">
        <v>39</v>
      </c>
      <c r="B8" s="330">
        <v>52.160744787052984</v>
      </c>
      <c r="C8" s="330">
        <v>52.614268378923754</v>
      </c>
      <c r="D8" s="330">
        <v>51.466438477646491</v>
      </c>
      <c r="E8" s="330">
        <v>53.351874522208895</v>
      </c>
      <c r="F8" s="330">
        <v>53.440791115311356</v>
      </c>
      <c r="G8" s="330">
        <v>55.895457228889533</v>
      </c>
      <c r="H8" s="330">
        <v>56.700052846906523</v>
      </c>
      <c r="I8" s="282">
        <v>52.698600069592572</v>
      </c>
      <c r="J8" s="282">
        <v>55.485308674198777</v>
      </c>
      <c r="K8" s="80">
        <v>54.933098271155089</v>
      </c>
      <c r="L8" s="80">
        <v>55.209203472676933</v>
      </c>
      <c r="M8" s="72">
        <f>+K8-J8</f>
        <v>-0.55221040304368785</v>
      </c>
      <c r="N8" s="72">
        <f>+L8-I8</f>
        <v>2.5106034030843603</v>
      </c>
    </row>
    <row r="9" spans="1:15" ht="19.5" customHeight="1" x14ac:dyDescent="0.25">
      <c r="A9" s="39" t="s">
        <v>38</v>
      </c>
      <c r="B9" s="330">
        <v>51.305158746467228</v>
      </c>
      <c r="C9" s="330">
        <v>51.088286559412509</v>
      </c>
      <c r="D9" s="330">
        <v>47.959577345297369</v>
      </c>
      <c r="E9" s="330">
        <v>39.692992868439489</v>
      </c>
      <c r="F9" s="330">
        <v>46.177228750763319</v>
      </c>
      <c r="G9" s="330">
        <v>50.599425630538001</v>
      </c>
      <c r="H9" s="330">
        <v>41.791483837417083</v>
      </c>
      <c r="I9" s="282">
        <v>40.425421763226808</v>
      </c>
      <c r="J9" s="282">
        <v>41.574863834954542</v>
      </c>
      <c r="K9" s="80">
        <v>42.653814711807044</v>
      </c>
      <c r="L9" s="80">
        <v>42.114339273380793</v>
      </c>
      <c r="M9" s="72">
        <f>+K9-J9</f>
        <v>1.0789508768525025</v>
      </c>
      <c r="N9" s="72">
        <f>+L9-I9</f>
        <v>1.6889175101539848</v>
      </c>
    </row>
    <row r="10" spans="1:15" ht="4.5" customHeight="1" x14ac:dyDescent="0.25">
      <c r="A10" s="39"/>
      <c r="B10" s="330"/>
      <c r="C10" s="330"/>
      <c r="D10" s="330"/>
      <c r="E10" s="330"/>
      <c r="F10" s="330"/>
      <c r="G10" s="330"/>
      <c r="H10" s="330"/>
      <c r="I10" s="282"/>
      <c r="J10" s="27"/>
      <c r="K10" s="27"/>
      <c r="L10" s="27"/>
      <c r="M10" s="72"/>
      <c r="N10" s="72"/>
    </row>
    <row r="11" spans="1:15" ht="19.5" customHeight="1" x14ac:dyDescent="0.25">
      <c r="A11" s="135" t="s">
        <v>197</v>
      </c>
      <c r="B11" s="331"/>
      <c r="C11" s="331"/>
      <c r="D11" s="331"/>
      <c r="E11" s="331"/>
      <c r="F11" s="331"/>
      <c r="G11" s="331"/>
      <c r="H11" s="331"/>
      <c r="I11" s="281"/>
      <c r="J11" s="284"/>
      <c r="K11" s="284"/>
      <c r="L11" s="284"/>
      <c r="M11" s="782"/>
      <c r="N11" s="782"/>
    </row>
    <row r="12" spans="1:15" ht="19.5" customHeight="1" x14ac:dyDescent="0.25">
      <c r="A12" s="28" t="s">
        <v>198</v>
      </c>
      <c r="B12" s="330">
        <v>35.870516185476355</v>
      </c>
      <c r="C12" s="330">
        <v>32.938040534765804</v>
      </c>
      <c r="D12" s="330">
        <v>27.807110870065422</v>
      </c>
      <c r="E12" s="330">
        <v>31.746429932548548</v>
      </c>
      <c r="F12" s="330">
        <v>34.429943423456209</v>
      </c>
      <c r="G12" s="330">
        <v>45.602241916088204</v>
      </c>
      <c r="H12" s="330">
        <v>44.427502493826886</v>
      </c>
      <c r="I12" s="282">
        <v>37.288145067496608</v>
      </c>
      <c r="J12" s="313" t="s">
        <v>42</v>
      </c>
      <c r="K12" s="313" t="s">
        <v>42</v>
      </c>
      <c r="L12" s="80">
        <v>48.351889216088196</v>
      </c>
      <c r="M12" s="313" t="s">
        <v>42</v>
      </c>
      <c r="N12" s="72">
        <f t="shared" ref="N12:N33" si="0">+L12-I12</f>
        <v>11.063744148591589</v>
      </c>
    </row>
    <row r="13" spans="1:15" ht="19.5" customHeight="1" x14ac:dyDescent="0.25">
      <c r="A13" s="28" t="s">
        <v>199</v>
      </c>
      <c r="B13" s="330">
        <v>37.921348314606007</v>
      </c>
      <c r="C13" s="330">
        <v>41.873315375210346</v>
      </c>
      <c r="D13" s="330">
        <v>42.528019305416294</v>
      </c>
      <c r="E13" s="330">
        <v>37.88310213623415</v>
      </c>
      <c r="F13" s="330">
        <v>44.383530414433281</v>
      </c>
      <c r="G13" s="330">
        <v>46.175128554137075</v>
      </c>
      <c r="H13" s="330">
        <v>47.883211230722722</v>
      </c>
      <c r="I13" s="282">
        <v>46.036369646651451</v>
      </c>
      <c r="J13" s="318" t="s">
        <v>42</v>
      </c>
      <c r="K13" s="318" t="s">
        <v>42</v>
      </c>
      <c r="L13" s="80">
        <v>43.837613978409635</v>
      </c>
      <c r="M13" s="318" t="s">
        <v>42</v>
      </c>
      <c r="N13" s="72">
        <f t="shared" si="0"/>
        <v>-2.1987556682418159</v>
      </c>
    </row>
    <row r="14" spans="1:15" ht="19.5" customHeight="1" x14ac:dyDescent="0.25">
      <c r="A14" s="28" t="s">
        <v>200</v>
      </c>
      <c r="B14" s="330">
        <v>49.724264705881836</v>
      </c>
      <c r="C14" s="330">
        <v>43.575827902457597</v>
      </c>
      <c r="D14" s="330">
        <v>41.882430192187989</v>
      </c>
      <c r="E14" s="330">
        <v>50.130930843958446</v>
      </c>
      <c r="F14" s="330">
        <v>54.342750570480632</v>
      </c>
      <c r="G14" s="330">
        <v>50.39607127907216</v>
      </c>
      <c r="H14" s="330">
        <v>51.413946429162905</v>
      </c>
      <c r="I14" s="282">
        <v>36.479166703533103</v>
      </c>
      <c r="J14" s="318" t="s">
        <v>42</v>
      </c>
      <c r="K14" s="318" t="s">
        <v>42</v>
      </c>
      <c r="L14" s="80">
        <v>45.522039882128716</v>
      </c>
      <c r="M14" s="318" t="s">
        <v>42</v>
      </c>
      <c r="N14" s="72">
        <f t="shared" si="0"/>
        <v>9.0428731785956131</v>
      </c>
    </row>
    <row r="15" spans="1:15" ht="19.5" customHeight="1" x14ac:dyDescent="0.25">
      <c r="A15" s="28" t="s">
        <v>201</v>
      </c>
      <c r="B15" s="330">
        <v>47.552447552447994</v>
      </c>
      <c r="C15" s="330">
        <v>46.648679832332526</v>
      </c>
      <c r="D15" s="330">
        <v>48.581587658644501</v>
      </c>
      <c r="E15" s="330">
        <v>51.779286691657923</v>
      </c>
      <c r="F15" s="330">
        <v>52.948793392327708</v>
      </c>
      <c r="G15" s="330">
        <v>53.385462794387017</v>
      </c>
      <c r="H15" s="330">
        <v>59.065680194749639</v>
      </c>
      <c r="I15" s="282">
        <v>54.074806679895147</v>
      </c>
      <c r="J15" s="318" t="s">
        <v>42</v>
      </c>
      <c r="K15" s="318" t="s">
        <v>42</v>
      </c>
      <c r="L15" s="80">
        <v>52.42623281784843</v>
      </c>
      <c r="M15" s="318" t="s">
        <v>42</v>
      </c>
      <c r="N15" s="72">
        <f t="shared" si="0"/>
        <v>-1.6485738620467174</v>
      </c>
    </row>
    <row r="16" spans="1:15" ht="19.5" customHeight="1" x14ac:dyDescent="0.25">
      <c r="A16" s="28" t="s">
        <v>202</v>
      </c>
      <c r="B16" s="330">
        <v>44.352331606218335</v>
      </c>
      <c r="C16" s="330">
        <v>38.993843459382774</v>
      </c>
      <c r="D16" s="330">
        <v>36.596173026169218</v>
      </c>
      <c r="E16" s="330">
        <v>43.892463817670432</v>
      </c>
      <c r="F16" s="330">
        <v>41.530075787580479</v>
      </c>
      <c r="G16" s="330">
        <v>41.968185165259904</v>
      </c>
      <c r="H16" s="330">
        <v>42.028397674263715</v>
      </c>
      <c r="I16" s="282">
        <v>52.753145099855594</v>
      </c>
      <c r="J16" s="318" t="s">
        <v>42</v>
      </c>
      <c r="K16" s="318" t="s">
        <v>42</v>
      </c>
      <c r="L16" s="80">
        <v>47.317345368366411</v>
      </c>
      <c r="M16" s="318" t="s">
        <v>42</v>
      </c>
      <c r="N16" s="72">
        <f t="shared" si="0"/>
        <v>-5.4357997314891833</v>
      </c>
    </row>
    <row r="17" spans="1:14" ht="19.5" customHeight="1" x14ac:dyDescent="0.25">
      <c r="A17" s="28" t="s">
        <v>203</v>
      </c>
      <c r="B17" s="330">
        <v>45.18716577540134</v>
      </c>
      <c r="C17" s="330">
        <v>52.711168595972403</v>
      </c>
      <c r="D17" s="330">
        <v>51.502658661825762</v>
      </c>
      <c r="E17" s="330">
        <v>53.591785756819952</v>
      </c>
      <c r="F17" s="330">
        <v>42.477150657151313</v>
      </c>
      <c r="G17" s="330">
        <v>51.668882977712435</v>
      </c>
      <c r="H17" s="330">
        <v>39.675586603873846</v>
      </c>
      <c r="I17" s="282">
        <v>42.958304404008231</v>
      </c>
      <c r="J17" s="318" t="s">
        <v>42</v>
      </c>
      <c r="K17" s="318" t="s">
        <v>42</v>
      </c>
      <c r="L17" s="80">
        <v>42.582508832351508</v>
      </c>
      <c r="M17" s="318" t="s">
        <v>42</v>
      </c>
      <c r="N17" s="72">
        <f t="shared" si="0"/>
        <v>-0.37579557165672384</v>
      </c>
    </row>
    <row r="18" spans="1:14" ht="19.5" customHeight="1" x14ac:dyDescent="0.25">
      <c r="A18" s="28" t="s">
        <v>204</v>
      </c>
      <c r="B18" s="330">
        <v>63.333333333332988</v>
      </c>
      <c r="C18" s="330">
        <v>64.141794772154441</v>
      </c>
      <c r="D18" s="330">
        <v>69.448586117421016</v>
      </c>
      <c r="E18" s="330">
        <v>69.394158214640967</v>
      </c>
      <c r="F18" s="330">
        <v>64.527450410590149</v>
      </c>
      <c r="G18" s="330">
        <v>74.36189486700475</v>
      </c>
      <c r="H18" s="330">
        <v>71.083781933968538</v>
      </c>
      <c r="I18" s="282">
        <v>62.577054759578509</v>
      </c>
      <c r="J18" s="318" t="s">
        <v>42</v>
      </c>
      <c r="K18" s="318" t="s">
        <v>42</v>
      </c>
      <c r="L18" s="80">
        <v>70.904687758484656</v>
      </c>
      <c r="M18" s="318" t="s">
        <v>42</v>
      </c>
      <c r="N18" s="72">
        <f t="shared" si="0"/>
        <v>8.3276329989061466</v>
      </c>
    </row>
    <row r="19" spans="1:14" ht="19.5" customHeight="1" x14ac:dyDescent="0.25">
      <c r="A19" s="28" t="s">
        <v>205</v>
      </c>
      <c r="B19" s="330">
        <v>67.1264367816092</v>
      </c>
      <c r="C19" s="330">
        <v>63.529107608837009</v>
      </c>
      <c r="D19" s="330">
        <v>73.368842854060219</v>
      </c>
      <c r="E19" s="330">
        <v>65.339043211956138</v>
      </c>
      <c r="F19" s="330">
        <v>65.480892629837811</v>
      </c>
      <c r="G19" s="330">
        <v>75.531192175295985</v>
      </c>
      <c r="H19" s="330">
        <v>70.638247775572637</v>
      </c>
      <c r="I19" s="282">
        <v>68.849101352792871</v>
      </c>
      <c r="J19" s="318" t="s">
        <v>42</v>
      </c>
      <c r="K19" s="318" t="s">
        <v>42</v>
      </c>
      <c r="L19" s="80">
        <v>70.299568831524169</v>
      </c>
      <c r="M19" s="318" t="s">
        <v>42</v>
      </c>
      <c r="N19" s="72">
        <f t="shared" si="0"/>
        <v>1.4504674787312979</v>
      </c>
    </row>
    <row r="20" spans="1:14" ht="19.5" customHeight="1" x14ac:dyDescent="0.25">
      <c r="A20" s="28" t="s">
        <v>206</v>
      </c>
      <c r="B20" s="330">
        <v>50.99882491186888</v>
      </c>
      <c r="C20" s="330">
        <v>47.951149131340905</v>
      </c>
      <c r="D20" s="330">
        <v>50.539062535116265</v>
      </c>
      <c r="E20" s="330">
        <v>40.789437840838794</v>
      </c>
      <c r="F20" s="330">
        <v>51.322035803154456</v>
      </c>
      <c r="G20" s="330">
        <v>58.821854656001705</v>
      </c>
      <c r="H20" s="330">
        <v>50.968699619323289</v>
      </c>
      <c r="I20" s="282">
        <v>41.267564751774103</v>
      </c>
      <c r="J20" s="318" t="s">
        <v>42</v>
      </c>
      <c r="K20" s="318" t="s">
        <v>42</v>
      </c>
      <c r="L20" s="80">
        <v>46.006578272878926</v>
      </c>
      <c r="M20" s="318" t="s">
        <v>42</v>
      </c>
      <c r="N20" s="72">
        <f t="shared" si="0"/>
        <v>4.7390135211048232</v>
      </c>
    </row>
    <row r="21" spans="1:14" ht="19.5" customHeight="1" x14ac:dyDescent="0.25">
      <c r="A21" s="28" t="s">
        <v>207</v>
      </c>
      <c r="B21" s="330">
        <v>51.294697903821515</v>
      </c>
      <c r="C21" s="330">
        <v>60.355590171800181</v>
      </c>
      <c r="D21" s="330">
        <v>54.019323494901869</v>
      </c>
      <c r="E21" s="330">
        <v>43.90880163406888</v>
      </c>
      <c r="F21" s="330">
        <v>58.552214655800562</v>
      </c>
      <c r="G21" s="330">
        <v>57.130965258347658</v>
      </c>
      <c r="H21" s="330">
        <v>51.846738291584025</v>
      </c>
      <c r="I21" s="282">
        <v>47.367140084083772</v>
      </c>
      <c r="J21" s="318" t="s">
        <v>42</v>
      </c>
      <c r="K21" s="318" t="s">
        <v>42</v>
      </c>
      <c r="L21" s="80">
        <v>51.814514708420781</v>
      </c>
      <c r="M21" s="318" t="s">
        <v>42</v>
      </c>
      <c r="N21" s="72">
        <f t="shared" si="0"/>
        <v>4.4473746243370087</v>
      </c>
    </row>
    <row r="22" spans="1:14" ht="19.5" customHeight="1" x14ac:dyDescent="0.25">
      <c r="A22" s="28" t="s">
        <v>208</v>
      </c>
      <c r="B22" s="330">
        <v>56.476267095734386</v>
      </c>
      <c r="C22" s="330">
        <v>55.043620879409183</v>
      </c>
      <c r="D22" s="330">
        <v>55.136726461183571</v>
      </c>
      <c r="E22" s="330">
        <v>36.540557927006397</v>
      </c>
      <c r="F22" s="330">
        <v>49.119724673186887</v>
      </c>
      <c r="G22" s="330">
        <v>43.975455606513833</v>
      </c>
      <c r="H22" s="330">
        <v>37.480850922546537</v>
      </c>
      <c r="I22" s="282">
        <v>38.829716764848023</v>
      </c>
      <c r="J22" s="318" t="s">
        <v>42</v>
      </c>
      <c r="K22" s="318" t="s">
        <v>42</v>
      </c>
      <c r="L22" s="80">
        <v>43.223079222036418</v>
      </c>
      <c r="M22" s="318" t="s">
        <v>42</v>
      </c>
      <c r="N22" s="72">
        <f t="shared" si="0"/>
        <v>4.3933624571883954</v>
      </c>
    </row>
    <row r="23" spans="1:14" ht="19.5" customHeight="1" x14ac:dyDescent="0.25">
      <c r="A23" s="28" t="s">
        <v>209</v>
      </c>
      <c r="B23" s="330">
        <v>65.328185328186521</v>
      </c>
      <c r="C23" s="330">
        <v>60.314105574431998</v>
      </c>
      <c r="D23" s="330">
        <v>51.065411429385122</v>
      </c>
      <c r="E23" s="330">
        <v>46.684619659496867</v>
      </c>
      <c r="F23" s="330">
        <v>47.533954358763772</v>
      </c>
      <c r="G23" s="330">
        <v>64.906928035629235</v>
      </c>
      <c r="H23" s="330">
        <v>50.215500368353929</v>
      </c>
      <c r="I23" s="282">
        <v>38.548649701739087</v>
      </c>
      <c r="J23" s="318" t="s">
        <v>42</v>
      </c>
      <c r="K23" s="318" t="s">
        <v>42</v>
      </c>
      <c r="L23" s="80">
        <v>37.19238346332385</v>
      </c>
      <c r="M23" s="318" t="s">
        <v>42</v>
      </c>
      <c r="N23" s="72">
        <f t="shared" si="0"/>
        <v>-1.3562662384152375</v>
      </c>
    </row>
    <row r="24" spans="1:14" ht="19.5" customHeight="1" x14ac:dyDescent="0.25">
      <c r="A24" s="28" t="s">
        <v>210</v>
      </c>
      <c r="B24" s="330">
        <v>50</v>
      </c>
      <c r="C24" s="330">
        <v>53.018703043510548</v>
      </c>
      <c r="D24" s="330">
        <v>49.25147035268936</v>
      </c>
      <c r="E24" s="330">
        <v>53.012755242955315</v>
      </c>
      <c r="F24" s="330">
        <v>54.646837019289343</v>
      </c>
      <c r="G24" s="330">
        <v>54.110023525351849</v>
      </c>
      <c r="H24" s="330">
        <v>55.888529665453191</v>
      </c>
      <c r="I24" s="282">
        <v>50.623129123245612</v>
      </c>
      <c r="J24" s="318" t="s">
        <v>42</v>
      </c>
      <c r="K24" s="318" t="s">
        <v>42</v>
      </c>
      <c r="L24" s="80">
        <v>53.365434120838557</v>
      </c>
      <c r="M24" s="318" t="s">
        <v>42</v>
      </c>
      <c r="N24" s="72">
        <f t="shared" si="0"/>
        <v>2.7423049975929459</v>
      </c>
    </row>
    <row r="25" spans="1:14" ht="19.5" customHeight="1" x14ac:dyDescent="0.25">
      <c r="A25" s="28" t="s">
        <v>211</v>
      </c>
      <c r="B25" s="330">
        <v>49.344023323615133</v>
      </c>
      <c r="C25" s="330">
        <v>42.918938561400203</v>
      </c>
      <c r="D25" s="330">
        <v>41.608844675339498</v>
      </c>
      <c r="E25" s="330">
        <v>42.998826177560815</v>
      </c>
      <c r="F25" s="330">
        <v>44.228084345272968</v>
      </c>
      <c r="G25" s="330">
        <v>51.87653830280501</v>
      </c>
      <c r="H25" s="330">
        <v>42.303659967449335</v>
      </c>
      <c r="I25" s="282">
        <v>46.735651515542855</v>
      </c>
      <c r="J25" s="318" t="s">
        <v>42</v>
      </c>
      <c r="K25" s="318" t="s">
        <v>42</v>
      </c>
      <c r="L25" s="80">
        <v>42.256570731658528</v>
      </c>
      <c r="M25" s="318" t="s">
        <v>42</v>
      </c>
      <c r="N25" s="72">
        <f t="shared" si="0"/>
        <v>-4.4790807838843278</v>
      </c>
    </row>
    <row r="26" spans="1:14" ht="19.5" customHeight="1" x14ac:dyDescent="0.25">
      <c r="A26" s="28" t="s">
        <v>212</v>
      </c>
      <c r="B26" s="330">
        <v>69.696969696969148</v>
      </c>
      <c r="C26" s="330">
        <v>65.026121229495899</v>
      </c>
      <c r="D26" s="330">
        <v>60.043443293857237</v>
      </c>
      <c r="E26" s="330">
        <v>35.841152825435259</v>
      </c>
      <c r="F26" s="330">
        <v>29.184113108118183</v>
      </c>
      <c r="G26" s="330">
        <v>53.189646497456934</v>
      </c>
      <c r="H26" s="330">
        <v>42.062378662847017</v>
      </c>
      <c r="I26" s="282">
        <v>39.135087588088894</v>
      </c>
      <c r="J26" s="318" t="s">
        <v>42</v>
      </c>
      <c r="K26" s="318" t="s">
        <v>42</v>
      </c>
      <c r="L26" s="80">
        <v>43.396292527098488</v>
      </c>
      <c r="M26" s="318" t="s">
        <v>42</v>
      </c>
      <c r="N26" s="72">
        <f t="shared" si="0"/>
        <v>4.2612049390095947</v>
      </c>
    </row>
    <row r="27" spans="1:14" ht="19.5" customHeight="1" x14ac:dyDescent="0.25">
      <c r="A27" s="28" t="s">
        <v>213</v>
      </c>
      <c r="B27" s="330">
        <v>61.315115286080101</v>
      </c>
      <c r="C27" s="330">
        <v>65.457718449887111</v>
      </c>
      <c r="D27" s="330">
        <v>56.915553407409412</v>
      </c>
      <c r="E27" s="330">
        <v>55.559211488406312</v>
      </c>
      <c r="F27" s="330">
        <v>55.374139162506566</v>
      </c>
      <c r="G27" s="330">
        <v>60.953851122770928</v>
      </c>
      <c r="H27" s="330">
        <v>41.404430552550927</v>
      </c>
      <c r="I27" s="282">
        <v>30.887868828486749</v>
      </c>
      <c r="J27" s="318" t="s">
        <v>42</v>
      </c>
      <c r="K27" s="318" t="s">
        <v>42</v>
      </c>
      <c r="L27" s="80">
        <v>38.102564905381833</v>
      </c>
      <c r="M27" s="318" t="s">
        <v>42</v>
      </c>
      <c r="N27" s="72">
        <f t="shared" si="0"/>
        <v>7.2146960768950841</v>
      </c>
    </row>
    <row r="28" spans="1:14" ht="19.5" customHeight="1" x14ac:dyDescent="0.25">
      <c r="A28" s="28" t="s">
        <v>214</v>
      </c>
      <c r="B28" s="330">
        <v>39.205526770293183</v>
      </c>
      <c r="C28" s="330">
        <v>49.38843063508714</v>
      </c>
      <c r="D28" s="330">
        <v>37.220538415724178</v>
      </c>
      <c r="E28" s="330">
        <v>33.434966978604976</v>
      </c>
      <c r="F28" s="330">
        <v>37.367240375375253</v>
      </c>
      <c r="G28" s="330">
        <v>42.001682649931915</v>
      </c>
      <c r="H28" s="330">
        <v>31.709675027530199</v>
      </c>
      <c r="I28" s="282">
        <v>36.673582172519872</v>
      </c>
      <c r="J28" s="318" t="s">
        <v>42</v>
      </c>
      <c r="K28" s="318" t="s">
        <v>42</v>
      </c>
      <c r="L28" s="80">
        <v>39.359101127155824</v>
      </c>
      <c r="M28" s="318" t="s">
        <v>42</v>
      </c>
      <c r="N28" s="72">
        <f t="shared" si="0"/>
        <v>2.6855189546359526</v>
      </c>
    </row>
    <row r="29" spans="1:14" ht="19.5" customHeight="1" x14ac:dyDescent="0.25">
      <c r="A29" s="28" t="s">
        <v>215</v>
      </c>
      <c r="B29" s="330">
        <v>47.668393782384427</v>
      </c>
      <c r="C29" s="330">
        <v>43.967062079845519</v>
      </c>
      <c r="D29" s="330">
        <v>35.509297638429992</v>
      </c>
      <c r="E29" s="330">
        <v>46.324158949762328</v>
      </c>
      <c r="F29" s="330">
        <v>38.602605341654559</v>
      </c>
      <c r="G29" s="330">
        <v>41.85185603907982</v>
      </c>
      <c r="H29" s="330">
        <v>42.511737457933307</v>
      </c>
      <c r="I29" s="282">
        <v>49.696047032870723</v>
      </c>
      <c r="J29" s="318" t="s">
        <v>42</v>
      </c>
      <c r="K29" s="318" t="s">
        <v>42</v>
      </c>
      <c r="L29" s="80">
        <v>45.342182130608265</v>
      </c>
      <c r="M29" s="318" t="s">
        <v>42</v>
      </c>
      <c r="N29" s="72">
        <f t="shared" si="0"/>
        <v>-4.3538649022624583</v>
      </c>
    </row>
    <row r="30" spans="1:14" ht="19.5" customHeight="1" x14ac:dyDescent="0.25">
      <c r="A30" s="28" t="s">
        <v>216</v>
      </c>
      <c r="B30" s="330">
        <v>48.757763975154113</v>
      </c>
      <c r="C30" s="330">
        <v>44.967642372178979</v>
      </c>
      <c r="D30" s="330">
        <v>48.378182211502299</v>
      </c>
      <c r="E30" s="330">
        <v>39.901543158728494</v>
      </c>
      <c r="F30" s="330">
        <v>40.331329066964102</v>
      </c>
      <c r="G30" s="330">
        <v>33.143918134315413</v>
      </c>
      <c r="H30" s="330">
        <v>27.515808895824414</v>
      </c>
      <c r="I30" s="282">
        <v>46.265095922003304</v>
      </c>
      <c r="J30" s="318" t="s">
        <v>42</v>
      </c>
      <c r="K30" s="318" t="s">
        <v>42</v>
      </c>
      <c r="L30" s="80">
        <v>49.876367641727114</v>
      </c>
      <c r="M30" s="318" t="s">
        <v>42</v>
      </c>
      <c r="N30" s="72">
        <f t="shared" si="0"/>
        <v>3.6112717197238098</v>
      </c>
    </row>
    <row r="31" spans="1:14" ht="19.5" customHeight="1" x14ac:dyDescent="0.25">
      <c r="A31" s="28" t="s">
        <v>217</v>
      </c>
      <c r="B31" s="330">
        <v>59.896283491790236</v>
      </c>
      <c r="C31" s="330">
        <v>59.118805697121722</v>
      </c>
      <c r="D31" s="330">
        <v>52.100789401945327</v>
      </c>
      <c r="E31" s="330">
        <v>39.199854080925739</v>
      </c>
      <c r="F31" s="330">
        <v>41.667742021089602</v>
      </c>
      <c r="G31" s="330">
        <v>55.444311267155399</v>
      </c>
      <c r="H31" s="330">
        <v>38.434159243749043</v>
      </c>
      <c r="I31" s="282">
        <v>48.331251118896354</v>
      </c>
      <c r="J31" s="318" t="s">
        <v>42</v>
      </c>
      <c r="K31" s="318" t="s">
        <v>42</v>
      </c>
      <c r="L31" s="80">
        <v>40.094707968555241</v>
      </c>
      <c r="M31" s="318" t="s">
        <v>42</v>
      </c>
      <c r="N31" s="72">
        <f t="shared" si="0"/>
        <v>-8.2365431503411131</v>
      </c>
    </row>
    <row r="32" spans="1:14" ht="19.5" customHeight="1" x14ac:dyDescent="0.25">
      <c r="A32" s="28" t="s">
        <v>218</v>
      </c>
      <c r="B32" s="330">
        <v>39.322033898305406</v>
      </c>
      <c r="C32" s="330">
        <v>40.676128055453162</v>
      </c>
      <c r="D32" s="330">
        <v>52.511261750019102</v>
      </c>
      <c r="E32" s="330">
        <v>52.056587462316848</v>
      </c>
      <c r="F32" s="330">
        <v>54.48454579276941</v>
      </c>
      <c r="G32" s="330">
        <v>49.528748489880307</v>
      </c>
      <c r="H32" s="330">
        <v>42.999591415009654</v>
      </c>
      <c r="I32" s="282">
        <v>60.081562050302686</v>
      </c>
      <c r="J32" s="318" t="s">
        <v>42</v>
      </c>
      <c r="K32" s="318" t="s">
        <v>42</v>
      </c>
      <c r="L32" s="80">
        <v>46.895100192731356</v>
      </c>
      <c r="M32" s="318" t="s">
        <v>42</v>
      </c>
      <c r="N32" s="72">
        <f t="shared" si="0"/>
        <v>-13.186461857571331</v>
      </c>
    </row>
    <row r="33" spans="1:14" ht="19.5" customHeight="1" x14ac:dyDescent="0.25">
      <c r="A33" s="28" t="s">
        <v>219</v>
      </c>
      <c r="B33" s="330">
        <v>38.578088578088291</v>
      </c>
      <c r="C33" s="330">
        <v>39.649774832188967</v>
      </c>
      <c r="D33" s="330">
        <v>32.76115883233151</v>
      </c>
      <c r="E33" s="330">
        <v>35.954630141678102</v>
      </c>
      <c r="F33" s="330">
        <v>32.546256493430867</v>
      </c>
      <c r="G33" s="330">
        <v>29.142725950189586</v>
      </c>
      <c r="H33" s="330">
        <v>28.897071565822753</v>
      </c>
      <c r="I33" s="282">
        <v>36.777274271518046</v>
      </c>
      <c r="J33" s="318" t="s">
        <v>42</v>
      </c>
      <c r="K33" s="318" t="s">
        <v>42</v>
      </c>
      <c r="L33" s="80">
        <v>49.138315288098632</v>
      </c>
      <c r="M33" s="318" t="s">
        <v>42</v>
      </c>
      <c r="N33" s="72">
        <f t="shared" si="0"/>
        <v>12.361041016580586</v>
      </c>
    </row>
    <row r="34" spans="1:14" ht="4.5" customHeight="1" x14ac:dyDescent="0.25">
      <c r="A34" s="39"/>
      <c r="B34" s="330"/>
      <c r="C34" s="330"/>
      <c r="D34" s="330"/>
      <c r="E34" s="330"/>
      <c r="F34" s="330"/>
      <c r="G34" s="330"/>
      <c r="H34" s="330"/>
      <c r="I34" s="282"/>
      <c r="J34" s="27"/>
      <c r="K34" s="27"/>
      <c r="L34" s="27"/>
      <c r="M34" s="72"/>
      <c r="N34" s="72"/>
    </row>
    <row r="35" spans="1:14" ht="19.5" customHeight="1" x14ac:dyDescent="0.25">
      <c r="A35" s="38" t="s">
        <v>37</v>
      </c>
      <c r="B35" s="331"/>
      <c r="C35" s="331"/>
      <c r="D35" s="331"/>
      <c r="E35" s="331"/>
      <c r="F35" s="331"/>
      <c r="G35" s="331"/>
      <c r="H35" s="331"/>
      <c r="I35" s="281"/>
      <c r="J35" s="284"/>
      <c r="K35" s="284"/>
      <c r="L35" s="284"/>
      <c r="M35" s="782"/>
      <c r="N35" s="782"/>
    </row>
    <row r="36" spans="1:14" ht="19.5" customHeight="1" x14ac:dyDescent="0.25">
      <c r="A36" s="39" t="s">
        <v>36</v>
      </c>
      <c r="B36" s="330">
        <v>58.84038863490526</v>
      </c>
      <c r="C36" s="330">
        <v>57.134392287067946</v>
      </c>
      <c r="D36" s="330">
        <v>55.739502781719594</v>
      </c>
      <c r="E36" s="330">
        <v>54.401996730306159</v>
      </c>
      <c r="F36" s="330">
        <v>55.448912362063652</v>
      </c>
      <c r="G36" s="330">
        <v>60.476370749274096</v>
      </c>
      <c r="H36" s="330">
        <v>58.504127997505172</v>
      </c>
      <c r="I36" s="282">
        <v>54.588060043716304</v>
      </c>
      <c r="J36" s="282">
        <v>57.500384007415903</v>
      </c>
      <c r="K36" s="80">
        <v>57.679905884685368</v>
      </c>
      <c r="L36" s="80">
        <v>57.590144946050636</v>
      </c>
      <c r="M36" s="72">
        <f t="shared" ref="M36:M37" si="1">+K36-J36</f>
        <v>0.17952187726946534</v>
      </c>
      <c r="N36" s="72">
        <f t="shared" ref="N36:N37" si="2">+L36-I36</f>
        <v>3.0020849023343317</v>
      </c>
    </row>
    <row r="37" spans="1:14" ht="19.5" customHeight="1" x14ac:dyDescent="0.25">
      <c r="A37" s="39" t="s">
        <v>35</v>
      </c>
      <c r="B37" s="330">
        <v>45.633110718162065</v>
      </c>
      <c r="C37" s="330">
        <v>47.318018392667589</v>
      </c>
      <c r="D37" s="330">
        <v>45.038973555377503</v>
      </c>
      <c r="E37" s="330">
        <v>43.457631847995479</v>
      </c>
      <c r="F37" s="330">
        <v>46.778009432634548</v>
      </c>
      <c r="G37" s="330">
        <v>48.035231493458028</v>
      </c>
      <c r="H37" s="330">
        <v>45.49261030749286</v>
      </c>
      <c r="I37" s="282">
        <v>43.088172882295559</v>
      </c>
      <c r="J37" s="282">
        <v>44.498049913966724</v>
      </c>
      <c r="K37" s="80">
        <v>44.36701349673092</v>
      </c>
      <c r="L37" s="80">
        <v>44.432531705348822</v>
      </c>
      <c r="M37" s="72">
        <f t="shared" si="1"/>
        <v>-0.13103641723580495</v>
      </c>
      <c r="N37" s="72">
        <f t="shared" si="2"/>
        <v>1.3443588230532626</v>
      </c>
    </row>
    <row r="38" spans="1:14" ht="3.75" customHeight="1" x14ac:dyDescent="0.25">
      <c r="A38" s="326"/>
      <c r="B38" s="332"/>
      <c r="C38" s="332"/>
      <c r="D38" s="332"/>
      <c r="E38" s="332"/>
      <c r="F38" s="332"/>
      <c r="G38" s="332"/>
      <c r="H38" s="333"/>
      <c r="I38" s="334"/>
      <c r="J38" s="327"/>
      <c r="K38" s="328"/>
      <c r="L38" s="328"/>
      <c r="M38" s="826"/>
      <c r="N38" s="826"/>
    </row>
    <row r="39" spans="1:14" x14ac:dyDescent="0.25">
      <c r="A39" s="300" t="s">
        <v>34</v>
      </c>
      <c r="B39" s="335"/>
      <c r="C39" s="335"/>
      <c r="D39" s="336"/>
      <c r="E39" s="335"/>
      <c r="F39" s="337"/>
      <c r="G39" s="335"/>
      <c r="H39" s="338"/>
      <c r="I39" s="338"/>
      <c r="J39" s="324"/>
      <c r="K39" s="301"/>
      <c r="L39" s="301"/>
      <c r="M39" s="827"/>
      <c r="N39" s="827"/>
    </row>
    <row r="40" spans="1:14" ht="19.5" customHeight="1" x14ac:dyDescent="0.25">
      <c r="A40" s="323" t="s">
        <v>99</v>
      </c>
      <c r="B40" s="277">
        <v>44.174055072520751</v>
      </c>
      <c r="C40" s="277">
        <v>45.754751941053456</v>
      </c>
      <c r="D40" s="339">
        <v>42.287303831463547</v>
      </c>
      <c r="E40" s="277">
        <v>41.397104533950277</v>
      </c>
      <c r="F40" s="340">
        <v>43.707164224236209</v>
      </c>
      <c r="G40" s="277">
        <v>47.028285314810176</v>
      </c>
      <c r="H40" s="279">
        <v>45.254810054717979</v>
      </c>
      <c r="I40" s="279">
        <v>43.698743930341301</v>
      </c>
      <c r="J40" s="279">
        <v>46.599594780043191</v>
      </c>
      <c r="K40" s="343">
        <v>44.294878386929618</v>
      </c>
      <c r="L40" s="343">
        <v>45.447236583486401</v>
      </c>
      <c r="M40" s="72">
        <f t="shared" ref="M40:M44" si="3">+K40-J40</f>
        <v>-2.3047163931135728</v>
      </c>
      <c r="N40" s="72">
        <f t="shared" ref="N40:N44" si="4">+L40-I40</f>
        <v>1.7484926531450995</v>
      </c>
    </row>
    <row r="41" spans="1:14" ht="19.5" customHeight="1" x14ac:dyDescent="0.25">
      <c r="A41" s="315" t="s">
        <v>33</v>
      </c>
      <c r="B41" s="276">
        <v>29.337585853650861</v>
      </c>
      <c r="C41" s="276">
        <v>29.670861458179452</v>
      </c>
      <c r="D41" s="330">
        <v>24.431148558419462</v>
      </c>
      <c r="E41" s="276">
        <v>22.931228603760587</v>
      </c>
      <c r="F41" s="341">
        <v>24.47776717676151</v>
      </c>
      <c r="G41" s="276">
        <v>25.350079980876078</v>
      </c>
      <c r="H41" s="278">
        <v>24.169339762971212</v>
      </c>
      <c r="I41" s="278">
        <v>23.545811629333723</v>
      </c>
      <c r="J41" s="278">
        <v>25.246751777435794</v>
      </c>
      <c r="K41" s="64">
        <v>22.427566345556439</v>
      </c>
      <c r="L41" s="64">
        <v>23.837159061496116</v>
      </c>
      <c r="M41" s="72">
        <f t="shared" si="3"/>
        <v>-2.8191854318793546</v>
      </c>
      <c r="N41" s="72">
        <f t="shared" si="4"/>
        <v>0.29134743216239301</v>
      </c>
    </row>
    <row r="42" spans="1:14" ht="19.5" customHeight="1" x14ac:dyDescent="0.25">
      <c r="A42" s="315" t="s">
        <v>32</v>
      </c>
      <c r="B42" s="276">
        <v>66.664637326446467</v>
      </c>
      <c r="C42" s="276">
        <v>66.311787052346133</v>
      </c>
      <c r="D42" s="330">
        <v>64.201561356982396</v>
      </c>
      <c r="E42" s="276">
        <v>63.124589983752799</v>
      </c>
      <c r="F42" s="341">
        <v>64.461320618737318</v>
      </c>
      <c r="G42" s="276">
        <v>68.647741295388272</v>
      </c>
      <c r="H42" s="278">
        <v>65.891454472274305</v>
      </c>
      <c r="I42" s="278">
        <v>62.478158173227335</v>
      </c>
      <c r="J42" s="278">
        <v>66.852251084854444</v>
      </c>
      <c r="K42" s="64">
        <v>64.177661393836502</v>
      </c>
      <c r="L42" s="64">
        <v>65.51495623934548</v>
      </c>
      <c r="M42" s="72">
        <f t="shared" si="3"/>
        <v>-2.6745896910179425</v>
      </c>
      <c r="N42" s="72">
        <f t="shared" si="4"/>
        <v>3.0367980661181448</v>
      </c>
    </row>
    <row r="43" spans="1:14" ht="19.5" customHeight="1" x14ac:dyDescent="0.25">
      <c r="A43" s="28" t="s">
        <v>31</v>
      </c>
      <c r="B43" s="330">
        <v>71.210033596183706</v>
      </c>
      <c r="C43" s="330">
        <v>70.099886189283652</v>
      </c>
      <c r="D43" s="330">
        <v>69.370703251904487</v>
      </c>
      <c r="E43" s="330">
        <v>66.969140704500745</v>
      </c>
      <c r="F43" s="330">
        <v>68.936608474361364</v>
      </c>
      <c r="G43" s="276">
        <v>72.697901152767557</v>
      </c>
      <c r="H43" s="278">
        <v>68.538806386762587</v>
      </c>
      <c r="I43" s="278">
        <v>63.257821326629148</v>
      </c>
      <c r="J43" s="278">
        <v>64.098642045692372</v>
      </c>
      <c r="K43" s="64">
        <v>66.896384524563175</v>
      </c>
      <c r="L43" s="64">
        <v>65.497513285127781</v>
      </c>
      <c r="M43" s="72">
        <f t="shared" si="3"/>
        <v>2.7977424788708021</v>
      </c>
      <c r="N43" s="72">
        <f t="shared" si="4"/>
        <v>2.2396919584986321</v>
      </c>
    </row>
    <row r="44" spans="1:14" ht="19.5" customHeight="1" x14ac:dyDescent="0.25">
      <c r="A44" s="28" t="s">
        <v>30</v>
      </c>
      <c r="B44" s="342">
        <v>22.364803331409878</v>
      </c>
      <c r="C44" s="342">
        <v>16.005678102685973</v>
      </c>
      <c r="D44" s="342">
        <v>15.447418305297065</v>
      </c>
      <c r="E44" s="342">
        <v>10.798272813093703</v>
      </c>
      <c r="F44" s="342">
        <v>12.560012525917868</v>
      </c>
      <c r="G44" s="276">
        <v>11.941886491797538</v>
      </c>
      <c r="H44" s="278">
        <v>10.846515814498781</v>
      </c>
      <c r="I44" s="278">
        <v>9.7051057700151944</v>
      </c>
      <c r="J44" s="278">
        <v>7.5246155599699893</v>
      </c>
      <c r="K44" s="64">
        <v>8.6198004255214276</v>
      </c>
      <c r="L44" s="64">
        <v>8.0722079927457084</v>
      </c>
      <c r="M44" s="72">
        <f t="shared" si="3"/>
        <v>1.0951848655514382</v>
      </c>
      <c r="N44" s="72">
        <f t="shared" si="4"/>
        <v>-1.6328977772694859</v>
      </c>
    </row>
    <row r="45" spans="1:14" ht="4.5" customHeight="1" x14ac:dyDescent="0.25">
      <c r="M45" s="29"/>
      <c r="N45" s="29"/>
    </row>
    <row r="46" spans="1:14" ht="19.5" customHeight="1" x14ac:dyDescent="0.25">
      <c r="A46" s="139" t="s">
        <v>93</v>
      </c>
      <c r="B46" s="175"/>
      <c r="C46" s="176"/>
      <c r="D46" s="176"/>
      <c r="E46" s="176"/>
      <c r="F46" s="176"/>
      <c r="G46" s="176"/>
      <c r="H46" s="176"/>
      <c r="I46" s="36"/>
      <c r="J46" s="36"/>
      <c r="K46" s="36"/>
      <c r="L46" s="36"/>
      <c r="M46" s="397"/>
      <c r="N46" s="397"/>
    </row>
    <row r="47" spans="1:14" ht="19.5" customHeight="1" x14ac:dyDescent="0.25">
      <c r="A47" s="119" t="s">
        <v>94</v>
      </c>
      <c r="B47" s="272">
        <v>37.473469506802701</v>
      </c>
      <c r="C47" s="272">
        <v>36.446759942845723</v>
      </c>
      <c r="D47" s="272">
        <v>33.10850839554076</v>
      </c>
      <c r="E47" s="272">
        <v>24.708399115152044</v>
      </c>
      <c r="F47" s="272">
        <v>29.380153239639007</v>
      </c>
      <c r="G47" s="272">
        <v>30.59584082859821</v>
      </c>
      <c r="H47" s="272">
        <v>25.271068111025485</v>
      </c>
      <c r="I47" s="272">
        <v>22.633727744022096</v>
      </c>
      <c r="J47" s="274">
        <v>19.144242510234402</v>
      </c>
      <c r="K47" s="343">
        <v>24.588431538544516</v>
      </c>
      <c r="L47" s="343">
        <v>21.866337024389459</v>
      </c>
      <c r="M47" s="72">
        <f t="shared" ref="M47:M50" si="5">+K47-J47</f>
        <v>5.4441890283101131</v>
      </c>
      <c r="N47" s="72">
        <f t="shared" ref="N47:N50" si="6">+L47-I47</f>
        <v>-0.76739071963263683</v>
      </c>
    </row>
    <row r="48" spans="1:14" ht="19.5" customHeight="1" x14ac:dyDescent="0.25">
      <c r="A48" s="119" t="s">
        <v>95</v>
      </c>
      <c r="B48" s="272">
        <v>61.654637918861333</v>
      </c>
      <c r="C48" s="272">
        <v>60.147321294503662</v>
      </c>
      <c r="D48" s="272">
        <v>58.451424500447523</v>
      </c>
      <c r="E48" s="272">
        <v>55.885902603131299</v>
      </c>
      <c r="F48" s="272">
        <v>59.092629104404757</v>
      </c>
      <c r="G48" s="272">
        <v>62.670420230127114</v>
      </c>
      <c r="H48" s="272">
        <v>59.26637643061494</v>
      </c>
      <c r="I48" s="272">
        <v>54.750207097794934</v>
      </c>
      <c r="J48" s="274">
        <v>55.74125360225792</v>
      </c>
      <c r="K48" s="64">
        <v>55.520394416416828</v>
      </c>
      <c r="L48" s="64">
        <v>55.630824009337374</v>
      </c>
      <c r="M48" s="72">
        <f t="shared" si="5"/>
        <v>-0.22085918584109265</v>
      </c>
      <c r="N48" s="72">
        <f t="shared" si="6"/>
        <v>0.8806169115424396</v>
      </c>
    </row>
    <row r="49" spans="1:14" ht="19.5" customHeight="1" x14ac:dyDescent="0.25">
      <c r="A49" s="119" t="s">
        <v>71</v>
      </c>
      <c r="B49" s="272">
        <v>44.459778869953432</v>
      </c>
      <c r="C49" s="272">
        <v>45.440656162496936</v>
      </c>
      <c r="D49" s="272">
        <v>43.674570907610004</v>
      </c>
      <c r="E49" s="272">
        <v>43.193124085546799</v>
      </c>
      <c r="F49" s="272">
        <v>45.485549450133561</v>
      </c>
      <c r="G49" s="272">
        <v>49.537587364256446</v>
      </c>
      <c r="H49" s="272">
        <v>48.280142917449673</v>
      </c>
      <c r="I49" s="272">
        <v>49.199140341363339</v>
      </c>
      <c r="J49" s="274">
        <v>51.473161632976193</v>
      </c>
      <c r="K49" s="64">
        <v>48.969149614976118</v>
      </c>
      <c r="L49" s="64">
        <v>50.221155623976159</v>
      </c>
      <c r="M49" s="72">
        <f t="shared" si="5"/>
        <v>-2.5040120180000756</v>
      </c>
      <c r="N49" s="72">
        <f t="shared" si="6"/>
        <v>1.0220152826128199</v>
      </c>
    </row>
    <row r="50" spans="1:14" ht="19.5" customHeight="1" thickBot="1" x14ac:dyDescent="0.3">
      <c r="A50" s="120" t="s">
        <v>96</v>
      </c>
      <c r="B50" s="273">
        <v>58.860378084660461</v>
      </c>
      <c r="C50" s="273">
        <v>60.509335818580269</v>
      </c>
      <c r="D50" s="273">
        <v>60.717416171303107</v>
      </c>
      <c r="E50" s="273">
        <v>65.790924127357968</v>
      </c>
      <c r="F50" s="273">
        <v>61.252392386625331</v>
      </c>
      <c r="G50" s="273">
        <v>61.960026757066544</v>
      </c>
      <c r="H50" s="273">
        <v>62.545808621182807</v>
      </c>
      <c r="I50" s="273">
        <v>66.247204711302359</v>
      </c>
      <c r="J50" s="275">
        <v>63.872095674237485</v>
      </c>
      <c r="K50" s="275">
        <v>65.655195418759604</v>
      </c>
      <c r="L50" s="275">
        <v>64.763645546498537</v>
      </c>
      <c r="M50" s="86">
        <f t="shared" si="5"/>
        <v>1.7830997445221186</v>
      </c>
      <c r="N50" s="86">
        <f t="shared" si="6"/>
        <v>-1.4835591648038218</v>
      </c>
    </row>
    <row r="51" spans="1:14" ht="15.75" thickTop="1" x14ac:dyDescent="0.25">
      <c r="A51" s="21" t="s">
        <v>297</v>
      </c>
    </row>
    <row r="52" spans="1:14" x14ac:dyDescent="0.25">
      <c r="A52" s="317" t="s">
        <v>274</v>
      </c>
    </row>
  </sheetData>
  <mergeCells count="12">
    <mergeCell ref="A1:N1"/>
    <mergeCell ref="A2:A3"/>
    <mergeCell ref="B2:B3"/>
    <mergeCell ref="C2:C3"/>
    <mergeCell ref="D2:D3"/>
    <mergeCell ref="E2:E3"/>
    <mergeCell ref="M3:N3"/>
    <mergeCell ref="F2:F3"/>
    <mergeCell ref="G2:G3"/>
    <mergeCell ref="H2:H3"/>
    <mergeCell ref="I2:I3"/>
    <mergeCell ref="J2:L2"/>
  </mergeCells>
  <pageMargins left="0.70866141732283472" right="0.70866141732283472" top="0.74803149606299213" bottom="0.74803149606299213" header="0.31496062992125984" footer="0.31496062992125984"/>
  <pageSetup paperSize="9" scale="40" orientation="portrait" horizontalDpi="4294967295" verticalDpi="4294967295" r:id="rId1"/>
  <headerFooter>
    <oddHeader>&amp;C&amp;G</oddHead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Layout" zoomScaleNormal="100" workbookViewId="0">
      <selection activeCell="K8" sqref="K8"/>
    </sheetView>
  </sheetViews>
  <sheetFormatPr defaultColWidth="9.140625" defaultRowHeight="15" x14ac:dyDescent="0.25"/>
  <cols>
    <col min="1" max="1" width="23.28515625" style="20" customWidth="1"/>
    <col min="2" max="8" width="12.28515625" style="20" customWidth="1"/>
    <col min="9" max="9" width="13.5703125" style="20" customWidth="1"/>
    <col min="10" max="10" width="12.5703125" style="20" customWidth="1"/>
    <col min="11" max="11" width="12.85546875" style="20" customWidth="1"/>
    <col min="12" max="12" width="13.7109375" style="20" customWidth="1"/>
    <col min="13" max="16384" width="9.140625" style="20"/>
  </cols>
  <sheetData>
    <row r="1" spans="1:12" ht="37.5" customHeight="1" thickBot="1" x14ac:dyDescent="0.3">
      <c r="A1" s="914" t="s">
        <v>320</v>
      </c>
      <c r="B1" s="914"/>
      <c r="C1" s="914"/>
      <c r="D1" s="914"/>
      <c r="E1" s="914"/>
      <c r="F1" s="914"/>
      <c r="G1" s="914"/>
      <c r="H1" s="914"/>
      <c r="I1" s="914"/>
      <c r="J1" s="914"/>
      <c r="K1" s="914"/>
      <c r="L1" s="914"/>
    </row>
    <row r="2" spans="1:12" ht="22.5" customHeight="1" thickTop="1" x14ac:dyDescent="0.25">
      <c r="A2" s="921"/>
      <c r="B2" s="915">
        <v>2013</v>
      </c>
      <c r="C2" s="915">
        <v>2014</v>
      </c>
      <c r="D2" s="915">
        <v>2015</v>
      </c>
      <c r="E2" s="915">
        <v>2016</v>
      </c>
      <c r="F2" s="915">
        <v>2017</v>
      </c>
      <c r="G2" s="915">
        <v>2018</v>
      </c>
      <c r="H2" s="917">
        <v>2019</v>
      </c>
      <c r="I2" s="917"/>
      <c r="J2" s="917"/>
      <c r="K2" s="717" t="s">
        <v>301</v>
      </c>
      <c r="L2" s="717" t="s">
        <v>303</v>
      </c>
    </row>
    <row r="3" spans="1:12" ht="22.5" customHeight="1" x14ac:dyDescent="0.25">
      <c r="A3" s="922"/>
      <c r="B3" s="916"/>
      <c r="C3" s="916"/>
      <c r="D3" s="916"/>
      <c r="E3" s="916"/>
      <c r="F3" s="916"/>
      <c r="G3" s="916"/>
      <c r="H3" s="513" t="s">
        <v>272</v>
      </c>
      <c r="I3" s="513" t="s">
        <v>273</v>
      </c>
      <c r="J3" s="513" t="s">
        <v>293</v>
      </c>
      <c r="K3" s="920" t="s">
        <v>317</v>
      </c>
      <c r="L3" s="920"/>
    </row>
    <row r="4" spans="1:12" ht="4.5" customHeight="1" x14ac:dyDescent="0.25">
      <c r="A4" s="31"/>
      <c r="B4" s="31"/>
      <c r="C4" s="31"/>
      <c r="D4" s="31"/>
      <c r="E4" s="31"/>
      <c r="F4" s="31"/>
    </row>
    <row r="5" spans="1:12" ht="19.5" customHeight="1" x14ac:dyDescent="0.25">
      <c r="A5" s="38" t="s">
        <v>41</v>
      </c>
      <c r="B5" s="329">
        <v>21.684330152492791</v>
      </c>
      <c r="C5" s="329">
        <v>16.263152024398298</v>
      </c>
      <c r="D5" s="329">
        <v>16.702564995439097</v>
      </c>
      <c r="E5" s="329">
        <v>19.363924867074719</v>
      </c>
      <c r="F5" s="329">
        <v>15.988969757679792</v>
      </c>
      <c r="G5" s="292">
        <v>14.685740567592664</v>
      </c>
      <c r="H5" s="292">
        <v>15.084719892340331</v>
      </c>
      <c r="I5" s="293">
        <v>10.285365212067839</v>
      </c>
      <c r="J5" s="293">
        <v>12.685042552204084</v>
      </c>
      <c r="K5" s="821">
        <f>+I5-H5</f>
        <v>-4.7993546802724918</v>
      </c>
      <c r="L5" s="821">
        <f>+J5-G5</f>
        <v>-2.0006980153885792</v>
      </c>
    </row>
    <row r="6" spans="1:12" ht="4.5" customHeight="1" x14ac:dyDescent="0.25">
      <c r="A6" s="39"/>
      <c r="B6" s="330"/>
      <c r="C6" s="330"/>
      <c r="D6" s="330"/>
      <c r="E6" s="330"/>
      <c r="F6" s="330"/>
      <c r="G6" s="282"/>
      <c r="H6" s="282"/>
      <c r="I6" s="27"/>
      <c r="J6" s="27"/>
      <c r="K6" s="72"/>
      <c r="L6" s="72"/>
    </row>
    <row r="7" spans="1:12" ht="19.5" customHeight="1" x14ac:dyDescent="0.25">
      <c r="A7" s="38" t="s">
        <v>40</v>
      </c>
      <c r="B7" s="331"/>
      <c r="C7" s="331"/>
      <c r="D7" s="331"/>
      <c r="E7" s="331"/>
      <c r="F7" s="331"/>
      <c r="G7" s="281"/>
      <c r="H7" s="281"/>
      <c r="I7" s="284"/>
      <c r="J7" s="284"/>
      <c r="K7" s="782"/>
      <c r="L7" s="782"/>
    </row>
    <row r="8" spans="1:12" ht="19.5" customHeight="1" x14ac:dyDescent="0.25">
      <c r="A8" s="39" t="s">
        <v>39</v>
      </c>
      <c r="B8" s="330">
        <v>14.238909885738545</v>
      </c>
      <c r="C8" s="330">
        <v>11.705100141473215</v>
      </c>
      <c r="D8" s="330">
        <v>10.435796553855878</v>
      </c>
      <c r="E8" s="330">
        <v>13.368262640987846</v>
      </c>
      <c r="F8" s="330">
        <v>11.556555598952288</v>
      </c>
      <c r="G8" s="282">
        <v>12.063397163986204</v>
      </c>
      <c r="H8" s="282">
        <v>12.523265697731043</v>
      </c>
      <c r="I8" s="80">
        <v>7.1968568322084563</v>
      </c>
      <c r="J8" s="80">
        <v>9.8600612649697492</v>
      </c>
      <c r="K8" s="72">
        <f>+I8-H8</f>
        <v>-5.3264088655225867</v>
      </c>
      <c r="L8" s="72">
        <f>+J8-G8</f>
        <v>-2.2033358990164551</v>
      </c>
    </row>
    <row r="9" spans="1:12" ht="19.5" customHeight="1" x14ac:dyDescent="0.25">
      <c r="A9" s="39" t="s">
        <v>38</v>
      </c>
      <c r="B9" s="330">
        <v>37.189025979294748</v>
      </c>
      <c r="C9" s="330">
        <v>28.470225304200774</v>
      </c>
      <c r="D9" s="330">
        <v>31.454283390825765</v>
      </c>
      <c r="E9" s="330">
        <v>33.093814442755111</v>
      </c>
      <c r="F9" s="330">
        <v>28.795679822832064</v>
      </c>
      <c r="G9" s="282">
        <v>22.029675263826835</v>
      </c>
      <c r="H9" s="282">
        <v>22.1306783908238</v>
      </c>
      <c r="I9" s="80">
        <v>18.58739640024865</v>
      </c>
      <c r="J9" s="80">
        <v>20.359037395536227</v>
      </c>
      <c r="K9" s="72">
        <f>+I9-H9</f>
        <v>-3.5432819905751494</v>
      </c>
      <c r="L9" s="72">
        <f>+J9-G9</f>
        <v>-1.6706378682906085</v>
      </c>
    </row>
    <row r="10" spans="1:12" ht="4.5" customHeight="1" x14ac:dyDescent="0.25">
      <c r="A10" s="39"/>
      <c r="B10" s="330"/>
      <c r="C10" s="330"/>
      <c r="D10" s="330"/>
      <c r="E10" s="330"/>
      <c r="F10" s="330"/>
      <c r="G10" s="282"/>
      <c r="H10" s="27"/>
      <c r="I10" s="27"/>
      <c r="J10" s="27"/>
      <c r="K10" s="72"/>
      <c r="L10" s="72"/>
    </row>
    <row r="11" spans="1:12" ht="19.5" customHeight="1" x14ac:dyDescent="0.25">
      <c r="A11" s="135" t="s">
        <v>197</v>
      </c>
      <c r="B11" s="331"/>
      <c r="C11" s="331"/>
      <c r="D11" s="331"/>
      <c r="E11" s="331"/>
      <c r="F11" s="331"/>
      <c r="G11" s="281"/>
      <c r="H11" s="284"/>
      <c r="I11" s="284"/>
      <c r="J11" s="284"/>
      <c r="K11" s="782"/>
      <c r="L11" s="782"/>
    </row>
    <row r="12" spans="1:12" ht="19.5" customHeight="1" x14ac:dyDescent="0.25">
      <c r="A12" s="28" t="s">
        <v>198</v>
      </c>
      <c r="B12" s="330">
        <v>19.633836724518769</v>
      </c>
      <c r="C12" s="330">
        <v>17.366795968904071</v>
      </c>
      <c r="D12" s="330">
        <v>15.764627104324383</v>
      </c>
      <c r="E12" s="330">
        <v>23.883513244489066</v>
      </c>
      <c r="F12" s="330">
        <v>13.493487560468983</v>
      </c>
      <c r="G12" s="282">
        <v>18.588789151733067</v>
      </c>
      <c r="H12" s="313" t="s">
        <v>42</v>
      </c>
      <c r="I12" s="313" t="s">
        <v>42</v>
      </c>
      <c r="J12" s="80">
        <v>14.754880091088733</v>
      </c>
      <c r="K12" s="313" t="s">
        <v>42</v>
      </c>
      <c r="L12" s="72">
        <f t="shared" ref="L12:L33" si="0">+J12-G12</f>
        <v>-3.8339090606443342</v>
      </c>
    </row>
    <row r="13" spans="1:12" ht="19.5" customHeight="1" x14ac:dyDescent="0.25">
      <c r="A13" s="28" t="s">
        <v>199</v>
      </c>
      <c r="B13" s="330">
        <v>17.056816553947048</v>
      </c>
      <c r="C13" s="330">
        <v>10.253926648229408</v>
      </c>
      <c r="D13" s="330">
        <v>13.500925513268513</v>
      </c>
      <c r="E13" s="330">
        <v>26.697934690865132</v>
      </c>
      <c r="F13" s="330">
        <v>20.047651690328987</v>
      </c>
      <c r="G13" s="282">
        <v>17.514850274760953</v>
      </c>
      <c r="H13" s="318" t="s">
        <v>42</v>
      </c>
      <c r="I13" s="318" t="s">
        <v>42</v>
      </c>
      <c r="J13" s="80">
        <v>17.481176239160241</v>
      </c>
      <c r="K13" s="318" t="s">
        <v>42</v>
      </c>
      <c r="L13" s="72">
        <f t="shared" si="0"/>
        <v>-3.367403560071125E-2</v>
      </c>
    </row>
    <row r="14" spans="1:12" ht="19.5" customHeight="1" x14ac:dyDescent="0.25">
      <c r="A14" s="28" t="s">
        <v>200</v>
      </c>
      <c r="B14" s="330">
        <v>23.900730091714948</v>
      </c>
      <c r="C14" s="330">
        <v>30.654047060582801</v>
      </c>
      <c r="D14" s="330">
        <v>38.206665518571128</v>
      </c>
      <c r="E14" s="330">
        <v>33.778231286304582</v>
      </c>
      <c r="F14" s="330">
        <v>27.360214797215082</v>
      </c>
      <c r="G14" s="282">
        <v>24.460187412518895</v>
      </c>
      <c r="H14" s="318" t="s">
        <v>42</v>
      </c>
      <c r="I14" s="318" t="s">
        <v>42</v>
      </c>
      <c r="J14" s="80">
        <v>20.867336953161015</v>
      </c>
      <c r="K14" s="318" t="s">
        <v>42</v>
      </c>
      <c r="L14" s="72">
        <f t="shared" si="0"/>
        <v>-3.5928504593578801</v>
      </c>
    </row>
    <row r="15" spans="1:12" ht="19.5" customHeight="1" x14ac:dyDescent="0.25">
      <c r="A15" s="28" t="s">
        <v>201</v>
      </c>
      <c r="B15" s="330">
        <v>20.005681508158272</v>
      </c>
      <c r="C15" s="330">
        <v>12.494526661303874</v>
      </c>
      <c r="D15" s="330">
        <v>13.532628116673711</v>
      </c>
      <c r="E15" s="330">
        <v>19.186405797412085</v>
      </c>
      <c r="F15" s="330">
        <v>13.551623275728197</v>
      </c>
      <c r="G15" s="282">
        <v>16.451653710326482</v>
      </c>
      <c r="H15" s="318" t="s">
        <v>42</v>
      </c>
      <c r="I15" s="318" t="s">
        <v>42</v>
      </c>
      <c r="J15" s="80">
        <v>14.528381354187815</v>
      </c>
      <c r="K15" s="318" t="s">
        <v>42</v>
      </c>
      <c r="L15" s="72">
        <f t="shared" si="0"/>
        <v>-1.9232723561386678</v>
      </c>
    </row>
    <row r="16" spans="1:12" ht="19.5" customHeight="1" x14ac:dyDescent="0.25">
      <c r="A16" s="28" t="s">
        <v>202</v>
      </c>
      <c r="B16" s="330">
        <v>8.5857507340835291</v>
      </c>
      <c r="C16" s="330">
        <v>12.303069313883299</v>
      </c>
      <c r="D16" s="330">
        <v>16.481461993211443</v>
      </c>
      <c r="E16" s="330">
        <v>6.825955327601263</v>
      </c>
      <c r="F16" s="330">
        <v>3.4247254021211897</v>
      </c>
      <c r="G16" s="282">
        <v>12.254830878112832</v>
      </c>
      <c r="H16" s="318" t="s">
        <v>42</v>
      </c>
      <c r="I16" s="318" t="s">
        <v>42</v>
      </c>
      <c r="J16" s="80">
        <v>5.800637159309538</v>
      </c>
      <c r="K16" s="318" t="s">
        <v>42</v>
      </c>
      <c r="L16" s="72">
        <f t="shared" si="0"/>
        <v>-6.4541937188032943</v>
      </c>
    </row>
    <row r="17" spans="1:12" ht="19.5" customHeight="1" x14ac:dyDescent="0.25">
      <c r="A17" s="28" t="s">
        <v>203</v>
      </c>
      <c r="B17" s="330">
        <v>20.393053499048904</v>
      </c>
      <c r="C17" s="330">
        <v>14.414417858267267</v>
      </c>
      <c r="D17" s="330">
        <v>19.723700382194391</v>
      </c>
      <c r="E17" s="330">
        <v>33.605988271019484</v>
      </c>
      <c r="F17" s="330">
        <v>23.760062186605019</v>
      </c>
      <c r="G17" s="282">
        <v>12.369531491064315</v>
      </c>
      <c r="H17" s="318" t="s">
        <v>42</v>
      </c>
      <c r="I17" s="318" t="s">
        <v>42</v>
      </c>
      <c r="J17" s="80">
        <v>11.157892700800167</v>
      </c>
      <c r="K17" s="318" t="s">
        <v>42</v>
      </c>
      <c r="L17" s="72">
        <f t="shared" si="0"/>
        <v>-1.2116387902641481</v>
      </c>
    </row>
    <row r="18" spans="1:12" ht="19.5" customHeight="1" x14ac:dyDescent="0.25">
      <c r="A18" s="28" t="s">
        <v>204</v>
      </c>
      <c r="B18" s="330">
        <v>9.1452755775473591</v>
      </c>
      <c r="C18" s="330">
        <v>4.129666530604065</v>
      </c>
      <c r="D18" s="330">
        <v>4.3113510024287809</v>
      </c>
      <c r="E18" s="330">
        <v>7.4117793548635218</v>
      </c>
      <c r="F18" s="330">
        <v>6.3478497769075863</v>
      </c>
      <c r="G18" s="282">
        <v>2.7575166967145179</v>
      </c>
      <c r="H18" s="318" t="s">
        <v>42</v>
      </c>
      <c r="I18" s="318" t="s">
        <v>42</v>
      </c>
      <c r="J18" s="80">
        <v>2.7013643989355023</v>
      </c>
      <c r="K18" s="318" t="s">
        <v>42</v>
      </c>
      <c r="L18" s="72">
        <f t="shared" si="0"/>
        <v>-5.6152297779015647E-2</v>
      </c>
    </row>
    <row r="19" spans="1:12" ht="19.5" customHeight="1" x14ac:dyDescent="0.25">
      <c r="A19" s="28" t="s">
        <v>205</v>
      </c>
      <c r="B19" s="330">
        <v>8.4266361252596909</v>
      </c>
      <c r="C19" s="330">
        <v>3.0254789840165519</v>
      </c>
      <c r="D19" s="330">
        <v>3.8979902214787336</v>
      </c>
      <c r="E19" s="330">
        <v>8.7641464826818787</v>
      </c>
      <c r="F19" s="330">
        <v>4.2899660196363261</v>
      </c>
      <c r="G19" s="282">
        <v>6.1749560982553593</v>
      </c>
      <c r="H19" s="318" t="s">
        <v>42</v>
      </c>
      <c r="I19" s="318" t="s">
        <v>42</v>
      </c>
      <c r="J19" s="80">
        <v>1.8596560513745535</v>
      </c>
      <c r="K19" s="318" t="s">
        <v>42</v>
      </c>
      <c r="L19" s="72">
        <f t="shared" si="0"/>
        <v>-4.3153000468808056</v>
      </c>
    </row>
    <row r="20" spans="1:12" ht="19.5" customHeight="1" x14ac:dyDescent="0.25">
      <c r="A20" s="28" t="s">
        <v>206</v>
      </c>
      <c r="B20" s="330">
        <v>19.526203880275268</v>
      </c>
      <c r="C20" s="330">
        <v>21.492685661370725</v>
      </c>
      <c r="D20" s="330">
        <v>29.450403268141923</v>
      </c>
      <c r="E20" s="330">
        <v>33.583572161018985</v>
      </c>
      <c r="F20" s="330">
        <v>21.300882425058727</v>
      </c>
      <c r="G20" s="282">
        <v>15.293230323224947</v>
      </c>
      <c r="H20" s="318" t="s">
        <v>42</v>
      </c>
      <c r="I20" s="318" t="s">
        <v>42</v>
      </c>
      <c r="J20" s="80">
        <v>10.838328045696734</v>
      </c>
      <c r="K20" s="318" t="s">
        <v>42</v>
      </c>
      <c r="L20" s="72">
        <f t="shared" si="0"/>
        <v>-4.4549022775282126</v>
      </c>
    </row>
    <row r="21" spans="1:12" ht="19.5" customHeight="1" x14ac:dyDescent="0.25">
      <c r="A21" s="28" t="s">
        <v>207</v>
      </c>
      <c r="B21" s="330">
        <v>37.368652630473093</v>
      </c>
      <c r="C21" s="330">
        <v>22.342340784009391</v>
      </c>
      <c r="D21" s="330">
        <v>35.39360438504513</v>
      </c>
      <c r="E21" s="330">
        <v>29.147286934328836</v>
      </c>
      <c r="F21" s="330">
        <v>26.82805913827967</v>
      </c>
      <c r="G21" s="282">
        <v>25.991325145304828</v>
      </c>
      <c r="H21" s="318" t="s">
        <v>42</v>
      </c>
      <c r="I21" s="318" t="s">
        <v>42</v>
      </c>
      <c r="J21" s="80">
        <v>22.25787292324333</v>
      </c>
      <c r="K21" s="318" t="s">
        <v>42</v>
      </c>
      <c r="L21" s="72">
        <f t="shared" si="0"/>
        <v>-3.7334522220614978</v>
      </c>
    </row>
    <row r="22" spans="1:12" ht="19.5" customHeight="1" x14ac:dyDescent="0.25">
      <c r="A22" s="28" t="s">
        <v>208</v>
      </c>
      <c r="B22" s="330">
        <v>36.088060894205462</v>
      </c>
      <c r="C22" s="330">
        <v>24.967503854742084</v>
      </c>
      <c r="D22" s="330">
        <v>30.929383566907838</v>
      </c>
      <c r="E22" s="330">
        <v>26.398283288011875</v>
      </c>
      <c r="F22" s="330">
        <v>24.851562863990967</v>
      </c>
      <c r="G22" s="282">
        <v>17.219067878086037</v>
      </c>
      <c r="H22" s="318" t="s">
        <v>42</v>
      </c>
      <c r="I22" s="318" t="s">
        <v>42</v>
      </c>
      <c r="J22" s="80">
        <v>15.470324170995607</v>
      </c>
      <c r="K22" s="318" t="s">
        <v>42</v>
      </c>
      <c r="L22" s="72">
        <f t="shared" si="0"/>
        <v>-1.7487437070904299</v>
      </c>
    </row>
    <row r="23" spans="1:12" ht="19.5" customHeight="1" x14ac:dyDescent="0.25">
      <c r="A23" s="28" t="s">
        <v>209</v>
      </c>
      <c r="B23" s="330">
        <v>32.388984219855686</v>
      </c>
      <c r="C23" s="330">
        <v>24.80863525427872</v>
      </c>
      <c r="D23" s="330">
        <v>31.191112808271136</v>
      </c>
      <c r="E23" s="330">
        <v>39.074228081670135</v>
      </c>
      <c r="F23" s="330">
        <v>29.807341972575536</v>
      </c>
      <c r="G23" s="282">
        <v>12.065223693290047</v>
      </c>
      <c r="H23" s="318" t="s">
        <v>42</v>
      </c>
      <c r="I23" s="318" t="s">
        <v>42</v>
      </c>
      <c r="J23" s="80">
        <v>19.959193720599821</v>
      </c>
      <c r="K23" s="318" t="s">
        <v>42</v>
      </c>
      <c r="L23" s="72">
        <f t="shared" si="0"/>
        <v>7.8939700273097735</v>
      </c>
    </row>
    <row r="24" spans="1:12" ht="19.5" customHeight="1" x14ac:dyDescent="0.25">
      <c r="A24" s="28" t="s">
        <v>210</v>
      </c>
      <c r="B24" s="330">
        <v>11.569915080384007</v>
      </c>
      <c r="C24" s="330">
        <v>13.088668026381647</v>
      </c>
      <c r="D24" s="330">
        <v>9.4974151201877124</v>
      </c>
      <c r="E24" s="330">
        <v>8.7025143969284908</v>
      </c>
      <c r="F24" s="330">
        <v>11.906534181646466</v>
      </c>
      <c r="G24" s="282">
        <v>12.075394325140378</v>
      </c>
      <c r="H24" s="318" t="s">
        <v>42</v>
      </c>
      <c r="I24" s="318" t="s">
        <v>42</v>
      </c>
      <c r="J24" s="80">
        <v>9.343315683559954</v>
      </c>
      <c r="K24" s="318" t="s">
        <v>42</v>
      </c>
      <c r="L24" s="72">
        <f t="shared" si="0"/>
        <v>-2.7320786415804239</v>
      </c>
    </row>
    <row r="25" spans="1:12" ht="19.5" customHeight="1" x14ac:dyDescent="0.25">
      <c r="A25" s="28" t="s">
        <v>211</v>
      </c>
      <c r="B25" s="330">
        <v>17.673415635397465</v>
      </c>
      <c r="C25" s="330">
        <v>26.33816119164376</v>
      </c>
      <c r="D25" s="330">
        <v>21.792432408511608</v>
      </c>
      <c r="E25" s="330">
        <v>26.452728069915615</v>
      </c>
      <c r="F25" s="330">
        <v>10.956980293768481</v>
      </c>
      <c r="G25" s="282">
        <v>15.625223782900513</v>
      </c>
      <c r="H25" s="318" t="s">
        <v>42</v>
      </c>
      <c r="I25" s="318" t="s">
        <v>42</v>
      </c>
      <c r="J25" s="80">
        <v>17.333658497193376</v>
      </c>
      <c r="K25" s="318" t="s">
        <v>42</v>
      </c>
      <c r="L25" s="72">
        <f t="shared" si="0"/>
        <v>1.7084347142928635</v>
      </c>
    </row>
    <row r="26" spans="1:12" ht="19.5" customHeight="1" x14ac:dyDescent="0.25">
      <c r="A26" s="28" t="s">
        <v>212</v>
      </c>
      <c r="B26" s="330">
        <v>50.637989434967068</v>
      </c>
      <c r="C26" s="330">
        <v>36.157568847679137</v>
      </c>
      <c r="D26" s="330">
        <v>22.234424329728114</v>
      </c>
      <c r="E26" s="330">
        <v>45.597422825411179</v>
      </c>
      <c r="F26" s="330">
        <v>51.676186263046631</v>
      </c>
      <c r="G26" s="282">
        <v>33.015349266256614</v>
      </c>
      <c r="H26" s="318" t="s">
        <v>42</v>
      </c>
      <c r="I26" s="318" t="s">
        <v>42</v>
      </c>
      <c r="J26" s="80">
        <v>26.293249747218415</v>
      </c>
      <c r="K26" s="318" t="s">
        <v>42</v>
      </c>
      <c r="L26" s="72">
        <f t="shared" si="0"/>
        <v>-6.7220995190381991</v>
      </c>
    </row>
    <row r="27" spans="1:12" ht="19.5" customHeight="1" x14ac:dyDescent="0.25">
      <c r="A27" s="28" t="s">
        <v>213</v>
      </c>
      <c r="B27" s="330">
        <v>42.799348381738689</v>
      </c>
      <c r="C27" s="330">
        <v>42.202682454340021</v>
      </c>
      <c r="D27" s="330">
        <v>35.001117778046748</v>
      </c>
      <c r="E27" s="330">
        <v>28.690191479166856</v>
      </c>
      <c r="F27" s="330">
        <v>35.867707707287892</v>
      </c>
      <c r="G27" s="282">
        <v>23.819351071591644</v>
      </c>
      <c r="H27" s="318" t="s">
        <v>42</v>
      </c>
      <c r="I27" s="318" t="s">
        <v>42</v>
      </c>
      <c r="J27" s="80">
        <v>20.713745360139271</v>
      </c>
      <c r="K27" s="318" t="s">
        <v>42</v>
      </c>
      <c r="L27" s="72">
        <f t="shared" si="0"/>
        <v>-3.1056057114523732</v>
      </c>
    </row>
    <row r="28" spans="1:12" ht="19.5" customHeight="1" x14ac:dyDescent="0.25">
      <c r="A28" s="28" t="s">
        <v>214</v>
      </c>
      <c r="B28" s="330">
        <v>30.259509990574752</v>
      </c>
      <c r="C28" s="330">
        <v>25.984963841119296</v>
      </c>
      <c r="D28" s="330">
        <v>18.355647691572855</v>
      </c>
      <c r="E28" s="330">
        <v>21.644611011621386</v>
      </c>
      <c r="F28" s="330">
        <v>31.21640992262315</v>
      </c>
      <c r="G28" s="282">
        <v>26.592233845224992</v>
      </c>
      <c r="H28" s="318" t="s">
        <v>42</v>
      </c>
      <c r="I28" s="318" t="s">
        <v>42</v>
      </c>
      <c r="J28" s="80">
        <v>23.151019293351887</v>
      </c>
      <c r="K28" s="318" t="s">
        <v>42</v>
      </c>
      <c r="L28" s="72">
        <f t="shared" si="0"/>
        <v>-3.4412145518731059</v>
      </c>
    </row>
    <row r="29" spans="1:12" ht="19.5" customHeight="1" x14ac:dyDescent="0.25">
      <c r="A29" s="28" t="s">
        <v>215</v>
      </c>
      <c r="B29" s="330">
        <v>23.302687247088897</v>
      </c>
      <c r="C29" s="330">
        <v>29.1731767906012</v>
      </c>
      <c r="D29" s="330">
        <v>18.653902967212215</v>
      </c>
      <c r="E29" s="330">
        <v>27.617528332571279</v>
      </c>
      <c r="F29" s="330">
        <v>23.178867243677651</v>
      </c>
      <c r="G29" s="282">
        <v>22.446481614848281</v>
      </c>
      <c r="H29" s="318" t="s">
        <v>42</v>
      </c>
      <c r="I29" s="318" t="s">
        <v>42</v>
      </c>
      <c r="J29" s="80">
        <v>19.98580190754253</v>
      </c>
      <c r="K29" s="318" t="s">
        <v>42</v>
      </c>
      <c r="L29" s="72">
        <f t="shared" si="0"/>
        <v>-2.4606797073057507</v>
      </c>
    </row>
    <row r="30" spans="1:12" ht="19.5" customHeight="1" x14ac:dyDescent="0.25">
      <c r="A30" s="28" t="s">
        <v>216</v>
      </c>
      <c r="B30" s="330">
        <v>33.66544188624438</v>
      </c>
      <c r="C30" s="330">
        <v>18.879947493543423</v>
      </c>
      <c r="D30" s="330">
        <v>25.386324736873878</v>
      </c>
      <c r="E30" s="330">
        <v>22.214690291200405</v>
      </c>
      <c r="F30" s="330">
        <v>15.575025110334126</v>
      </c>
      <c r="G30" s="282">
        <v>21.669317751639131</v>
      </c>
      <c r="H30" s="318" t="s">
        <v>42</v>
      </c>
      <c r="I30" s="318" t="s">
        <v>42</v>
      </c>
      <c r="J30" s="80">
        <v>29.432186766656105</v>
      </c>
      <c r="K30" s="318" t="s">
        <v>42</v>
      </c>
      <c r="L30" s="72">
        <f t="shared" si="0"/>
        <v>7.7628690150169746</v>
      </c>
    </row>
    <row r="31" spans="1:12" ht="19.5" customHeight="1" x14ac:dyDescent="0.25">
      <c r="A31" s="28" t="s">
        <v>217</v>
      </c>
      <c r="B31" s="330">
        <v>34.188329797591777</v>
      </c>
      <c r="C31" s="330">
        <v>16.085334812496349</v>
      </c>
      <c r="D31" s="330">
        <v>16.151563621191158</v>
      </c>
      <c r="E31" s="330">
        <v>33.101010032917742</v>
      </c>
      <c r="F31" s="330">
        <v>19.776190342469473</v>
      </c>
      <c r="G31" s="282">
        <v>17.570416327306539</v>
      </c>
      <c r="H31" s="318" t="s">
        <v>42</v>
      </c>
      <c r="I31" s="318" t="s">
        <v>42</v>
      </c>
      <c r="J31" s="80">
        <v>14.910501239789717</v>
      </c>
      <c r="K31" s="318" t="s">
        <v>42</v>
      </c>
      <c r="L31" s="72">
        <f t="shared" si="0"/>
        <v>-2.659915087516822</v>
      </c>
    </row>
    <row r="32" spans="1:12" ht="19.5" customHeight="1" x14ac:dyDescent="0.25">
      <c r="A32" s="28" t="s">
        <v>218</v>
      </c>
      <c r="B32" s="330">
        <v>48.901083603003286</v>
      </c>
      <c r="C32" s="330">
        <v>39.056379095288477</v>
      </c>
      <c r="D32" s="330">
        <v>35.710083303010812</v>
      </c>
      <c r="E32" s="330">
        <v>43.908280493889393</v>
      </c>
      <c r="F32" s="330">
        <v>32.722884340497771</v>
      </c>
      <c r="G32" s="282">
        <v>41.286375259796756</v>
      </c>
      <c r="H32" s="318" t="s">
        <v>42</v>
      </c>
      <c r="I32" s="318" t="s">
        <v>42</v>
      </c>
      <c r="J32" s="80">
        <v>31.507446020279129</v>
      </c>
      <c r="K32" s="318" t="s">
        <v>42</v>
      </c>
      <c r="L32" s="72">
        <f t="shared" si="0"/>
        <v>-9.7789292395176268</v>
      </c>
    </row>
    <row r="33" spans="1:12" ht="19.5" customHeight="1" x14ac:dyDescent="0.25">
      <c r="A33" s="28" t="s">
        <v>219</v>
      </c>
      <c r="B33" s="330">
        <v>12.18025805908329</v>
      </c>
      <c r="C33" s="330">
        <v>8.5109997075463824</v>
      </c>
      <c r="D33" s="330">
        <v>3.9156062280559638</v>
      </c>
      <c r="E33" s="330">
        <v>10.037447807142605</v>
      </c>
      <c r="F33" s="330">
        <v>7.4776057944480332</v>
      </c>
      <c r="G33" s="282">
        <v>14.72480003927094</v>
      </c>
      <c r="H33" s="318" t="s">
        <v>42</v>
      </c>
      <c r="I33" s="318" t="s">
        <v>42</v>
      </c>
      <c r="J33" s="80">
        <v>11.584798560842481</v>
      </c>
      <c r="K33" s="318" t="s">
        <v>42</v>
      </c>
      <c r="L33" s="72">
        <f t="shared" si="0"/>
        <v>-3.1400014784284593</v>
      </c>
    </row>
    <row r="34" spans="1:12" ht="4.5" customHeight="1" x14ac:dyDescent="0.25">
      <c r="A34" s="39"/>
      <c r="B34" s="330"/>
      <c r="C34" s="330"/>
      <c r="D34" s="330"/>
      <c r="E34" s="330"/>
      <c r="F34" s="330"/>
      <c r="G34" s="282"/>
      <c r="H34" s="27"/>
      <c r="I34" s="27"/>
      <c r="J34" s="27"/>
      <c r="K34" s="72"/>
      <c r="L34" s="72"/>
    </row>
    <row r="35" spans="1:12" ht="19.5" customHeight="1" x14ac:dyDescent="0.25">
      <c r="A35" s="38" t="s">
        <v>37</v>
      </c>
      <c r="B35" s="331"/>
      <c r="C35" s="331"/>
      <c r="D35" s="331"/>
      <c r="E35" s="331"/>
      <c r="F35" s="331"/>
      <c r="G35" s="281"/>
      <c r="H35" s="284"/>
      <c r="I35" s="284"/>
      <c r="J35" s="284"/>
      <c r="K35" s="782"/>
      <c r="L35" s="782"/>
    </row>
    <row r="36" spans="1:12" ht="19.5" customHeight="1" x14ac:dyDescent="0.25">
      <c r="A36" s="39" t="s">
        <v>36</v>
      </c>
      <c r="B36" s="330">
        <v>18.7</v>
      </c>
      <c r="C36" s="330">
        <v>15.4</v>
      </c>
      <c r="D36" s="330">
        <v>15.8</v>
      </c>
      <c r="E36" s="330">
        <v>17.647146988161097</v>
      </c>
      <c r="F36" s="330">
        <v>15.384818481957966</v>
      </c>
      <c r="G36" s="282">
        <v>13.61060162604508</v>
      </c>
      <c r="H36" s="282">
        <v>13.431151938827353</v>
      </c>
      <c r="I36" s="80">
        <v>9.03466453928562</v>
      </c>
      <c r="J36" s="80">
        <v>11.232908239056487</v>
      </c>
      <c r="K36" s="72">
        <f t="shared" ref="K36:K37" si="1">+I36-H36</f>
        <v>-4.3964873995417335</v>
      </c>
      <c r="L36" s="72">
        <f t="shared" ref="L36:L37" si="2">+J36-G36</f>
        <v>-2.377693386988593</v>
      </c>
    </row>
    <row r="37" spans="1:12" ht="19.5" customHeight="1" x14ac:dyDescent="0.25">
      <c r="A37" s="39" t="s">
        <v>35</v>
      </c>
      <c r="B37" s="330">
        <v>25.3</v>
      </c>
      <c r="C37" s="330">
        <v>17.3</v>
      </c>
      <c r="D37" s="330">
        <v>17.8</v>
      </c>
      <c r="E37" s="330">
        <v>21.467920035986612</v>
      </c>
      <c r="F37" s="330">
        <v>16.751243196524609</v>
      </c>
      <c r="G37" s="282">
        <v>16.030001710106884</v>
      </c>
      <c r="H37" s="282">
        <v>17.183594018158704</v>
      </c>
      <c r="I37" s="80">
        <v>11.878530352548665</v>
      </c>
      <c r="J37" s="80">
        <v>14.531062185353685</v>
      </c>
      <c r="K37" s="72">
        <f t="shared" si="1"/>
        <v>-5.3050636656100387</v>
      </c>
      <c r="L37" s="72">
        <f t="shared" si="2"/>
        <v>-1.4989395247531991</v>
      </c>
    </row>
    <row r="38" spans="1:12" ht="3.75" customHeight="1" x14ac:dyDescent="0.25">
      <c r="A38" s="326"/>
      <c r="B38" s="332"/>
      <c r="C38" s="332"/>
      <c r="D38" s="332"/>
      <c r="E38" s="332"/>
      <c r="F38" s="333"/>
      <c r="G38" s="334"/>
      <c r="H38" s="327"/>
      <c r="I38" s="328"/>
      <c r="J38" s="328"/>
      <c r="K38" s="826"/>
      <c r="L38" s="826"/>
    </row>
    <row r="39" spans="1:12" x14ac:dyDescent="0.25">
      <c r="A39" s="300" t="s">
        <v>34</v>
      </c>
      <c r="B39" s="336"/>
      <c r="C39" s="335"/>
      <c r="D39" s="337"/>
      <c r="E39" s="335"/>
      <c r="F39" s="338"/>
      <c r="G39" s="338"/>
      <c r="H39" s="324"/>
      <c r="I39" s="301"/>
      <c r="J39" s="301"/>
      <c r="K39" s="827"/>
      <c r="L39" s="827"/>
    </row>
    <row r="40" spans="1:12" ht="19.5" customHeight="1" x14ac:dyDescent="0.25">
      <c r="A40" s="323" t="s">
        <v>99</v>
      </c>
      <c r="B40" s="339">
        <v>25.405106374562887</v>
      </c>
      <c r="C40" s="277">
        <v>16.574030762995722</v>
      </c>
      <c r="D40" s="340">
        <v>19.750982537728326</v>
      </c>
      <c r="E40" s="277">
        <v>23.772726431642901</v>
      </c>
      <c r="F40" s="279">
        <v>17.988597722077358</v>
      </c>
      <c r="G40" s="279">
        <v>15.064752356706832</v>
      </c>
      <c r="H40" s="279">
        <v>16.30726629770934</v>
      </c>
      <c r="I40" s="343">
        <v>12.593131348983214</v>
      </c>
      <c r="J40" s="343">
        <v>14.450198823346277</v>
      </c>
      <c r="K40" s="72">
        <f t="shared" ref="K40:K44" si="3">+I40-H40</f>
        <v>-3.7141349487261266</v>
      </c>
      <c r="L40" s="72">
        <f t="shared" ref="L40:L44" si="4">+J40-G40</f>
        <v>-0.61455353336055474</v>
      </c>
    </row>
    <row r="41" spans="1:12" ht="19.5" customHeight="1" x14ac:dyDescent="0.25">
      <c r="A41" s="315" t="s">
        <v>33</v>
      </c>
      <c r="B41" s="330">
        <v>33.4</v>
      </c>
      <c r="C41" s="276">
        <v>26.8</v>
      </c>
      <c r="D41" s="341">
        <v>27</v>
      </c>
      <c r="E41" s="276">
        <v>31.5</v>
      </c>
      <c r="F41" s="278">
        <v>24.670115454109812</v>
      </c>
      <c r="G41" s="278">
        <v>21.61519231824726</v>
      </c>
      <c r="H41" s="278">
        <v>23.900205416995068</v>
      </c>
      <c r="I41" s="64">
        <v>18.570154729931382</v>
      </c>
      <c r="J41" s="64">
        <v>21.235180073463226</v>
      </c>
      <c r="K41" s="72">
        <f t="shared" si="3"/>
        <v>-5.3300506870636859</v>
      </c>
      <c r="L41" s="72">
        <f t="shared" si="4"/>
        <v>-0.38001224478403373</v>
      </c>
    </row>
    <row r="42" spans="1:12" ht="19.5" customHeight="1" x14ac:dyDescent="0.25">
      <c r="A42" s="315" t="s">
        <v>32</v>
      </c>
      <c r="B42" s="330">
        <v>20.7</v>
      </c>
      <c r="C42" s="276">
        <v>14.4</v>
      </c>
      <c r="D42" s="341">
        <v>15.7</v>
      </c>
      <c r="E42" s="276">
        <v>16.399999999999999</v>
      </c>
      <c r="F42" s="278">
        <v>14.935816510042116</v>
      </c>
      <c r="G42" s="278">
        <v>14.30263719742317</v>
      </c>
      <c r="H42" s="278">
        <v>13.587537010801023</v>
      </c>
      <c r="I42" s="64">
        <v>10.693956335725884</v>
      </c>
      <c r="J42" s="64">
        <v>12.140746673263454</v>
      </c>
      <c r="K42" s="72">
        <f t="shared" si="3"/>
        <v>-2.8935806750751389</v>
      </c>
      <c r="L42" s="72">
        <f t="shared" si="4"/>
        <v>-2.1618905241597162</v>
      </c>
    </row>
    <row r="43" spans="1:12" ht="19.5" customHeight="1" x14ac:dyDescent="0.25">
      <c r="A43" s="28" t="s">
        <v>31</v>
      </c>
      <c r="B43" s="330">
        <v>19.600000000000001</v>
      </c>
      <c r="C43" s="330">
        <v>15.1</v>
      </c>
      <c r="D43" s="330">
        <v>15.1</v>
      </c>
      <c r="E43" s="276">
        <v>18.7</v>
      </c>
      <c r="F43" s="278">
        <v>15.041900883499757</v>
      </c>
      <c r="G43" s="278">
        <v>13.546534903159092</v>
      </c>
      <c r="H43" s="278">
        <v>14.265319143361319</v>
      </c>
      <c r="I43" s="64">
        <v>8.7002780064427263</v>
      </c>
      <c r="J43" s="64">
        <v>11.482798574902024</v>
      </c>
      <c r="K43" s="72">
        <f t="shared" si="3"/>
        <v>-5.5650411369185928</v>
      </c>
      <c r="L43" s="72">
        <f t="shared" si="4"/>
        <v>-2.0637363282570682</v>
      </c>
    </row>
    <row r="44" spans="1:12" ht="19.5" customHeight="1" x14ac:dyDescent="0.25">
      <c r="A44" s="28" t="s">
        <v>30</v>
      </c>
      <c r="B44" s="342">
        <v>7.4</v>
      </c>
      <c r="C44" s="342">
        <v>3.5</v>
      </c>
      <c r="D44" s="342">
        <v>7.1</v>
      </c>
      <c r="E44" s="276">
        <v>8.3000000000000007</v>
      </c>
      <c r="F44" s="278">
        <v>6.1912947100220599</v>
      </c>
      <c r="G44" s="278">
        <v>8.4448321049052577</v>
      </c>
      <c r="H44" s="278">
        <v>6.7166815281738552</v>
      </c>
      <c r="I44" s="64">
        <v>2.8675069651445386</v>
      </c>
      <c r="J44" s="64">
        <v>4.7920942466591967</v>
      </c>
      <c r="K44" s="72">
        <f t="shared" si="3"/>
        <v>-3.8491745630293166</v>
      </c>
      <c r="L44" s="72">
        <f t="shared" si="4"/>
        <v>-3.652737858246061</v>
      </c>
    </row>
    <row r="45" spans="1:12" ht="4.5" customHeight="1" x14ac:dyDescent="0.25">
      <c r="K45" s="29"/>
      <c r="L45" s="29"/>
    </row>
    <row r="46" spans="1:12" ht="19.5" customHeight="1" x14ac:dyDescent="0.25">
      <c r="A46" s="139" t="s">
        <v>93</v>
      </c>
      <c r="B46" s="176"/>
      <c r="C46" s="176"/>
      <c r="D46" s="176"/>
      <c r="E46" s="176"/>
      <c r="F46" s="176"/>
      <c r="G46" s="36"/>
      <c r="H46" s="36"/>
      <c r="I46" s="36"/>
      <c r="J46" s="36"/>
      <c r="K46" s="397"/>
      <c r="L46" s="397"/>
    </row>
    <row r="47" spans="1:12" ht="19.5" customHeight="1" x14ac:dyDescent="0.25">
      <c r="A47" s="119" t="s">
        <v>94</v>
      </c>
      <c r="B47" s="272">
        <v>27.729766322983114</v>
      </c>
      <c r="C47" s="272">
        <v>19.85127186332906</v>
      </c>
      <c r="D47" s="272">
        <v>20.662432497522666</v>
      </c>
      <c r="E47" s="272">
        <v>32.372342417961733</v>
      </c>
      <c r="F47" s="272">
        <v>19.458648495996126</v>
      </c>
      <c r="G47" s="272">
        <v>20.982602740206065</v>
      </c>
      <c r="H47" s="274">
        <v>23.179421975794913</v>
      </c>
      <c r="I47" s="343">
        <v>9.8507290310822224</v>
      </c>
      <c r="J47" s="343">
        <v>16.515075503438567</v>
      </c>
      <c r="K47" s="72">
        <f t="shared" ref="K47:K50" si="5">+I47-H47</f>
        <v>-13.328692944712691</v>
      </c>
      <c r="L47" s="72">
        <f t="shared" ref="L47:L50" si="6">+J47-G47</f>
        <v>-4.4675272367674985</v>
      </c>
    </row>
    <row r="48" spans="1:12" ht="19.5" customHeight="1" x14ac:dyDescent="0.25">
      <c r="A48" s="119" t="s">
        <v>95</v>
      </c>
      <c r="B48" s="272">
        <v>25.060203984259001</v>
      </c>
      <c r="C48" s="272">
        <v>21.777360259539432</v>
      </c>
      <c r="D48" s="272">
        <v>19.875934685721774</v>
      </c>
      <c r="E48" s="272">
        <v>23.87093271762172</v>
      </c>
      <c r="F48" s="272">
        <v>21.313434593311477</v>
      </c>
      <c r="G48" s="272">
        <v>18.823210426517576</v>
      </c>
      <c r="H48" s="274">
        <v>18.092934653983004</v>
      </c>
      <c r="I48" s="64">
        <v>13.951395852100493</v>
      </c>
      <c r="J48" s="64">
        <v>16.022165253041749</v>
      </c>
      <c r="K48" s="72">
        <f t="shared" si="5"/>
        <v>-4.1415388018825112</v>
      </c>
      <c r="L48" s="72">
        <f t="shared" si="6"/>
        <v>-2.8010451734758277</v>
      </c>
    </row>
    <row r="49" spans="1:12" ht="19.5" customHeight="1" x14ac:dyDescent="0.25">
      <c r="A49" s="119" t="s">
        <v>71</v>
      </c>
      <c r="B49" s="272">
        <v>18.962673509776753</v>
      </c>
      <c r="C49" s="272">
        <v>14.473564853816953</v>
      </c>
      <c r="D49" s="272">
        <v>16.963368481006754</v>
      </c>
      <c r="E49" s="272">
        <v>17.659067201187497</v>
      </c>
      <c r="F49" s="272">
        <v>14.610396242427074</v>
      </c>
      <c r="G49" s="272">
        <v>14.373305714851039</v>
      </c>
      <c r="H49" s="274">
        <v>15.166655347558214</v>
      </c>
      <c r="I49" s="64">
        <v>9.782091565619881</v>
      </c>
      <c r="J49" s="64">
        <v>12.474373456589047</v>
      </c>
      <c r="K49" s="72">
        <f t="shared" si="5"/>
        <v>-5.3845637819383327</v>
      </c>
      <c r="L49" s="72">
        <f t="shared" si="6"/>
        <v>-1.8989322582619916</v>
      </c>
    </row>
    <row r="50" spans="1:12" ht="19.5" customHeight="1" x14ac:dyDescent="0.25">
      <c r="A50" s="346" t="s">
        <v>96</v>
      </c>
      <c r="B50" s="276">
        <v>6.8880423165162119</v>
      </c>
      <c r="C50" s="276">
        <v>4.3142750678887314</v>
      </c>
      <c r="D50" s="276">
        <v>4.2133404643568779</v>
      </c>
      <c r="E50" s="276">
        <v>5.9535897931204929</v>
      </c>
      <c r="F50" s="276">
        <v>2.6249224338695192</v>
      </c>
      <c r="G50" s="276">
        <v>4.4935535926919501</v>
      </c>
      <c r="H50" s="278">
        <v>5.4782298540033185</v>
      </c>
      <c r="I50" s="278">
        <v>3.0533292391646616</v>
      </c>
      <c r="J50" s="278">
        <v>4.2657795465839898</v>
      </c>
      <c r="K50" s="72">
        <f t="shared" si="5"/>
        <v>-2.4249006148386569</v>
      </c>
      <c r="L50" s="72">
        <f t="shared" si="6"/>
        <v>-0.22777404610796026</v>
      </c>
    </row>
    <row r="51" spans="1:12" ht="6" customHeight="1" x14ac:dyDescent="0.25">
      <c r="A51" s="146"/>
      <c r="B51" s="344"/>
      <c r="C51" s="344"/>
      <c r="D51" s="344"/>
      <c r="E51" s="344"/>
      <c r="F51" s="345"/>
      <c r="K51" s="29"/>
      <c r="L51" s="29"/>
    </row>
    <row r="52" spans="1:12" s="122" customFormat="1" ht="20.25" customHeight="1" x14ac:dyDescent="0.25">
      <c r="A52" s="139" t="s">
        <v>91</v>
      </c>
      <c r="B52" s="306"/>
      <c r="C52" s="306"/>
      <c r="D52" s="306"/>
      <c r="E52" s="306"/>
      <c r="F52" s="307"/>
      <c r="G52" s="307"/>
      <c r="H52" s="307"/>
      <c r="I52" s="307"/>
      <c r="J52" s="307"/>
      <c r="K52" s="828"/>
      <c r="L52" s="828"/>
    </row>
    <row r="53" spans="1:12" ht="20.25" customHeight="1" x14ac:dyDescent="0.25">
      <c r="A53" s="146" t="s">
        <v>72</v>
      </c>
      <c r="B53" s="305">
        <v>47.489111148909011</v>
      </c>
      <c r="C53" s="305">
        <v>39.201708265938834</v>
      </c>
      <c r="D53" s="305">
        <v>42.483376490748235</v>
      </c>
      <c r="E53" s="305">
        <v>45.964414161354924</v>
      </c>
      <c r="F53" s="308">
        <v>42.711544056164072</v>
      </c>
      <c r="G53" s="308">
        <v>33.421578053042325</v>
      </c>
      <c r="H53" s="308">
        <v>33.254994925598595</v>
      </c>
      <c r="I53" s="308">
        <v>29.117495822172128</v>
      </c>
      <c r="J53" s="308">
        <v>31.186245373885363</v>
      </c>
      <c r="K53" s="72">
        <f t="shared" ref="K53:K55" si="7">+I53-H53</f>
        <v>-4.1374991034264674</v>
      </c>
      <c r="L53" s="72">
        <f t="shared" ref="L53:L55" si="8">+J53-G53</f>
        <v>-2.2353326791569614</v>
      </c>
    </row>
    <row r="54" spans="1:12" ht="20.25" customHeight="1" x14ac:dyDescent="0.25">
      <c r="A54" s="77" t="s">
        <v>71</v>
      </c>
      <c r="B54" s="272">
        <v>18.821490345246289</v>
      </c>
      <c r="C54" s="272">
        <v>17.894295412764809</v>
      </c>
      <c r="D54" s="272">
        <v>16.110059803897858</v>
      </c>
      <c r="E54" s="272">
        <v>16.863136702930692</v>
      </c>
      <c r="F54" s="274">
        <v>15.865935540379647</v>
      </c>
      <c r="G54" s="274">
        <v>18.120394891073431</v>
      </c>
      <c r="H54" s="274">
        <v>16.762032899851022</v>
      </c>
      <c r="I54" s="274">
        <v>10.417253279517649</v>
      </c>
      <c r="J54" s="274">
        <v>13.589643089684335</v>
      </c>
      <c r="K54" s="72">
        <f t="shared" si="7"/>
        <v>-6.3447796203333731</v>
      </c>
      <c r="L54" s="72">
        <f t="shared" si="8"/>
        <v>-4.5307518013890959</v>
      </c>
    </row>
    <row r="55" spans="1:12" ht="20.25" customHeight="1" thickBot="1" x14ac:dyDescent="0.3">
      <c r="A55" s="35" t="s">
        <v>70</v>
      </c>
      <c r="B55" s="273">
        <v>11.37534198287155</v>
      </c>
      <c r="C55" s="273">
        <v>10.435666341942639</v>
      </c>
      <c r="D55" s="273">
        <v>9.1158619707731887</v>
      </c>
      <c r="E55" s="273">
        <v>11.608934110178188</v>
      </c>
      <c r="F55" s="275">
        <v>10.392239126365665</v>
      </c>
      <c r="G55" s="275">
        <v>10.253731682379987</v>
      </c>
      <c r="H55" s="275">
        <v>11.461966337035134</v>
      </c>
      <c r="I55" s="275">
        <v>7.2648334042548557</v>
      </c>
      <c r="J55" s="275">
        <v>9.3633998706449955</v>
      </c>
      <c r="K55" s="86">
        <f t="shared" si="7"/>
        <v>-4.1971329327802787</v>
      </c>
      <c r="L55" s="86">
        <f t="shared" si="8"/>
        <v>-0.89033181173499187</v>
      </c>
    </row>
    <row r="56" spans="1:12" ht="15.75" thickTop="1" x14ac:dyDescent="0.25">
      <c r="A56" s="21" t="s">
        <v>298</v>
      </c>
    </row>
    <row r="57" spans="1:12" x14ac:dyDescent="0.25">
      <c r="A57" s="317" t="s">
        <v>274</v>
      </c>
    </row>
  </sheetData>
  <mergeCells count="10">
    <mergeCell ref="A1:L1"/>
    <mergeCell ref="K3:L3"/>
    <mergeCell ref="G2:G3"/>
    <mergeCell ref="H2:J2"/>
    <mergeCell ref="A2:A3"/>
    <mergeCell ref="B2:B3"/>
    <mergeCell ref="C2:C3"/>
    <mergeCell ref="D2:D3"/>
    <mergeCell ref="E2:E3"/>
    <mergeCell ref="F2:F3"/>
  </mergeCells>
  <pageMargins left="0.70866141732283472" right="0.70866141732283472" top="0.74803149606299213" bottom="0.74803149606299213" header="0.31496062992125984" footer="0.31496062992125984"/>
  <pageSetup paperSize="9" scale="44" orientation="portrait" horizontalDpi="4294967295" verticalDpi="4294967295" r:id="rId1"/>
  <headerFooter>
    <oddHeader>&amp;C&amp;G</oddHead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view="pageLayout" zoomScaleNormal="100" workbookViewId="0">
      <selection activeCell="J16" sqref="J16"/>
    </sheetView>
  </sheetViews>
  <sheetFormatPr defaultColWidth="9.140625" defaultRowHeight="15" x14ac:dyDescent="0.25"/>
  <cols>
    <col min="1" max="1" width="23.28515625" style="20" customWidth="1"/>
    <col min="2" max="10" width="12.28515625" style="20" customWidth="1"/>
    <col min="11" max="11" width="13.5703125" style="20" customWidth="1"/>
    <col min="12" max="12" width="12.5703125" style="20" customWidth="1"/>
    <col min="13" max="13" width="13.28515625" style="20" customWidth="1"/>
    <col min="14" max="14" width="14" style="20" customWidth="1"/>
    <col min="15" max="16384" width="9.140625" style="20"/>
  </cols>
  <sheetData>
    <row r="1" spans="1:14" ht="37.5" customHeight="1" thickBot="1" x14ac:dyDescent="0.3">
      <c r="A1" s="914" t="s">
        <v>338</v>
      </c>
      <c r="B1" s="914"/>
      <c r="C1" s="914"/>
      <c r="D1" s="914"/>
      <c r="E1" s="914"/>
      <c r="F1" s="914"/>
      <c r="G1" s="914"/>
      <c r="H1" s="914"/>
      <c r="I1" s="914"/>
      <c r="J1" s="914"/>
      <c r="K1" s="914"/>
      <c r="L1" s="914"/>
      <c r="M1" s="914"/>
      <c r="N1" s="914"/>
    </row>
    <row r="2" spans="1:14"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4" ht="22.5" customHeight="1" x14ac:dyDescent="0.25">
      <c r="A3" s="919"/>
      <c r="B3" s="916"/>
      <c r="C3" s="916"/>
      <c r="D3" s="916"/>
      <c r="E3" s="916"/>
      <c r="F3" s="916"/>
      <c r="G3" s="916"/>
      <c r="H3" s="916"/>
      <c r="I3" s="916"/>
      <c r="J3" s="513" t="s">
        <v>272</v>
      </c>
      <c r="K3" s="513" t="s">
        <v>273</v>
      </c>
      <c r="L3" s="513" t="s">
        <v>293</v>
      </c>
      <c r="M3" s="920" t="s">
        <v>317</v>
      </c>
      <c r="N3" s="920"/>
    </row>
    <row r="4" spans="1:14" ht="4.5" customHeight="1" x14ac:dyDescent="0.25">
      <c r="A4" s="31"/>
      <c r="D4" s="31"/>
      <c r="E4" s="31"/>
      <c r="F4" s="31"/>
      <c r="G4" s="31"/>
      <c r="H4" s="31"/>
    </row>
    <row r="5" spans="1:14" ht="19.5" customHeight="1" x14ac:dyDescent="0.25">
      <c r="A5" s="38" t="s">
        <v>41</v>
      </c>
      <c r="B5" s="329">
        <v>12.24872738803939</v>
      </c>
      <c r="C5" s="329">
        <v>16.79017842252502</v>
      </c>
      <c r="D5" s="329">
        <v>16.401153704275128</v>
      </c>
      <c r="E5" s="329">
        <v>15.807576970069782</v>
      </c>
      <c r="F5" s="329">
        <v>12.427273678688971</v>
      </c>
      <c r="G5" s="329">
        <v>14.98088291076016</v>
      </c>
      <c r="H5" s="329">
        <v>12.241066445921653</v>
      </c>
      <c r="I5" s="292">
        <v>12.173202127169187</v>
      </c>
      <c r="J5" s="292">
        <v>10.74777990283995</v>
      </c>
      <c r="K5" s="293">
        <v>11.824149041188891</v>
      </c>
      <c r="L5" s="293">
        <v>11.28596447201442</v>
      </c>
      <c r="M5" s="821">
        <f>+K5-J5</f>
        <v>1.0763691383489409</v>
      </c>
      <c r="N5" s="821">
        <f>+L5-I5</f>
        <v>-0.88723765515476671</v>
      </c>
    </row>
    <row r="6" spans="1:14" ht="4.5" customHeight="1" x14ac:dyDescent="0.25">
      <c r="A6" s="39"/>
      <c r="B6" s="330"/>
      <c r="C6" s="330"/>
      <c r="D6" s="330"/>
      <c r="E6" s="330"/>
      <c r="F6" s="330"/>
      <c r="G6" s="330"/>
      <c r="H6" s="330"/>
      <c r="I6" s="282"/>
      <c r="J6" s="282"/>
      <c r="K6" s="27"/>
      <c r="L6" s="27"/>
      <c r="M6" s="72"/>
      <c r="N6" s="72"/>
    </row>
    <row r="7" spans="1:14" ht="19.5" customHeight="1" x14ac:dyDescent="0.25">
      <c r="A7" s="38" t="s">
        <v>40</v>
      </c>
      <c r="B7" s="331"/>
      <c r="C7" s="331"/>
      <c r="D7" s="331"/>
      <c r="E7" s="331"/>
      <c r="F7" s="331"/>
      <c r="G7" s="331"/>
      <c r="H7" s="331"/>
      <c r="I7" s="281"/>
      <c r="J7" s="281"/>
      <c r="K7" s="284"/>
      <c r="L7" s="284"/>
      <c r="M7" s="782"/>
      <c r="N7" s="782"/>
    </row>
    <row r="8" spans="1:14" ht="19.5" customHeight="1" x14ac:dyDescent="0.25">
      <c r="A8" s="39" t="s">
        <v>39</v>
      </c>
      <c r="B8" s="330">
        <v>13.718715927274323</v>
      </c>
      <c r="C8" s="330">
        <v>19.123039216180203</v>
      </c>
      <c r="D8" s="330">
        <v>19.158328096525754</v>
      </c>
      <c r="E8" s="330">
        <v>17.018283252568153</v>
      </c>
      <c r="F8" s="330">
        <v>14.212656831622214</v>
      </c>
      <c r="G8" s="330">
        <v>16.886968863672056</v>
      </c>
      <c r="H8" s="330">
        <v>13.357773481941207</v>
      </c>
      <c r="I8" s="282">
        <v>12.412268077034032</v>
      </c>
      <c r="J8" s="282">
        <v>10.33541317054444</v>
      </c>
      <c r="K8" s="80">
        <v>11.684221878827667</v>
      </c>
      <c r="L8" s="80">
        <v>11.009817524686053</v>
      </c>
      <c r="M8" s="72">
        <f>+K8-J8</f>
        <v>1.3488087082832276</v>
      </c>
      <c r="N8" s="72">
        <f>+L8-I8</f>
        <v>-1.4024505523479789</v>
      </c>
    </row>
    <row r="9" spans="1:14" ht="19.5" customHeight="1" x14ac:dyDescent="0.25">
      <c r="A9" s="39" t="s">
        <v>38</v>
      </c>
      <c r="B9" s="330">
        <v>9.4069621275097663</v>
      </c>
      <c r="C9" s="330">
        <v>12.064459238463963</v>
      </c>
      <c r="D9" s="330">
        <v>10.009715284509635</v>
      </c>
      <c r="E9" s="330">
        <v>12.384065678907151</v>
      </c>
      <c r="F9" s="330">
        <v>7.9160853972492413</v>
      </c>
      <c r="G9" s="330">
        <v>10.268412953132355</v>
      </c>
      <c r="H9" s="330">
        <v>8.8465330663040014</v>
      </c>
      <c r="I9" s="282">
        <v>11.496693745328301</v>
      </c>
      <c r="J9" s="282">
        <v>11.862781519353298</v>
      </c>
      <c r="K9" s="80">
        <v>12.198090197189021</v>
      </c>
      <c r="L9" s="80">
        <v>12.03043585827116</v>
      </c>
      <c r="M9" s="72">
        <f>+K9-J9</f>
        <v>0.33530867783572305</v>
      </c>
      <c r="N9" s="72">
        <f>+L9-I9</f>
        <v>0.53374211294285878</v>
      </c>
    </row>
    <row r="10" spans="1:14" ht="4.5" customHeight="1" x14ac:dyDescent="0.25">
      <c r="A10" s="39"/>
      <c r="B10" s="330"/>
      <c r="C10" s="330"/>
      <c r="D10" s="330"/>
      <c r="E10" s="330"/>
      <c r="F10" s="330"/>
      <c r="G10" s="330"/>
      <c r="H10" s="330"/>
      <c r="I10" s="282"/>
      <c r="J10" s="27"/>
      <c r="K10" s="27"/>
      <c r="L10" s="27"/>
      <c r="M10" s="72"/>
      <c r="N10" s="72"/>
    </row>
    <row r="11" spans="1:14" ht="19.5" customHeight="1" x14ac:dyDescent="0.25">
      <c r="A11" s="135" t="s">
        <v>197</v>
      </c>
      <c r="B11" s="331"/>
      <c r="C11" s="331"/>
      <c r="D11" s="331"/>
      <c r="E11" s="331"/>
      <c r="F11" s="331"/>
      <c r="G11" s="331"/>
      <c r="H11" s="331"/>
      <c r="I11" s="281"/>
      <c r="J11" s="284"/>
      <c r="K11" s="284"/>
      <c r="L11" s="284"/>
      <c r="M11" s="782"/>
      <c r="N11" s="782"/>
    </row>
    <row r="12" spans="1:14" ht="19.5" customHeight="1" x14ac:dyDescent="0.25">
      <c r="A12" s="28" t="s">
        <v>198</v>
      </c>
      <c r="B12" s="330">
        <v>15.289256198347134</v>
      </c>
      <c r="C12" s="330">
        <v>20.975795940410961</v>
      </c>
      <c r="D12" s="330">
        <v>10.086242134221932</v>
      </c>
      <c r="E12" s="330">
        <v>27.358156850868522</v>
      </c>
      <c r="F12" s="330">
        <v>11.68303606285121</v>
      </c>
      <c r="G12" s="330">
        <v>4.5465155832219546</v>
      </c>
      <c r="H12" s="330">
        <v>5.2727941791864463</v>
      </c>
      <c r="I12" s="282">
        <v>9.244902926649349</v>
      </c>
      <c r="J12" s="313" t="s">
        <v>42</v>
      </c>
      <c r="K12" s="313" t="s">
        <v>42</v>
      </c>
      <c r="L12" s="80">
        <v>5.0153289700686035</v>
      </c>
      <c r="M12" s="313" t="s">
        <v>42</v>
      </c>
      <c r="N12" s="72">
        <f t="shared" ref="N12:N33" si="0">+L12-I12</f>
        <v>-4.2295739565807455</v>
      </c>
    </row>
    <row r="13" spans="1:14" ht="19.5" customHeight="1" x14ac:dyDescent="0.25">
      <c r="A13" s="28" t="s">
        <v>199</v>
      </c>
      <c r="B13" s="330">
        <v>13.738019169329071</v>
      </c>
      <c r="C13" s="330">
        <v>24.845112512092975</v>
      </c>
      <c r="D13" s="330">
        <v>16.536311809117489</v>
      </c>
      <c r="E13" s="330">
        <v>25.729183011194078</v>
      </c>
      <c r="F13" s="330">
        <v>9.127800391492034</v>
      </c>
      <c r="G13" s="330">
        <v>10.853763903115308</v>
      </c>
      <c r="H13" s="330">
        <v>6.9767089729288214</v>
      </c>
      <c r="I13" s="282">
        <v>6.8413991811168664</v>
      </c>
      <c r="J13" s="318" t="s">
        <v>42</v>
      </c>
      <c r="K13" s="318" t="s">
        <v>42</v>
      </c>
      <c r="L13" s="80">
        <v>8.8320997036890656</v>
      </c>
      <c r="M13" s="318" t="s">
        <v>42</v>
      </c>
      <c r="N13" s="72">
        <f t="shared" si="0"/>
        <v>1.9907005225721992</v>
      </c>
    </row>
    <row r="14" spans="1:14" ht="19.5" customHeight="1" x14ac:dyDescent="0.25">
      <c r="A14" s="28" t="s">
        <v>200</v>
      </c>
      <c r="B14" s="330">
        <v>12.741935483871014</v>
      </c>
      <c r="C14" s="330">
        <v>19.545775771370689</v>
      </c>
      <c r="D14" s="330">
        <v>20.62470107174169</v>
      </c>
      <c r="E14" s="330">
        <v>18.392246416964237</v>
      </c>
      <c r="F14" s="330">
        <v>10.331127785217902</v>
      </c>
      <c r="G14" s="330">
        <v>10.287830972209475</v>
      </c>
      <c r="H14" s="330">
        <v>6.7277407015497506</v>
      </c>
      <c r="I14" s="282">
        <v>10.172329189894899</v>
      </c>
      <c r="J14" s="318" t="s">
        <v>42</v>
      </c>
      <c r="K14" s="318" t="s">
        <v>42</v>
      </c>
      <c r="L14" s="80">
        <v>11.842437900300224</v>
      </c>
      <c r="M14" s="318" t="s">
        <v>42</v>
      </c>
      <c r="N14" s="72">
        <f t="shared" si="0"/>
        <v>1.6701087104053247</v>
      </c>
    </row>
    <row r="15" spans="1:14" ht="19.5" customHeight="1" x14ac:dyDescent="0.25">
      <c r="A15" s="28" t="s">
        <v>201</v>
      </c>
      <c r="B15" s="330">
        <v>18.291054739652907</v>
      </c>
      <c r="C15" s="330">
        <v>28.893094558778547</v>
      </c>
      <c r="D15" s="330">
        <v>22.051654067894273</v>
      </c>
      <c r="E15" s="330">
        <v>13.033882349481008</v>
      </c>
      <c r="F15" s="330">
        <v>14.526348515495997</v>
      </c>
      <c r="G15" s="330">
        <v>16.235356786530346</v>
      </c>
      <c r="H15" s="330">
        <v>12.095712603304648</v>
      </c>
      <c r="I15" s="282">
        <v>10.215527469522597</v>
      </c>
      <c r="J15" s="318" t="s">
        <v>42</v>
      </c>
      <c r="K15" s="318" t="s">
        <v>42</v>
      </c>
      <c r="L15" s="80">
        <v>14.133794352693537</v>
      </c>
      <c r="M15" s="318" t="s">
        <v>42</v>
      </c>
      <c r="N15" s="72">
        <f t="shared" si="0"/>
        <v>3.91826688317094</v>
      </c>
    </row>
    <row r="16" spans="1:14" ht="19.5" customHeight="1" x14ac:dyDescent="0.25">
      <c r="A16" s="28" t="s">
        <v>202</v>
      </c>
      <c r="B16" s="330">
        <v>12.295081967213177</v>
      </c>
      <c r="C16" s="330">
        <v>18.766164068750673</v>
      </c>
      <c r="D16" s="330">
        <v>23.704306060432678</v>
      </c>
      <c r="E16" s="330">
        <v>10.826997839135325</v>
      </c>
      <c r="F16" s="330">
        <v>10.355103550139191</v>
      </c>
      <c r="G16" s="330">
        <v>12.6018431220665</v>
      </c>
      <c r="H16" s="330">
        <v>7.0984777445014151</v>
      </c>
      <c r="I16" s="282">
        <v>6.9546047536006395</v>
      </c>
      <c r="J16" s="318" t="s">
        <v>42</v>
      </c>
      <c r="K16" s="318" t="s">
        <v>42</v>
      </c>
      <c r="L16" s="80">
        <v>11.651310984433398</v>
      </c>
      <c r="M16" s="318" t="s">
        <v>42</v>
      </c>
      <c r="N16" s="72">
        <f t="shared" si="0"/>
        <v>4.6967062308327581</v>
      </c>
    </row>
    <row r="17" spans="1:14" ht="19.5" customHeight="1" x14ac:dyDescent="0.25">
      <c r="A17" s="28" t="s">
        <v>203</v>
      </c>
      <c r="B17" s="330">
        <v>12.435233160621774</v>
      </c>
      <c r="C17" s="330">
        <v>15.820497631413314</v>
      </c>
      <c r="D17" s="330">
        <v>17.673563926867082</v>
      </c>
      <c r="E17" s="330">
        <v>8.4441262665170775</v>
      </c>
      <c r="F17" s="330">
        <v>7.2005556741217518</v>
      </c>
      <c r="G17" s="330">
        <v>9.6578535183439325</v>
      </c>
      <c r="H17" s="330">
        <v>4.2610218941477855</v>
      </c>
      <c r="I17" s="282">
        <v>7.4437696418490598</v>
      </c>
      <c r="J17" s="318" t="s">
        <v>42</v>
      </c>
      <c r="K17" s="318" t="s">
        <v>42</v>
      </c>
      <c r="L17" s="80">
        <v>13.288474572088509</v>
      </c>
      <c r="M17" s="318" t="s">
        <v>42</v>
      </c>
      <c r="N17" s="72">
        <f t="shared" si="0"/>
        <v>5.8447049302394491</v>
      </c>
    </row>
    <row r="18" spans="1:14" ht="19.5" customHeight="1" x14ac:dyDescent="0.25">
      <c r="A18" s="28" t="s">
        <v>204</v>
      </c>
      <c r="B18" s="330">
        <v>12.01157742402331</v>
      </c>
      <c r="C18" s="330">
        <v>17.670795099553754</v>
      </c>
      <c r="D18" s="330">
        <v>10.91491986866958</v>
      </c>
      <c r="E18" s="330">
        <v>14.358751614068835</v>
      </c>
      <c r="F18" s="330">
        <v>7.8327583281578672</v>
      </c>
      <c r="G18" s="330">
        <v>8.2555676453277194</v>
      </c>
      <c r="H18" s="330">
        <v>7.4196833401060136</v>
      </c>
      <c r="I18" s="282">
        <v>4.1273880769339302</v>
      </c>
      <c r="J18" s="318" t="s">
        <v>42</v>
      </c>
      <c r="K18" s="318" t="s">
        <v>42</v>
      </c>
      <c r="L18" s="80">
        <v>6.2855952581642853</v>
      </c>
      <c r="M18" s="318" t="s">
        <v>42</v>
      </c>
      <c r="N18" s="72">
        <f t="shared" si="0"/>
        <v>2.1582071812303552</v>
      </c>
    </row>
    <row r="19" spans="1:14" ht="19.5" customHeight="1" x14ac:dyDescent="0.25">
      <c r="A19" s="28" t="s">
        <v>205</v>
      </c>
      <c r="B19" s="330">
        <v>11.111111111111112</v>
      </c>
      <c r="C19" s="330">
        <v>14.344309904278072</v>
      </c>
      <c r="D19" s="330">
        <v>11.925143104256975</v>
      </c>
      <c r="E19" s="330">
        <v>17.88912958366129</v>
      </c>
      <c r="F19" s="330">
        <v>15.919990666150726</v>
      </c>
      <c r="G19" s="330">
        <v>7.9204048808822742</v>
      </c>
      <c r="H19" s="330">
        <v>11.523321103156334</v>
      </c>
      <c r="I19" s="282">
        <v>9.1887133444474181</v>
      </c>
      <c r="J19" s="318" t="s">
        <v>42</v>
      </c>
      <c r="K19" s="318" t="s">
        <v>42</v>
      </c>
      <c r="L19" s="80">
        <v>8.4601350270792217</v>
      </c>
      <c r="M19" s="318" t="s">
        <v>42</v>
      </c>
      <c r="N19" s="72">
        <f t="shared" si="0"/>
        <v>-0.72857831736819634</v>
      </c>
    </row>
    <row r="20" spans="1:14" ht="19.5" customHeight="1" x14ac:dyDescent="0.25">
      <c r="A20" s="28" t="s">
        <v>206</v>
      </c>
      <c r="B20" s="330">
        <v>10.882956878850086</v>
      </c>
      <c r="C20" s="330">
        <v>8.6864588624236578</v>
      </c>
      <c r="D20" s="330">
        <v>8.2292917864842892</v>
      </c>
      <c r="E20" s="330">
        <v>15.5156440125189</v>
      </c>
      <c r="F20" s="330">
        <v>10.825391540775451</v>
      </c>
      <c r="G20" s="330">
        <v>8.039312097785837</v>
      </c>
      <c r="H20" s="330">
        <v>9.841694398097534</v>
      </c>
      <c r="I20" s="282">
        <v>8.9669475678570603</v>
      </c>
      <c r="J20" s="318" t="s">
        <v>42</v>
      </c>
      <c r="K20" s="318" t="s">
        <v>42</v>
      </c>
      <c r="L20" s="80">
        <v>13.880519179050266</v>
      </c>
      <c r="M20" s="318" t="s">
        <v>42</v>
      </c>
      <c r="N20" s="72">
        <f t="shared" si="0"/>
        <v>4.9135716111932055</v>
      </c>
    </row>
    <row r="21" spans="1:14" ht="19.5" customHeight="1" x14ac:dyDescent="0.25">
      <c r="A21" s="28" t="s">
        <v>207</v>
      </c>
      <c r="B21" s="330">
        <v>12.970711297071189</v>
      </c>
      <c r="C21" s="330">
        <v>7.8383369406437478</v>
      </c>
      <c r="D21" s="330">
        <v>11.641802225170274</v>
      </c>
      <c r="E21" s="330">
        <v>12.614816138368493</v>
      </c>
      <c r="F21" s="330">
        <v>8.7829231163311654</v>
      </c>
      <c r="G21" s="330">
        <v>9.4055499422976165</v>
      </c>
      <c r="H21" s="330">
        <v>7.7391803586951804</v>
      </c>
      <c r="I21" s="282">
        <v>9.5175859202662867</v>
      </c>
      <c r="J21" s="318" t="s">
        <v>42</v>
      </c>
      <c r="K21" s="318" t="s">
        <v>42</v>
      </c>
      <c r="L21" s="80">
        <v>7.8883360245980381</v>
      </c>
      <c r="M21" s="318" t="s">
        <v>42</v>
      </c>
      <c r="N21" s="72">
        <f t="shared" si="0"/>
        <v>-1.6292498956682486</v>
      </c>
    </row>
    <row r="22" spans="1:14" ht="19.5" customHeight="1" x14ac:dyDescent="0.25">
      <c r="A22" s="28" t="s">
        <v>208</v>
      </c>
      <c r="B22" s="330">
        <v>6.0240963855421903</v>
      </c>
      <c r="C22" s="330">
        <v>13.401360689040196</v>
      </c>
      <c r="D22" s="330">
        <v>8.8021349647466529</v>
      </c>
      <c r="E22" s="330">
        <v>15.115697019272268</v>
      </c>
      <c r="F22" s="330">
        <v>10.259344366179771</v>
      </c>
      <c r="G22" s="330">
        <v>19.558076307709253</v>
      </c>
      <c r="H22" s="330">
        <v>16.861400012201926</v>
      </c>
      <c r="I22" s="282">
        <v>14.484475337934347</v>
      </c>
      <c r="J22" s="318" t="s">
        <v>42</v>
      </c>
      <c r="K22" s="318" t="s">
        <v>42</v>
      </c>
      <c r="L22" s="80">
        <v>13.815136540343477</v>
      </c>
      <c r="M22" s="318" t="s">
        <v>42</v>
      </c>
      <c r="N22" s="72">
        <f t="shared" si="0"/>
        <v>-0.66933879759086956</v>
      </c>
    </row>
    <row r="23" spans="1:14" ht="19.5" customHeight="1" x14ac:dyDescent="0.25">
      <c r="A23" s="28" t="s">
        <v>209</v>
      </c>
      <c r="B23" s="330">
        <v>8.2429501084598833</v>
      </c>
      <c r="C23" s="330">
        <v>10.177596616743205</v>
      </c>
      <c r="D23" s="330">
        <v>12.353994382248198</v>
      </c>
      <c r="E23" s="330">
        <v>14.582543078078377</v>
      </c>
      <c r="F23" s="330">
        <v>11.957966187921105</v>
      </c>
      <c r="G23" s="330">
        <v>12.362807647132485</v>
      </c>
      <c r="H23" s="330">
        <v>5.8294911705754364</v>
      </c>
      <c r="I23" s="282">
        <v>21.642480563674013</v>
      </c>
      <c r="J23" s="318" t="s">
        <v>42</v>
      </c>
      <c r="K23" s="318" t="s">
        <v>42</v>
      </c>
      <c r="L23" s="80">
        <v>16.533555537479735</v>
      </c>
      <c r="M23" s="318" t="s">
        <v>42</v>
      </c>
      <c r="N23" s="72">
        <f t="shared" si="0"/>
        <v>-5.108925026194278</v>
      </c>
    </row>
    <row r="24" spans="1:14" ht="19.5" customHeight="1" x14ac:dyDescent="0.25">
      <c r="A24" s="28" t="s">
        <v>210</v>
      </c>
      <c r="B24" s="330">
        <v>13.773314203730278</v>
      </c>
      <c r="C24" s="330">
        <v>17.157680850821016</v>
      </c>
      <c r="D24" s="330">
        <v>22.769323851596738</v>
      </c>
      <c r="E24" s="330">
        <v>20.030257079292625</v>
      </c>
      <c r="F24" s="330">
        <v>15.658761667794757</v>
      </c>
      <c r="G24" s="330">
        <v>22.081610449115662</v>
      </c>
      <c r="H24" s="330">
        <v>16.218253275190889</v>
      </c>
      <c r="I24" s="282">
        <v>15.961198956673343</v>
      </c>
      <c r="J24" s="318" t="s">
        <v>42</v>
      </c>
      <c r="K24" s="318" t="s">
        <v>42</v>
      </c>
      <c r="L24" s="80">
        <v>11.348111429074651</v>
      </c>
      <c r="M24" s="318" t="s">
        <v>42</v>
      </c>
      <c r="N24" s="72">
        <f t="shared" si="0"/>
        <v>-4.613087527598692</v>
      </c>
    </row>
    <row r="25" spans="1:14" ht="19.5" customHeight="1" x14ac:dyDescent="0.25">
      <c r="A25" s="28" t="s">
        <v>211</v>
      </c>
      <c r="B25" s="330">
        <v>8.5135135135134536</v>
      </c>
      <c r="C25" s="330">
        <v>16.644164363524823</v>
      </c>
      <c r="D25" s="330">
        <v>16.986673687268144</v>
      </c>
      <c r="E25" s="330">
        <v>6.4748494037014632</v>
      </c>
      <c r="F25" s="330">
        <v>4.2766654995930447</v>
      </c>
      <c r="G25" s="330">
        <v>5.6582477926061472</v>
      </c>
      <c r="H25" s="330">
        <v>14.408812265766906</v>
      </c>
      <c r="I25" s="282">
        <v>8.0450180677261791</v>
      </c>
      <c r="J25" s="318" t="s">
        <v>42</v>
      </c>
      <c r="K25" s="318" t="s">
        <v>42</v>
      </c>
      <c r="L25" s="80">
        <v>15.565935701412139</v>
      </c>
      <c r="M25" s="318" t="s">
        <v>42</v>
      </c>
      <c r="N25" s="72">
        <f t="shared" si="0"/>
        <v>7.5209176336859596</v>
      </c>
    </row>
    <row r="26" spans="1:14" ht="19.5" customHeight="1" x14ac:dyDescent="0.25">
      <c r="A26" s="28" t="s">
        <v>212</v>
      </c>
      <c r="B26" s="330">
        <v>7.5650118203308869</v>
      </c>
      <c r="C26" s="330">
        <v>2.9543875186776964</v>
      </c>
      <c r="D26" s="330">
        <v>4.9231797766786531</v>
      </c>
      <c r="E26" s="330">
        <v>9.9373554497510526</v>
      </c>
      <c r="F26" s="330">
        <v>6.0308907007151022</v>
      </c>
      <c r="G26" s="330">
        <v>5.3473866041253872</v>
      </c>
      <c r="H26" s="330">
        <v>9.907377725191516</v>
      </c>
      <c r="I26" s="282">
        <v>14.839912868062113</v>
      </c>
      <c r="J26" s="318" t="s">
        <v>42</v>
      </c>
      <c r="K26" s="318" t="s">
        <v>42</v>
      </c>
      <c r="L26" s="80">
        <v>11.425872516815495</v>
      </c>
      <c r="M26" s="318" t="s">
        <v>42</v>
      </c>
      <c r="N26" s="72">
        <f t="shared" si="0"/>
        <v>-3.4140403512466175</v>
      </c>
    </row>
    <row r="27" spans="1:14" ht="19.5" customHeight="1" x14ac:dyDescent="0.25">
      <c r="A27" s="28" t="s">
        <v>213</v>
      </c>
      <c r="B27" s="330">
        <v>5.8977719528177781</v>
      </c>
      <c r="C27" s="330">
        <v>2.9915073127601692</v>
      </c>
      <c r="D27" s="330">
        <v>5.4198785750506895</v>
      </c>
      <c r="E27" s="330">
        <v>5.6267319492684997</v>
      </c>
      <c r="F27" s="330">
        <v>5.5815634878277942</v>
      </c>
      <c r="G27" s="330">
        <v>7.9173260539460886</v>
      </c>
      <c r="H27" s="330">
        <v>10.44463215388417</v>
      </c>
      <c r="I27" s="282">
        <v>20.174286769571644</v>
      </c>
      <c r="J27" s="318" t="s">
        <v>42</v>
      </c>
      <c r="K27" s="318" t="s">
        <v>42</v>
      </c>
      <c r="L27" s="80">
        <v>6.3754032072703399</v>
      </c>
      <c r="M27" s="318" t="s">
        <v>42</v>
      </c>
      <c r="N27" s="72">
        <f t="shared" si="0"/>
        <v>-13.798883562301304</v>
      </c>
    </row>
    <row r="28" spans="1:14" ht="19.5" customHeight="1" x14ac:dyDescent="0.25">
      <c r="A28" s="28" t="s">
        <v>214</v>
      </c>
      <c r="B28" s="330">
        <v>12.015503875968919</v>
      </c>
      <c r="C28" s="330">
        <v>9.4051795428491012</v>
      </c>
      <c r="D28" s="330">
        <v>9.5527640851553191</v>
      </c>
      <c r="E28" s="330">
        <v>9.8968075456522477</v>
      </c>
      <c r="F28" s="330">
        <v>8.8820172664773356</v>
      </c>
      <c r="G28" s="330">
        <v>4.4986821069295031</v>
      </c>
      <c r="H28" s="330">
        <v>6.1371240998021044</v>
      </c>
      <c r="I28" s="282">
        <v>11.206648736618424</v>
      </c>
      <c r="J28" s="318" t="s">
        <v>42</v>
      </c>
      <c r="K28" s="318" t="s">
        <v>42</v>
      </c>
      <c r="L28" s="80">
        <v>12.843443772548156</v>
      </c>
      <c r="M28" s="318" t="s">
        <v>42</v>
      </c>
      <c r="N28" s="72">
        <f t="shared" si="0"/>
        <v>1.6367950359297314</v>
      </c>
    </row>
    <row r="29" spans="1:14" ht="19.5" customHeight="1" x14ac:dyDescent="0.25">
      <c r="A29" s="28" t="s">
        <v>215</v>
      </c>
      <c r="B29" s="330">
        <v>10.679611650485443</v>
      </c>
      <c r="C29" s="330">
        <v>14.32525950577058</v>
      </c>
      <c r="D29" s="330">
        <v>17.221522818063427</v>
      </c>
      <c r="E29" s="330">
        <v>8.1808745009737969</v>
      </c>
      <c r="F29" s="330">
        <v>9.257631012863305</v>
      </c>
      <c r="G29" s="330">
        <v>13.868068850497888</v>
      </c>
      <c r="H29" s="330">
        <v>12.916334051042474</v>
      </c>
      <c r="I29" s="282">
        <v>6.6692097528824599</v>
      </c>
      <c r="J29" s="318" t="s">
        <v>42</v>
      </c>
      <c r="K29" s="318" t="s">
        <v>42</v>
      </c>
      <c r="L29" s="80">
        <v>15.011860589482691</v>
      </c>
      <c r="M29" s="318" t="s">
        <v>42</v>
      </c>
      <c r="N29" s="72">
        <f t="shared" si="0"/>
        <v>8.3426508366002317</v>
      </c>
    </row>
    <row r="30" spans="1:14" ht="19.5" customHeight="1" x14ac:dyDescent="0.25">
      <c r="A30" s="28" t="s">
        <v>216</v>
      </c>
      <c r="B30" s="330">
        <v>5.0403225806451797</v>
      </c>
      <c r="C30" s="330">
        <v>1.4928830390004204</v>
      </c>
      <c r="D30" s="330">
        <v>3.0405994564874383</v>
      </c>
      <c r="E30" s="330">
        <v>8.8956194918318197</v>
      </c>
      <c r="F30" s="330">
        <v>4.4482705941901193</v>
      </c>
      <c r="G30" s="330">
        <v>7.7008821778642114</v>
      </c>
      <c r="H30" s="330">
        <v>7.1193146839465395</v>
      </c>
      <c r="I30" s="282">
        <v>7.3210074178093887</v>
      </c>
      <c r="J30" s="318" t="s">
        <v>42</v>
      </c>
      <c r="K30" s="318" t="s">
        <v>42</v>
      </c>
      <c r="L30" s="80">
        <v>5.4018922913771465</v>
      </c>
      <c r="M30" s="318" t="s">
        <v>42</v>
      </c>
      <c r="N30" s="72">
        <f t="shared" si="0"/>
        <v>-1.9191151264322421</v>
      </c>
    </row>
    <row r="31" spans="1:14" ht="19.5" customHeight="1" x14ac:dyDescent="0.25">
      <c r="A31" s="28" t="s">
        <v>217</v>
      </c>
      <c r="B31" s="330">
        <v>5.9701492537313205</v>
      </c>
      <c r="C31" s="330">
        <v>8.1866886877802596</v>
      </c>
      <c r="D31" s="330">
        <v>7.9243482122691864</v>
      </c>
      <c r="E31" s="330">
        <v>7.967768589594729</v>
      </c>
      <c r="F31" s="330">
        <v>10.906757358377524</v>
      </c>
      <c r="G31" s="330">
        <v>9.2626534253211119</v>
      </c>
      <c r="H31" s="330">
        <v>9.2481897558353765</v>
      </c>
      <c r="I31" s="282">
        <v>10.454291767789895</v>
      </c>
      <c r="J31" s="318" t="s">
        <v>42</v>
      </c>
      <c r="K31" s="318" t="s">
        <v>42</v>
      </c>
      <c r="L31" s="80">
        <v>9.7681072731093117</v>
      </c>
      <c r="M31" s="318" t="s">
        <v>42</v>
      </c>
      <c r="N31" s="72">
        <f t="shared" si="0"/>
        <v>-0.68618449468058351</v>
      </c>
    </row>
    <row r="32" spans="1:14" ht="19.5" customHeight="1" x14ac:dyDescent="0.25">
      <c r="A32" s="28" t="s">
        <v>218</v>
      </c>
      <c r="B32" s="330">
        <v>10.769230769230766</v>
      </c>
      <c r="C32" s="330">
        <v>12.997641803845884</v>
      </c>
      <c r="D32" s="330">
        <v>3.4416619439059168</v>
      </c>
      <c r="E32" s="330">
        <v>5.0254808348011917</v>
      </c>
      <c r="F32" s="330">
        <v>2.0681072487257026</v>
      </c>
      <c r="G32" s="330">
        <v>8.8897154699001195</v>
      </c>
      <c r="H32" s="330">
        <v>7.4721946046814063</v>
      </c>
      <c r="I32" s="282">
        <v>3.2196599535971155</v>
      </c>
      <c r="J32" s="318" t="s">
        <v>42</v>
      </c>
      <c r="K32" s="318" t="s">
        <v>42</v>
      </c>
      <c r="L32" s="80">
        <v>6.4040540559158519</v>
      </c>
      <c r="M32" s="318" t="s">
        <v>42</v>
      </c>
      <c r="N32" s="72">
        <f t="shared" si="0"/>
        <v>3.1843941023187363</v>
      </c>
    </row>
    <row r="33" spans="1:14" ht="19.5" customHeight="1" x14ac:dyDescent="0.25">
      <c r="A33" s="28" t="s">
        <v>219</v>
      </c>
      <c r="B33" s="330">
        <v>10.29810298102983</v>
      </c>
      <c r="C33" s="330">
        <v>13.95597705073831</v>
      </c>
      <c r="D33" s="330">
        <v>5.529711331616495</v>
      </c>
      <c r="E33" s="330">
        <v>17.343321801302221</v>
      </c>
      <c r="F33" s="330">
        <v>18.50166213311461</v>
      </c>
      <c r="G33" s="330">
        <v>4.6405539290305491</v>
      </c>
      <c r="H33" s="330">
        <v>13.635646974893497</v>
      </c>
      <c r="I33" s="282">
        <v>14.791299778075073</v>
      </c>
      <c r="J33" s="318" t="s">
        <v>42</v>
      </c>
      <c r="K33" s="318" t="s">
        <v>42</v>
      </c>
      <c r="L33" s="80">
        <v>12.957725877863833</v>
      </c>
      <c r="M33" s="318" t="s">
        <v>42</v>
      </c>
      <c r="N33" s="72">
        <f t="shared" si="0"/>
        <v>-1.8335739002112401</v>
      </c>
    </row>
    <row r="34" spans="1:14" ht="4.5" customHeight="1" x14ac:dyDescent="0.25">
      <c r="A34" s="39"/>
      <c r="B34" s="330"/>
      <c r="C34" s="330"/>
      <c r="D34" s="330"/>
      <c r="E34" s="330"/>
      <c r="F34" s="330"/>
      <c r="G34" s="330"/>
      <c r="H34" s="330"/>
      <c r="I34" s="282"/>
      <c r="J34" s="27"/>
      <c r="K34" s="27"/>
      <c r="L34" s="27"/>
      <c r="M34" s="72"/>
      <c r="N34" s="72"/>
    </row>
    <row r="35" spans="1:14" ht="19.5" customHeight="1" x14ac:dyDescent="0.25">
      <c r="A35" s="38" t="s">
        <v>37</v>
      </c>
      <c r="B35" s="331"/>
      <c r="C35" s="331"/>
      <c r="D35" s="331"/>
      <c r="E35" s="331"/>
      <c r="F35" s="331"/>
      <c r="G35" s="331"/>
      <c r="H35" s="331"/>
      <c r="I35" s="281"/>
      <c r="J35" s="284"/>
      <c r="K35" s="284"/>
      <c r="L35" s="284"/>
      <c r="M35" s="782"/>
      <c r="N35" s="782"/>
    </row>
    <row r="36" spans="1:14" ht="19.5" customHeight="1" x14ac:dyDescent="0.25">
      <c r="A36" s="39" t="s">
        <v>36</v>
      </c>
      <c r="B36" s="330">
        <v>11.367736601750885</v>
      </c>
      <c r="C36" s="330">
        <v>17.157400382689449</v>
      </c>
      <c r="D36" s="330">
        <v>16.944939182698747</v>
      </c>
      <c r="E36" s="330">
        <v>16.34987229733656</v>
      </c>
      <c r="F36" s="330">
        <v>13.468614829650665</v>
      </c>
      <c r="G36" s="330">
        <v>12.894069133897219</v>
      </c>
      <c r="H36" s="330">
        <v>11.821781037969412</v>
      </c>
      <c r="I36" s="282">
        <v>12.661961238242236</v>
      </c>
      <c r="J36" s="282">
        <v>9.8437672106361394</v>
      </c>
      <c r="K36" s="80">
        <v>11.46390820094277</v>
      </c>
      <c r="L36" s="80">
        <v>10.653837705789455</v>
      </c>
      <c r="M36" s="72">
        <f t="shared" ref="M36:M37" si="1">+K36-J36</f>
        <v>1.6201409903066306</v>
      </c>
      <c r="N36" s="72">
        <f t="shared" ref="N36:N37" si="2">+L36-I36</f>
        <v>-2.0081235324527817</v>
      </c>
    </row>
    <row r="37" spans="1:14" ht="19.5" customHeight="1" x14ac:dyDescent="0.25">
      <c r="A37" s="39" t="s">
        <v>35</v>
      </c>
      <c r="B37" s="330">
        <v>13.239580696097795</v>
      </c>
      <c r="C37" s="330">
        <v>16.369994854626242</v>
      </c>
      <c r="D37" s="330">
        <v>15.747293711362101</v>
      </c>
      <c r="E37" s="330">
        <v>15.153914008996558</v>
      </c>
      <c r="F37" s="330">
        <v>11.198923821589785</v>
      </c>
      <c r="G37" s="330">
        <v>17.405904449780728</v>
      </c>
      <c r="H37" s="330">
        <v>12.764434364038078</v>
      </c>
      <c r="I37" s="282">
        <v>11.554349894413544</v>
      </c>
      <c r="J37" s="282">
        <v>11.869461366203772</v>
      </c>
      <c r="K37" s="80">
        <v>12.278806732323149</v>
      </c>
      <c r="L37" s="80">
        <v>12.07413404926346</v>
      </c>
      <c r="M37" s="72">
        <f t="shared" si="1"/>
        <v>0.40934536611937666</v>
      </c>
      <c r="N37" s="72">
        <f t="shared" si="2"/>
        <v>0.51978415484991558</v>
      </c>
    </row>
    <row r="38" spans="1:14" ht="3.75" customHeight="1" x14ac:dyDescent="0.25">
      <c r="A38" s="326"/>
      <c r="B38" s="332"/>
      <c r="C38" s="332"/>
      <c r="D38" s="332"/>
      <c r="E38" s="332"/>
      <c r="F38" s="332"/>
      <c r="G38" s="332"/>
      <c r="H38" s="333"/>
      <c r="I38" s="334"/>
      <c r="J38" s="327"/>
      <c r="K38" s="328"/>
      <c r="L38" s="328"/>
      <c r="M38" s="826"/>
      <c r="N38" s="826"/>
    </row>
    <row r="39" spans="1:14" x14ac:dyDescent="0.25">
      <c r="A39" s="300" t="s">
        <v>34</v>
      </c>
      <c r="B39" s="335"/>
      <c r="C39" s="335"/>
      <c r="D39" s="336"/>
      <c r="E39" s="335"/>
      <c r="F39" s="337"/>
      <c r="G39" s="335"/>
      <c r="H39" s="338"/>
      <c r="I39" s="338"/>
      <c r="J39" s="324"/>
      <c r="K39" s="301"/>
      <c r="L39" s="301"/>
      <c r="M39" s="827"/>
      <c r="N39" s="827"/>
    </row>
    <row r="40" spans="1:14" ht="19.5" customHeight="1" x14ac:dyDescent="0.25">
      <c r="A40" s="323" t="s">
        <v>99</v>
      </c>
      <c r="B40" s="277">
        <v>20.69471698850645</v>
      </c>
      <c r="C40" s="277">
        <v>24.113361292918139</v>
      </c>
      <c r="D40" s="339">
        <v>25.139254605187816</v>
      </c>
      <c r="E40" s="277">
        <v>23.926100823987102</v>
      </c>
      <c r="F40" s="340">
        <v>19.170947279385587</v>
      </c>
      <c r="G40" s="277">
        <v>24.241459182865981</v>
      </c>
      <c r="H40" s="279">
        <v>19.055893470874338</v>
      </c>
      <c r="I40" s="279">
        <v>18.738548719014801</v>
      </c>
      <c r="J40" s="279">
        <v>15.561871080071713</v>
      </c>
      <c r="K40" s="343">
        <v>17.71259526480091</v>
      </c>
      <c r="L40" s="343">
        <v>16.637233172436311</v>
      </c>
      <c r="M40" s="72">
        <f t="shared" ref="M40:M43" si="3">+K40-J40</f>
        <v>2.1507241847291976</v>
      </c>
      <c r="N40" s="72">
        <f t="shared" ref="N40:N43" si="4">+L40-I40</f>
        <v>-2.1013155465784905</v>
      </c>
    </row>
    <row r="41" spans="1:14" ht="19.5" customHeight="1" x14ac:dyDescent="0.25">
      <c r="A41" s="315" t="s">
        <v>33</v>
      </c>
      <c r="B41" s="276">
        <v>27.078609714172767</v>
      </c>
      <c r="C41" s="276">
        <v>32.116893314385209</v>
      </c>
      <c r="D41" s="330">
        <v>34.558708628877255</v>
      </c>
      <c r="E41" s="276">
        <v>35.758296512636335</v>
      </c>
      <c r="F41" s="341">
        <v>28.5588992381631</v>
      </c>
      <c r="G41" s="276">
        <v>40.980894007301714</v>
      </c>
      <c r="H41" s="278">
        <v>32.44805590125798</v>
      </c>
      <c r="I41" s="278">
        <v>27.769601776689097</v>
      </c>
      <c r="J41" s="278">
        <v>25.707030927425457</v>
      </c>
      <c r="K41" s="64">
        <v>24.142859053553696</v>
      </c>
      <c r="L41" s="64">
        <v>24.924944990489578</v>
      </c>
      <c r="M41" s="72">
        <f t="shared" si="3"/>
        <v>-1.5641718738717607</v>
      </c>
      <c r="N41" s="72">
        <f t="shared" si="4"/>
        <v>-2.8446567861995185</v>
      </c>
    </row>
    <row r="42" spans="1:14" ht="19.5" customHeight="1" x14ac:dyDescent="0.25">
      <c r="A42" s="315" t="s">
        <v>32</v>
      </c>
      <c r="B42" s="276">
        <v>15.775835685432456</v>
      </c>
      <c r="C42" s="276">
        <v>18.626665466646909</v>
      </c>
      <c r="D42" s="330">
        <v>19.744312467808601</v>
      </c>
      <c r="E42" s="276">
        <v>17.425352840860313</v>
      </c>
      <c r="F42" s="341">
        <v>14.570023629224337</v>
      </c>
      <c r="G42" s="276">
        <v>15.40524762889452</v>
      </c>
      <c r="H42" s="278">
        <v>12.853577286938906</v>
      </c>
      <c r="I42" s="278">
        <v>15.006625500912218</v>
      </c>
      <c r="J42" s="278">
        <v>11.219315049494384</v>
      </c>
      <c r="K42" s="64">
        <v>15.434857419682475</v>
      </c>
      <c r="L42" s="64">
        <v>13.327086234588428</v>
      </c>
      <c r="M42" s="72">
        <f t="shared" si="3"/>
        <v>4.215542370188091</v>
      </c>
      <c r="N42" s="72">
        <f t="shared" si="4"/>
        <v>-1.6795392663237898</v>
      </c>
    </row>
    <row r="43" spans="1:14" ht="19.5" customHeight="1" x14ac:dyDescent="0.25">
      <c r="A43" s="28" t="s">
        <v>31</v>
      </c>
      <c r="B43" s="330">
        <v>3.5246901379729598</v>
      </c>
      <c r="C43" s="330">
        <v>8.7380336141229282</v>
      </c>
      <c r="D43" s="330">
        <v>7.445577949289679</v>
      </c>
      <c r="E43" s="330">
        <v>7.7750675267181144</v>
      </c>
      <c r="F43" s="330">
        <v>6.0876034869262821</v>
      </c>
      <c r="G43" s="276">
        <v>5.1527688420944662</v>
      </c>
      <c r="H43" s="278">
        <v>6.0310510069084629</v>
      </c>
      <c r="I43" s="278">
        <v>5.8426534292673047</v>
      </c>
      <c r="J43" s="278">
        <v>6.5526828677874658</v>
      </c>
      <c r="K43" s="64">
        <v>6.9926244505827277</v>
      </c>
      <c r="L43" s="64">
        <v>6.7726536591850968</v>
      </c>
      <c r="M43" s="72">
        <f t="shared" si="3"/>
        <v>0.43994158279526197</v>
      </c>
      <c r="N43" s="72">
        <f t="shared" si="4"/>
        <v>0.93000022991779208</v>
      </c>
    </row>
    <row r="44" spans="1:14" ht="19.5" customHeight="1" x14ac:dyDescent="0.25">
      <c r="A44" s="28" t="s">
        <v>30</v>
      </c>
      <c r="B44" s="342">
        <v>1.6663136456755017</v>
      </c>
      <c r="C44" s="342">
        <v>3.3318900689223829</v>
      </c>
      <c r="D44" s="342">
        <v>4.1968641580968713</v>
      </c>
      <c r="E44" s="342" t="s">
        <v>42</v>
      </c>
      <c r="F44" s="342" t="s">
        <v>42</v>
      </c>
      <c r="G44" s="276">
        <v>3.1522982399657202</v>
      </c>
      <c r="H44" s="278" t="s">
        <v>42</v>
      </c>
      <c r="I44" s="278" t="s">
        <v>42</v>
      </c>
      <c r="J44" s="278" t="s">
        <v>42</v>
      </c>
      <c r="K44" s="64" t="s">
        <v>42</v>
      </c>
      <c r="L44" s="64">
        <v>0.93034918061333272</v>
      </c>
      <c r="M44" s="797" t="s">
        <v>42</v>
      </c>
      <c r="N44" s="72" t="s">
        <v>42</v>
      </c>
    </row>
    <row r="45" spans="1:14" ht="4.5" customHeight="1" x14ac:dyDescent="0.25">
      <c r="M45" s="29"/>
      <c r="N45" s="29"/>
    </row>
    <row r="46" spans="1:14" ht="19.5" customHeight="1" x14ac:dyDescent="0.25">
      <c r="A46" s="139" t="s">
        <v>93</v>
      </c>
      <c r="B46" s="175"/>
      <c r="C46" s="176"/>
      <c r="D46" s="176"/>
      <c r="E46" s="176"/>
      <c r="F46" s="176"/>
      <c r="G46" s="176"/>
      <c r="H46" s="176"/>
      <c r="I46" s="36"/>
      <c r="J46" s="36"/>
      <c r="K46" s="36"/>
      <c r="L46" s="36"/>
      <c r="M46" s="397"/>
      <c r="N46" s="397"/>
    </row>
    <row r="47" spans="1:14" ht="19.5" customHeight="1" x14ac:dyDescent="0.25">
      <c r="A47" s="119" t="s">
        <v>94</v>
      </c>
      <c r="B47" s="272">
        <v>2.4155981568398892</v>
      </c>
      <c r="C47" s="272">
        <v>6.0138111417620044</v>
      </c>
      <c r="D47" s="272">
        <v>7.2016439851655107</v>
      </c>
      <c r="E47" s="272">
        <v>8.5101169993544428</v>
      </c>
      <c r="F47" s="272">
        <v>5.7690594330409004</v>
      </c>
      <c r="G47" s="272">
        <v>5.2709796063324657</v>
      </c>
      <c r="H47" s="272">
        <v>4.3194405249864767</v>
      </c>
      <c r="I47" s="272">
        <v>9.6030700441991996</v>
      </c>
      <c r="J47" s="274">
        <v>7.3353300981120277</v>
      </c>
      <c r="K47" s="343">
        <v>5.7915058461644451</v>
      </c>
      <c r="L47" s="343">
        <v>6.563417972138236</v>
      </c>
      <c r="M47" s="72">
        <f t="shared" ref="M47:M50" si="5">+K47-J47</f>
        <v>-1.5438242519475827</v>
      </c>
      <c r="N47" s="72">
        <f t="shared" ref="N47:N50" si="6">+L47-I47</f>
        <v>-3.0396520720609637</v>
      </c>
    </row>
    <row r="48" spans="1:14" ht="19.5" customHeight="1" x14ac:dyDescent="0.25">
      <c r="A48" s="119" t="s">
        <v>95</v>
      </c>
      <c r="B48" s="272">
        <v>7.461737247455928</v>
      </c>
      <c r="C48" s="272">
        <v>14.987143777942016</v>
      </c>
      <c r="D48" s="272">
        <v>13.869566074388642</v>
      </c>
      <c r="E48" s="272">
        <v>13.520602382110203</v>
      </c>
      <c r="F48" s="272">
        <v>10.230061047335553</v>
      </c>
      <c r="G48" s="272">
        <v>8.2785054657451056</v>
      </c>
      <c r="H48" s="272">
        <v>9.7073342489007945</v>
      </c>
      <c r="I48" s="272">
        <v>9.2478412973143627</v>
      </c>
      <c r="J48" s="274">
        <v>9.5260041276835441</v>
      </c>
      <c r="K48" s="64">
        <v>11.264563072295385</v>
      </c>
      <c r="L48" s="64">
        <v>10.395283599989465</v>
      </c>
      <c r="M48" s="72">
        <f t="shared" si="5"/>
        <v>1.7385589446118406</v>
      </c>
      <c r="N48" s="72">
        <f t="shared" si="6"/>
        <v>1.1474423026751026</v>
      </c>
    </row>
    <row r="49" spans="1:14" ht="19.5" customHeight="1" x14ac:dyDescent="0.25">
      <c r="A49" s="119" t="s">
        <v>71</v>
      </c>
      <c r="B49" s="272">
        <v>19.446432486286742</v>
      </c>
      <c r="C49" s="272">
        <v>21.159794892152753</v>
      </c>
      <c r="D49" s="272">
        <v>21.328500415247269</v>
      </c>
      <c r="E49" s="272">
        <v>20.678127921950175</v>
      </c>
      <c r="F49" s="272">
        <v>16.337568531375879</v>
      </c>
      <c r="G49" s="272">
        <v>20.221011369849613</v>
      </c>
      <c r="H49" s="272">
        <v>15.814882523569102</v>
      </c>
      <c r="I49" s="272">
        <v>16.533044253715023</v>
      </c>
      <c r="J49" s="274">
        <v>12.322549094426845</v>
      </c>
      <c r="K49" s="64">
        <v>15.004538668589809</v>
      </c>
      <c r="L49" s="64">
        <v>13.663543881508328</v>
      </c>
      <c r="M49" s="72">
        <f t="shared" si="5"/>
        <v>2.681989574162964</v>
      </c>
      <c r="N49" s="72">
        <f t="shared" si="6"/>
        <v>-2.8695003722066943</v>
      </c>
    </row>
    <row r="50" spans="1:14" ht="19.5" customHeight="1" thickBot="1" x14ac:dyDescent="0.3">
      <c r="A50" s="120" t="s">
        <v>96</v>
      </c>
      <c r="B50" s="273">
        <v>15.316079922302048</v>
      </c>
      <c r="C50" s="273">
        <v>17.29745094413822</v>
      </c>
      <c r="D50" s="273">
        <v>15.628271319584458</v>
      </c>
      <c r="E50" s="273">
        <v>11.963808635582996</v>
      </c>
      <c r="F50" s="273">
        <v>11.214289924503282</v>
      </c>
      <c r="G50" s="273">
        <v>20.679480866884354</v>
      </c>
      <c r="H50" s="273">
        <v>10.918959426190296</v>
      </c>
      <c r="I50" s="273">
        <v>6.1838528249278717</v>
      </c>
      <c r="J50" s="275">
        <v>9.2057348587887127</v>
      </c>
      <c r="K50" s="275">
        <v>5.1574523289283807</v>
      </c>
      <c r="L50" s="275">
        <v>7.1815935938585467</v>
      </c>
      <c r="M50" s="86">
        <f t="shared" si="5"/>
        <v>-4.048282529860332</v>
      </c>
      <c r="N50" s="86">
        <f t="shared" si="6"/>
        <v>0.99774076893067498</v>
      </c>
    </row>
    <row r="51" spans="1:14" ht="15.75" thickTop="1" x14ac:dyDescent="0.25">
      <c r="A51" s="21" t="s">
        <v>297</v>
      </c>
    </row>
    <row r="52" spans="1:14" x14ac:dyDescent="0.25">
      <c r="A52" s="317" t="s">
        <v>274</v>
      </c>
    </row>
  </sheetData>
  <mergeCells count="12">
    <mergeCell ref="A1:N1"/>
    <mergeCell ref="A2:A3"/>
    <mergeCell ref="B2:B3"/>
    <mergeCell ref="C2:C3"/>
    <mergeCell ref="D2:D3"/>
    <mergeCell ref="E2:E3"/>
    <mergeCell ref="M3:N3"/>
    <mergeCell ref="F2:F3"/>
    <mergeCell ref="G2:G3"/>
    <mergeCell ref="H2:H3"/>
    <mergeCell ref="I2:I3"/>
    <mergeCell ref="J2:L2"/>
  </mergeCells>
  <pageMargins left="0.70866141732283472" right="0.70866141732283472" top="0.74803149606299213" bottom="0.74803149606299213" header="0.31496062992125984" footer="0.31496062992125984"/>
  <pageSetup paperSize="9" scale="40" orientation="portrait" horizontalDpi="4294967295" verticalDpi="4294967295" r:id="rId1"/>
  <headerFooter>
    <oddHeader>&amp;C&amp;G</oddHead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Layout" zoomScaleNormal="100" workbookViewId="0">
      <selection activeCell="I30" sqref="I30"/>
    </sheetView>
  </sheetViews>
  <sheetFormatPr defaultColWidth="9.140625" defaultRowHeight="15" x14ac:dyDescent="0.25"/>
  <cols>
    <col min="1" max="1" width="23.28515625" style="20" customWidth="1"/>
    <col min="2" max="10" width="12.28515625" style="20" customWidth="1"/>
    <col min="11" max="11" width="13.5703125" style="20" customWidth="1"/>
    <col min="12" max="12" width="12.5703125" style="20" customWidth="1"/>
    <col min="13" max="13" width="12.85546875" style="20" customWidth="1"/>
    <col min="14" max="14" width="14.5703125" style="20" customWidth="1"/>
    <col min="15" max="16384" width="9.140625" style="20"/>
  </cols>
  <sheetData>
    <row r="1" spans="1:14" ht="37.5" customHeight="1" thickBot="1" x14ac:dyDescent="0.3">
      <c r="A1" s="914" t="s">
        <v>435</v>
      </c>
      <c r="B1" s="914"/>
      <c r="C1" s="914"/>
      <c r="D1" s="914"/>
      <c r="E1" s="914"/>
      <c r="F1" s="914"/>
      <c r="G1" s="914"/>
      <c r="H1" s="914"/>
      <c r="I1" s="914"/>
      <c r="J1" s="914"/>
      <c r="K1" s="914"/>
      <c r="L1" s="914"/>
      <c r="M1" s="914"/>
      <c r="N1" s="914"/>
    </row>
    <row r="2" spans="1:14"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4" ht="22.5" customHeight="1" x14ac:dyDescent="0.25">
      <c r="A3" s="919"/>
      <c r="B3" s="916"/>
      <c r="C3" s="916"/>
      <c r="D3" s="916"/>
      <c r="E3" s="916"/>
      <c r="F3" s="916"/>
      <c r="G3" s="916"/>
      <c r="H3" s="916"/>
      <c r="I3" s="916"/>
      <c r="J3" s="513" t="s">
        <v>272</v>
      </c>
      <c r="K3" s="513" t="s">
        <v>273</v>
      </c>
      <c r="L3" s="513" t="s">
        <v>293</v>
      </c>
      <c r="M3" s="920" t="s">
        <v>317</v>
      </c>
      <c r="N3" s="920"/>
    </row>
    <row r="4" spans="1:14" ht="4.5" customHeight="1" x14ac:dyDescent="0.25">
      <c r="A4" s="31"/>
      <c r="D4" s="31"/>
      <c r="E4" s="31"/>
      <c r="F4" s="31"/>
      <c r="G4" s="31"/>
      <c r="H4" s="31"/>
    </row>
    <row r="5" spans="1:14" ht="19.5" customHeight="1" x14ac:dyDescent="0.25">
      <c r="A5" s="38" t="s">
        <v>41</v>
      </c>
      <c r="B5" s="329">
        <v>40.905276689170563</v>
      </c>
      <c r="C5" s="329">
        <v>37.42200727584958</v>
      </c>
      <c r="D5" s="329">
        <v>39.862982954510628</v>
      </c>
      <c r="E5" s="329">
        <v>42.052398382660208</v>
      </c>
      <c r="F5" s="329">
        <v>41.709308903926498</v>
      </c>
      <c r="G5" s="329">
        <v>36.282508506482991</v>
      </c>
      <c r="H5" s="329">
        <v>40.819302097813782</v>
      </c>
      <c r="I5" s="292">
        <v>44.435811109572711</v>
      </c>
      <c r="J5" s="292">
        <v>42.924561128025836</v>
      </c>
      <c r="K5" s="293">
        <v>42.21140344707419</v>
      </c>
      <c r="L5" s="293">
        <v>42.567982287550009</v>
      </c>
      <c r="M5" s="821">
        <f>+K5-J5</f>
        <v>-0.713157680951646</v>
      </c>
      <c r="N5" s="821">
        <f>+L5-I5</f>
        <v>-1.8678288220227017</v>
      </c>
    </row>
    <row r="6" spans="1:14" ht="4.5" customHeight="1" x14ac:dyDescent="0.25">
      <c r="A6" s="39"/>
      <c r="B6" s="330"/>
      <c r="C6" s="330"/>
      <c r="D6" s="330"/>
      <c r="E6" s="330"/>
      <c r="F6" s="330"/>
      <c r="G6" s="330"/>
      <c r="H6" s="330"/>
      <c r="I6" s="282"/>
      <c r="J6" s="282"/>
      <c r="K6" s="27"/>
      <c r="L6" s="27"/>
      <c r="M6" s="72"/>
      <c r="N6" s="72"/>
    </row>
    <row r="7" spans="1:14" ht="19.5" customHeight="1" x14ac:dyDescent="0.25">
      <c r="A7" s="38" t="s">
        <v>40</v>
      </c>
      <c r="B7" s="331"/>
      <c r="C7" s="331"/>
      <c r="D7" s="331"/>
      <c r="E7" s="331"/>
      <c r="F7" s="331"/>
      <c r="G7" s="331"/>
      <c r="H7" s="331"/>
      <c r="I7" s="281"/>
      <c r="J7" s="281"/>
      <c r="K7" s="284"/>
      <c r="L7" s="284"/>
      <c r="M7" s="782"/>
      <c r="N7" s="782"/>
    </row>
    <row r="8" spans="1:14" ht="19.5" customHeight="1" x14ac:dyDescent="0.25">
      <c r="A8" s="39" t="s">
        <v>39</v>
      </c>
      <c r="B8" s="330">
        <v>39.545701773412453</v>
      </c>
      <c r="C8" s="330">
        <v>34.945294841680372</v>
      </c>
      <c r="D8" s="330">
        <v>36.336746549356469</v>
      </c>
      <c r="E8" s="330">
        <v>35.706470517362426</v>
      </c>
      <c r="F8" s="330">
        <v>37.705506265159336</v>
      </c>
      <c r="G8" s="330">
        <v>32.747661269619918</v>
      </c>
      <c r="H8" s="330">
        <v>34.558407458413406</v>
      </c>
      <c r="I8" s="282">
        <v>39.833354611874917</v>
      </c>
      <c r="J8" s="282">
        <v>38.119038255612203</v>
      </c>
      <c r="K8" s="80">
        <v>37.799225189654159</v>
      </c>
      <c r="L8" s="80">
        <v>37.959131722633181</v>
      </c>
      <c r="M8" s="72">
        <f>+K8-J8</f>
        <v>-0.31981306595804426</v>
      </c>
      <c r="N8" s="72">
        <f>+L8-I8</f>
        <v>-1.8742228892417359</v>
      </c>
    </row>
    <row r="9" spans="1:14" ht="19.5" customHeight="1" x14ac:dyDescent="0.25">
      <c r="A9" s="39" t="s">
        <v>38</v>
      </c>
      <c r="B9" s="330">
        <v>43.367437552238833</v>
      </c>
      <c r="C9" s="330">
        <v>41.902573047280242</v>
      </c>
      <c r="D9" s="330">
        <v>46.705827749157123</v>
      </c>
      <c r="E9" s="330">
        <v>54.696604931503067</v>
      </c>
      <c r="F9" s="330">
        <v>49.853099805789633</v>
      </c>
      <c r="G9" s="330">
        <v>43.610241058024037</v>
      </c>
      <c r="H9" s="330">
        <v>54.152611805960447</v>
      </c>
      <c r="I9" s="282">
        <v>54.323263758191032</v>
      </c>
      <c r="J9" s="282">
        <v>52.829389727015709</v>
      </c>
      <c r="K9" s="80">
        <v>51.420402121547617</v>
      </c>
      <c r="L9" s="80">
        <v>52.12489592428166</v>
      </c>
      <c r="M9" s="72">
        <f>+K9-J9</f>
        <v>-1.4089876054680914</v>
      </c>
      <c r="N9" s="72">
        <f>+L9-I9</f>
        <v>-2.1983678339093728</v>
      </c>
    </row>
    <row r="10" spans="1:14" ht="4.5" customHeight="1" x14ac:dyDescent="0.25">
      <c r="A10" s="39"/>
      <c r="B10" s="330"/>
      <c r="C10" s="330"/>
      <c r="D10" s="330"/>
      <c r="E10" s="330"/>
      <c r="F10" s="330"/>
      <c r="G10" s="330"/>
      <c r="H10" s="330"/>
      <c r="I10" s="282"/>
      <c r="J10" s="27"/>
      <c r="K10" s="27"/>
      <c r="L10" s="27"/>
      <c r="M10" s="72"/>
      <c r="N10" s="72"/>
    </row>
    <row r="11" spans="1:14" ht="19.5" customHeight="1" x14ac:dyDescent="0.25">
      <c r="A11" s="135" t="s">
        <v>197</v>
      </c>
      <c r="B11" s="331"/>
      <c r="C11" s="331"/>
      <c r="D11" s="331"/>
      <c r="E11" s="331"/>
      <c r="F11" s="331"/>
      <c r="G11" s="331"/>
      <c r="H11" s="331"/>
      <c r="I11" s="281"/>
      <c r="J11" s="284"/>
      <c r="K11" s="284"/>
      <c r="L11" s="284"/>
      <c r="M11" s="782"/>
      <c r="N11" s="782"/>
    </row>
    <row r="12" spans="1:14" ht="19.5" customHeight="1" x14ac:dyDescent="0.25">
      <c r="A12" s="28" t="s">
        <v>198</v>
      </c>
      <c r="B12" s="330">
        <v>57.655293088362626</v>
      </c>
      <c r="C12" s="330">
        <v>58.319048035044396</v>
      </c>
      <c r="D12" s="330">
        <v>69.073575023329056</v>
      </c>
      <c r="E12" s="330">
        <v>56.297323200659847</v>
      </c>
      <c r="F12" s="330">
        <v>61.01548118438668</v>
      </c>
      <c r="G12" s="330">
        <v>52.225691712860502</v>
      </c>
      <c r="H12" s="330">
        <v>53.099532379466396</v>
      </c>
      <c r="I12" s="282">
        <v>58.913442583440414</v>
      </c>
      <c r="J12" s="313" t="s">
        <v>42</v>
      </c>
      <c r="K12" s="313" t="s">
        <v>42</v>
      </c>
      <c r="L12" s="80">
        <v>49.075335852107962</v>
      </c>
      <c r="M12" s="313" t="s">
        <v>42</v>
      </c>
      <c r="N12" s="72">
        <f t="shared" ref="N12:N33" si="0">+L12-I12</f>
        <v>-9.8381067313324522</v>
      </c>
    </row>
    <row r="13" spans="1:14" ht="19.5" customHeight="1" x14ac:dyDescent="0.25">
      <c r="A13" s="28" t="s">
        <v>199</v>
      </c>
      <c r="B13" s="330">
        <v>56.039325842695973</v>
      </c>
      <c r="C13" s="330">
        <v>44.28397570025227</v>
      </c>
      <c r="D13" s="330">
        <v>49.046081922291549</v>
      </c>
      <c r="E13" s="330">
        <v>48.993287441628816</v>
      </c>
      <c r="F13" s="330">
        <v>51.158296370458004</v>
      </c>
      <c r="G13" s="330">
        <v>48.202940947553124</v>
      </c>
      <c r="H13" s="330">
        <v>48.525567412157038</v>
      </c>
      <c r="I13" s="282">
        <v>50.582802616202514</v>
      </c>
      <c r="J13" s="318" t="s">
        <v>42</v>
      </c>
      <c r="K13" s="318" t="s">
        <v>42</v>
      </c>
      <c r="L13" s="80">
        <v>51.984596847212885</v>
      </c>
      <c r="M13" s="318" t="s">
        <v>42</v>
      </c>
      <c r="N13" s="72">
        <f t="shared" si="0"/>
        <v>1.4017942310103706</v>
      </c>
    </row>
    <row r="14" spans="1:14" ht="19.5" customHeight="1" x14ac:dyDescent="0.25">
      <c r="A14" s="28" t="s">
        <v>200</v>
      </c>
      <c r="B14" s="330">
        <v>43.014705882352672</v>
      </c>
      <c r="C14" s="330">
        <v>45.837737769210484</v>
      </c>
      <c r="D14" s="330">
        <v>47.234932330721001</v>
      </c>
      <c r="E14" s="330">
        <v>38.570872689259481</v>
      </c>
      <c r="F14" s="330">
        <v>39.396192649424087</v>
      </c>
      <c r="G14" s="330">
        <v>43.8247098189536</v>
      </c>
      <c r="H14" s="330">
        <v>44.877558648333114</v>
      </c>
      <c r="I14" s="282">
        <v>59.389833472750574</v>
      </c>
      <c r="J14" s="318" t="s">
        <v>42</v>
      </c>
      <c r="K14" s="318" t="s">
        <v>42</v>
      </c>
      <c r="L14" s="80">
        <v>48.370365125402557</v>
      </c>
      <c r="M14" s="318" t="s">
        <v>42</v>
      </c>
      <c r="N14" s="72">
        <f t="shared" si="0"/>
        <v>-11.019468347348017</v>
      </c>
    </row>
    <row r="15" spans="1:14" ht="19.5" customHeight="1" x14ac:dyDescent="0.25">
      <c r="A15" s="28" t="s">
        <v>201</v>
      </c>
      <c r="B15" s="330">
        <v>41.802641802642299</v>
      </c>
      <c r="C15" s="330">
        <v>34.396414043227686</v>
      </c>
      <c r="D15" s="330">
        <v>37.674639432426382</v>
      </c>
      <c r="E15" s="330">
        <v>40.460390677967773</v>
      </c>
      <c r="F15" s="330">
        <v>38.052496327564647</v>
      </c>
      <c r="G15" s="330">
        <v>36.267307128215116</v>
      </c>
      <c r="H15" s="330">
        <v>32.80682667024255</v>
      </c>
      <c r="I15" s="282">
        <v>39.772652045664778</v>
      </c>
      <c r="J15" s="318" t="s">
        <v>42</v>
      </c>
      <c r="K15" s="318" t="s">
        <v>42</v>
      </c>
      <c r="L15" s="80">
        <v>38.967540811684572</v>
      </c>
      <c r="M15" s="318" t="s">
        <v>42</v>
      </c>
      <c r="N15" s="72">
        <f t="shared" si="0"/>
        <v>-0.80511123398020601</v>
      </c>
    </row>
    <row r="16" spans="1:14" ht="19.5" customHeight="1" x14ac:dyDescent="0.25">
      <c r="A16" s="28" t="s">
        <v>202</v>
      </c>
      <c r="B16" s="330">
        <v>49.430051813472161</v>
      </c>
      <c r="C16" s="330">
        <v>51.998027653914491</v>
      </c>
      <c r="D16" s="330">
        <v>52.033763458319818</v>
      </c>
      <c r="E16" s="330">
        <v>50.778304246738145</v>
      </c>
      <c r="F16" s="330">
        <v>53.672682514828239</v>
      </c>
      <c r="G16" s="330">
        <v>51.980468851447682</v>
      </c>
      <c r="H16" s="330">
        <v>54.760270172240176</v>
      </c>
      <c r="I16" s="282">
        <v>43.30386263591371</v>
      </c>
      <c r="J16" s="318" t="s">
        <v>42</v>
      </c>
      <c r="K16" s="318" t="s">
        <v>42</v>
      </c>
      <c r="L16" s="80">
        <v>46.323255754616525</v>
      </c>
      <c r="M16" s="318" t="s">
        <v>42</v>
      </c>
      <c r="N16" s="72">
        <f t="shared" si="0"/>
        <v>3.0193931187028156</v>
      </c>
    </row>
    <row r="17" spans="1:14" ht="19.5" customHeight="1" x14ac:dyDescent="0.25">
      <c r="A17" s="28" t="s">
        <v>203</v>
      </c>
      <c r="B17" s="330">
        <v>48.395721925133941</v>
      </c>
      <c r="C17" s="330">
        <v>37.382418388300351</v>
      </c>
      <c r="D17" s="330">
        <v>37.440922845154532</v>
      </c>
      <c r="E17" s="330">
        <v>41.465485968901966</v>
      </c>
      <c r="F17" s="330">
        <v>54.226934260525475</v>
      </c>
      <c r="G17" s="330">
        <v>42.807554402967632</v>
      </c>
      <c r="H17" s="330">
        <v>58.558585657758755</v>
      </c>
      <c r="I17" s="282">
        <v>53.586804218604264</v>
      </c>
      <c r="J17" s="318" t="s">
        <v>42</v>
      </c>
      <c r="K17" s="318" t="s">
        <v>42</v>
      </c>
      <c r="L17" s="80">
        <v>50.833174951112987</v>
      </c>
      <c r="M17" s="318" t="s">
        <v>42</v>
      </c>
      <c r="N17" s="72">
        <f t="shared" si="0"/>
        <v>-2.7536292674912772</v>
      </c>
    </row>
    <row r="18" spans="1:14" ht="19.5" customHeight="1" x14ac:dyDescent="0.25">
      <c r="A18" s="28" t="s">
        <v>204</v>
      </c>
      <c r="B18" s="330">
        <v>28.020833333333606</v>
      </c>
      <c r="C18" s="330">
        <v>22.091079526741819</v>
      </c>
      <c r="D18" s="330">
        <v>22.042404839240216</v>
      </c>
      <c r="E18" s="330">
        <v>18.971103851820089</v>
      </c>
      <c r="F18" s="330">
        <v>29.98873651840681</v>
      </c>
      <c r="G18" s="330">
        <v>18.94669468384615</v>
      </c>
      <c r="H18" s="330">
        <v>23.219335925254828</v>
      </c>
      <c r="I18" s="282">
        <v>34.728955950637825</v>
      </c>
      <c r="J18" s="318" t="s">
        <v>42</v>
      </c>
      <c r="K18" s="318" t="s">
        <v>42</v>
      </c>
      <c r="L18" s="80">
        <v>24.325034046640017</v>
      </c>
      <c r="M18" s="318" t="s">
        <v>42</v>
      </c>
      <c r="N18" s="72">
        <f t="shared" si="0"/>
        <v>-10.403921903997809</v>
      </c>
    </row>
    <row r="19" spans="1:14" ht="19.5" customHeight="1" x14ac:dyDescent="0.25">
      <c r="A19" s="28" t="s">
        <v>205</v>
      </c>
      <c r="B19" s="330">
        <v>24.482758620689655</v>
      </c>
      <c r="C19" s="330">
        <v>25.83200539527266</v>
      </c>
      <c r="D19" s="330">
        <v>16.697176197618781</v>
      </c>
      <c r="E19" s="330">
        <v>20.425830489120305</v>
      </c>
      <c r="F19" s="330">
        <v>22.120735774613863</v>
      </c>
      <c r="G19" s="330">
        <v>17.971845903985663</v>
      </c>
      <c r="H19" s="330">
        <v>20.161732270793227</v>
      </c>
      <c r="I19" s="282">
        <v>24.184422566395654</v>
      </c>
      <c r="J19" s="318" t="s">
        <v>42</v>
      </c>
      <c r="K19" s="318" t="s">
        <v>42</v>
      </c>
      <c r="L19" s="80">
        <v>23.188126359959767</v>
      </c>
      <c r="M19" s="318" t="s">
        <v>42</v>
      </c>
      <c r="N19" s="72">
        <f t="shared" si="0"/>
        <v>-0.99629620643588623</v>
      </c>
    </row>
    <row r="20" spans="1:14" ht="19.5" customHeight="1" x14ac:dyDescent="0.25">
      <c r="A20" s="28" t="s">
        <v>206</v>
      </c>
      <c r="B20" s="330">
        <v>42.773207990599872</v>
      </c>
      <c r="C20" s="330">
        <v>47.487362187503017</v>
      </c>
      <c r="D20" s="330">
        <v>44.928982766994679</v>
      </c>
      <c r="E20" s="330">
        <v>51.719537464565654</v>
      </c>
      <c r="F20" s="330">
        <v>42.447702670181428</v>
      </c>
      <c r="G20" s="330">
        <v>36.035869241702969</v>
      </c>
      <c r="H20" s="330">
        <v>43.467549352161093</v>
      </c>
      <c r="I20" s="282">
        <v>54.667493125603571</v>
      </c>
      <c r="J20" s="318" t="s">
        <v>42</v>
      </c>
      <c r="K20" s="318" t="s">
        <v>42</v>
      </c>
      <c r="L20" s="80">
        <v>46.790293218602393</v>
      </c>
      <c r="M20" s="318" t="s">
        <v>42</v>
      </c>
      <c r="N20" s="72">
        <f t="shared" si="0"/>
        <v>-7.8771999070011773</v>
      </c>
    </row>
    <row r="21" spans="1:14" ht="19.5" customHeight="1" x14ac:dyDescent="0.25">
      <c r="A21" s="28" t="s">
        <v>207</v>
      </c>
      <c r="B21" s="330">
        <v>41.06041923551102</v>
      </c>
      <c r="C21" s="330">
        <v>34.511175071864244</v>
      </c>
      <c r="D21" s="330">
        <v>38.863257903286296</v>
      </c>
      <c r="E21" s="330">
        <v>49.752578533684293</v>
      </c>
      <c r="F21" s="330">
        <v>35.810029595145323</v>
      </c>
      <c r="G21" s="330">
        <v>36.937676400751712</v>
      </c>
      <c r="H21" s="330">
        <v>43.804164657158061</v>
      </c>
      <c r="I21" s="282">
        <v>47.650446149299768</v>
      </c>
      <c r="J21" s="318" t="s">
        <v>42</v>
      </c>
      <c r="K21" s="318" t="s">
        <v>42</v>
      </c>
      <c r="L21" s="80">
        <v>43.741970624915837</v>
      </c>
      <c r="M21" s="318" t="s">
        <v>42</v>
      </c>
      <c r="N21" s="72">
        <f t="shared" si="0"/>
        <v>-3.9084755243839311</v>
      </c>
    </row>
    <row r="22" spans="1:14" ht="19.5" customHeight="1" x14ac:dyDescent="0.25">
      <c r="A22" s="28" t="s">
        <v>208</v>
      </c>
      <c r="B22" s="330">
        <v>39.903459372484704</v>
      </c>
      <c r="C22" s="330">
        <v>36.438238155500741</v>
      </c>
      <c r="D22" s="330">
        <v>39.541647778848791</v>
      </c>
      <c r="E22" s="330">
        <v>56.952514606496067</v>
      </c>
      <c r="F22" s="330">
        <v>45.264802974455513</v>
      </c>
      <c r="G22" s="330">
        <v>45.33266537144204</v>
      </c>
      <c r="H22" s="330">
        <v>54.917630405073623</v>
      </c>
      <c r="I22" s="282">
        <v>54.593371299196704</v>
      </c>
      <c r="J22" s="318" t="s">
        <v>42</v>
      </c>
      <c r="K22" s="318" t="s">
        <v>42</v>
      </c>
      <c r="L22" s="80">
        <v>49.793628263860683</v>
      </c>
      <c r="M22" s="318" t="s">
        <v>42</v>
      </c>
      <c r="N22" s="72">
        <f t="shared" si="0"/>
        <v>-4.7997430353360215</v>
      </c>
    </row>
    <row r="23" spans="1:14" ht="19.5" customHeight="1" x14ac:dyDescent="0.25">
      <c r="A23" s="28" t="s">
        <v>209</v>
      </c>
      <c r="B23" s="330">
        <v>28.803088803089675</v>
      </c>
      <c r="C23" s="330">
        <v>32.851823929624722</v>
      </c>
      <c r="D23" s="330">
        <v>41.736749930059162</v>
      </c>
      <c r="E23" s="330">
        <v>45.345341172858447</v>
      </c>
      <c r="F23" s="330">
        <v>46.009931505873084</v>
      </c>
      <c r="G23" s="330">
        <v>25.936778332327005</v>
      </c>
      <c r="H23" s="330">
        <v>46.675980630717838</v>
      </c>
      <c r="I23" s="282">
        <v>50.80414747806806</v>
      </c>
      <c r="J23" s="318" t="s">
        <v>42</v>
      </c>
      <c r="K23" s="318" t="s">
        <v>42</v>
      </c>
      <c r="L23" s="80">
        <v>55.502017970660795</v>
      </c>
      <c r="M23" s="318" t="s">
        <v>42</v>
      </c>
      <c r="N23" s="72">
        <f t="shared" si="0"/>
        <v>4.6978704925927346</v>
      </c>
    </row>
    <row r="24" spans="1:14" ht="19.5" customHeight="1" x14ac:dyDescent="0.25">
      <c r="A24" s="28" t="s">
        <v>210</v>
      </c>
      <c r="B24" s="330">
        <v>42.013311148086522</v>
      </c>
      <c r="C24" s="330">
        <v>36.000460165731617</v>
      </c>
      <c r="D24" s="330">
        <v>36.228098977082915</v>
      </c>
      <c r="E24" s="330">
        <v>33.708983789632541</v>
      </c>
      <c r="F24" s="330">
        <v>35.207452368620551</v>
      </c>
      <c r="G24" s="330">
        <v>30.555516050526844</v>
      </c>
      <c r="H24" s="330">
        <v>33.292713687355352</v>
      </c>
      <c r="I24" s="282">
        <v>39.762194968551981</v>
      </c>
      <c r="J24" s="318" t="s">
        <v>42</v>
      </c>
      <c r="K24" s="318" t="s">
        <v>42</v>
      </c>
      <c r="L24" s="80">
        <v>39.820557707427426</v>
      </c>
      <c r="M24" s="318" t="s">
        <v>42</v>
      </c>
      <c r="N24" s="72">
        <f t="shared" si="0"/>
        <v>5.8362738875445075E-2</v>
      </c>
    </row>
    <row r="25" spans="1:14" ht="19.5" customHeight="1" x14ac:dyDescent="0.25">
      <c r="A25" s="28" t="s">
        <v>211</v>
      </c>
      <c r="B25" s="330">
        <v>46.064139941690932</v>
      </c>
      <c r="C25" s="330">
        <v>48.511177131526992</v>
      </c>
      <c r="D25" s="330">
        <v>49.876909499339142</v>
      </c>
      <c r="E25" s="330">
        <v>54.024317626426168</v>
      </c>
      <c r="F25" s="330">
        <v>53.795921782180564</v>
      </c>
      <c r="G25" s="330">
        <v>45.012110662558499</v>
      </c>
      <c r="H25" s="330">
        <v>50.57474830375611</v>
      </c>
      <c r="I25" s="282">
        <v>49.175509000736533</v>
      </c>
      <c r="J25" s="318" t="s">
        <v>42</v>
      </c>
      <c r="K25" s="318" t="s">
        <v>42</v>
      </c>
      <c r="L25" s="80">
        <v>50.019211856173527</v>
      </c>
      <c r="M25" s="318" t="s">
        <v>42</v>
      </c>
      <c r="N25" s="72">
        <f t="shared" si="0"/>
        <v>0.84370285543699453</v>
      </c>
    </row>
    <row r="26" spans="1:14" ht="19.5" customHeight="1" x14ac:dyDescent="0.25">
      <c r="A26" s="28" t="s">
        <v>212</v>
      </c>
      <c r="B26" s="330">
        <v>24.598930481282778</v>
      </c>
      <c r="C26" s="330">
        <v>32.994269841914765</v>
      </c>
      <c r="D26" s="330">
        <v>36.847442780665048</v>
      </c>
      <c r="E26" s="330">
        <v>60.204196751697339</v>
      </c>
      <c r="F26" s="330">
        <v>68.942865026879346</v>
      </c>
      <c r="G26" s="330">
        <v>43.8054116107742</v>
      </c>
      <c r="H26" s="330">
        <v>53.312071953522867</v>
      </c>
      <c r="I26" s="282">
        <v>54.04527061197436</v>
      </c>
      <c r="J26" s="318" t="s">
        <v>42</v>
      </c>
      <c r="K26" s="318" t="s">
        <v>42</v>
      </c>
      <c r="L26" s="80">
        <v>50.931119678258256</v>
      </c>
      <c r="M26" s="318" t="s">
        <v>42</v>
      </c>
      <c r="N26" s="72">
        <f t="shared" si="0"/>
        <v>-3.114150933716104</v>
      </c>
    </row>
    <row r="27" spans="1:14" ht="19.5" customHeight="1" x14ac:dyDescent="0.25">
      <c r="A27" s="28" t="s">
        <v>213</v>
      </c>
      <c r="B27" s="330">
        <v>34.842015371477082</v>
      </c>
      <c r="C27" s="330">
        <v>32.523723813619057</v>
      </c>
      <c r="D27" s="330">
        <v>39.822922036981389</v>
      </c>
      <c r="E27" s="330">
        <v>41.128231928410294</v>
      </c>
      <c r="F27" s="330">
        <v>41.352408271060639</v>
      </c>
      <c r="G27" s="330">
        <v>33.805298531534405</v>
      </c>
      <c r="H27" s="330">
        <v>53.76666798611479</v>
      </c>
      <c r="I27" s="282">
        <v>61.305865518138894</v>
      </c>
      <c r="J27" s="318" t="s">
        <v>42</v>
      </c>
      <c r="K27" s="318" t="s">
        <v>42</v>
      </c>
      <c r="L27" s="80">
        <v>59.333974918029497</v>
      </c>
      <c r="M27" s="318" t="s">
        <v>42</v>
      </c>
      <c r="N27" s="72">
        <f t="shared" si="0"/>
        <v>-1.971890600109397</v>
      </c>
    </row>
    <row r="28" spans="1:14" ht="19.5" customHeight="1" x14ac:dyDescent="0.25">
      <c r="A28" s="28" t="s">
        <v>214</v>
      </c>
      <c r="B28" s="330">
        <v>55.440414507771706</v>
      </c>
      <c r="C28" s="330">
        <v>45.484266776104889</v>
      </c>
      <c r="D28" s="330">
        <v>58.848340649384802</v>
      </c>
      <c r="E28" s="330">
        <v>62.892583417013391</v>
      </c>
      <c r="F28" s="330">
        <v>58.990268161821689</v>
      </c>
      <c r="G28" s="330">
        <v>56.01978739501822</v>
      </c>
      <c r="H28" s="330">
        <v>66.21702166760123</v>
      </c>
      <c r="I28" s="282">
        <v>58.697828552796075</v>
      </c>
      <c r="J28" s="318" t="s">
        <v>42</v>
      </c>
      <c r="K28" s="318" t="s">
        <v>42</v>
      </c>
      <c r="L28" s="80">
        <v>55.038028411942605</v>
      </c>
      <c r="M28" s="318" t="s">
        <v>42</v>
      </c>
      <c r="N28" s="72">
        <f t="shared" si="0"/>
        <v>-3.6598001408534699</v>
      </c>
    </row>
    <row r="29" spans="1:14" ht="19.5" customHeight="1" x14ac:dyDescent="0.25">
      <c r="A29" s="28" t="s">
        <v>215</v>
      </c>
      <c r="B29" s="330">
        <v>46.632124352332639</v>
      </c>
      <c r="C29" s="330">
        <v>48.68141785290041</v>
      </c>
      <c r="D29" s="330">
        <v>57.103224355788683</v>
      </c>
      <c r="E29" s="330">
        <v>49.548464224641712</v>
      </c>
      <c r="F29" s="330">
        <v>57.459116648005157</v>
      </c>
      <c r="G29" s="330">
        <v>51.409592841432826</v>
      </c>
      <c r="H29" s="330">
        <v>51.182880285666002</v>
      </c>
      <c r="I29" s="282">
        <v>46.752784476283217</v>
      </c>
      <c r="J29" s="318" t="s">
        <v>42</v>
      </c>
      <c r="K29" s="318" t="s">
        <v>42</v>
      </c>
      <c r="L29" s="80">
        <v>46.636832723906181</v>
      </c>
      <c r="M29" s="318" t="s">
        <v>42</v>
      </c>
      <c r="N29" s="72">
        <f t="shared" si="0"/>
        <v>-0.11595175237703614</v>
      </c>
    </row>
    <row r="30" spans="1:14" ht="19.5" customHeight="1" x14ac:dyDescent="0.25">
      <c r="A30" s="28" t="s">
        <v>216</v>
      </c>
      <c r="B30" s="330">
        <v>48.654244306417048</v>
      </c>
      <c r="C30" s="330">
        <v>54.350869501152566</v>
      </c>
      <c r="D30" s="330">
        <v>50.104701617053024</v>
      </c>
      <c r="E30" s="330">
        <v>56.202387924529027</v>
      </c>
      <c r="F30" s="330">
        <v>57.79110507181273</v>
      </c>
      <c r="G30" s="330">
        <v>64.090753068534084</v>
      </c>
      <c r="H30" s="330">
        <v>70.375101344058891</v>
      </c>
      <c r="I30" s="282">
        <v>50.080277490096826</v>
      </c>
      <c r="J30" s="318" t="s">
        <v>42</v>
      </c>
      <c r="K30" s="318" t="s">
        <v>42</v>
      </c>
      <c r="L30" s="80">
        <v>47.289389616574468</v>
      </c>
      <c r="M30" s="318" t="s">
        <v>42</v>
      </c>
      <c r="N30" s="72">
        <f t="shared" si="0"/>
        <v>-2.7908878735223581</v>
      </c>
    </row>
    <row r="31" spans="1:14" ht="19.5" customHeight="1" x14ac:dyDescent="0.25">
      <c r="A31" s="28" t="s">
        <v>217</v>
      </c>
      <c r="B31" s="330">
        <v>36.300777873812287</v>
      </c>
      <c r="C31" s="330">
        <v>35.60976632671192</v>
      </c>
      <c r="D31" s="330">
        <v>43.415236937928675</v>
      </c>
      <c r="E31" s="330">
        <v>57.406385262876768</v>
      </c>
      <c r="F31" s="330">
        <v>53.231310494895702</v>
      </c>
      <c r="G31" s="330">
        <v>38.895820342813884</v>
      </c>
      <c r="H31" s="330">
        <v>57.649154170761705</v>
      </c>
      <c r="I31" s="282">
        <v>46.026166889468719</v>
      </c>
      <c r="J31" s="318" t="s">
        <v>42</v>
      </c>
      <c r="K31" s="318" t="s">
        <v>42</v>
      </c>
      <c r="L31" s="80">
        <v>55.559716408552518</v>
      </c>
      <c r="M31" s="318" t="s">
        <v>42</v>
      </c>
      <c r="N31" s="72">
        <f t="shared" si="0"/>
        <v>9.5335495190837989</v>
      </c>
    </row>
    <row r="32" spans="1:14" ht="19.5" customHeight="1" x14ac:dyDescent="0.25">
      <c r="A32" s="28" t="s">
        <v>218</v>
      </c>
      <c r="B32" s="330">
        <v>55.932203389831358</v>
      </c>
      <c r="C32" s="330">
        <v>53.247097091615139</v>
      </c>
      <c r="D32" s="330">
        <v>45.617061346360899</v>
      </c>
      <c r="E32" s="330">
        <v>45.188890746822793</v>
      </c>
      <c r="F32" s="330">
        <v>44.364859840758605</v>
      </c>
      <c r="G32" s="330">
        <v>45.638685308333535</v>
      </c>
      <c r="H32" s="330">
        <v>53.527924680265684</v>
      </c>
      <c r="I32" s="282">
        <v>37.919662173644333</v>
      </c>
      <c r="J32" s="318" t="s">
        <v>42</v>
      </c>
      <c r="K32" s="318" t="s">
        <v>42</v>
      </c>
      <c r="L32" s="80">
        <v>49.874769816779505</v>
      </c>
      <c r="M32" s="318" t="s">
        <v>42</v>
      </c>
      <c r="N32" s="72">
        <f t="shared" si="0"/>
        <v>11.955107643135172</v>
      </c>
    </row>
    <row r="33" spans="1:14" ht="19.5" customHeight="1" x14ac:dyDescent="0.25">
      <c r="A33" s="28" t="s">
        <v>219</v>
      </c>
      <c r="B33" s="330">
        <v>56.993006993006425</v>
      </c>
      <c r="C33" s="330">
        <v>53.919199180668734</v>
      </c>
      <c r="D33" s="330">
        <v>65.321203847135351</v>
      </c>
      <c r="E33" s="330">
        <v>56.501239917666382</v>
      </c>
      <c r="F33" s="330">
        <v>60.065128510240271</v>
      </c>
      <c r="G33" s="330">
        <v>69.43907798237349</v>
      </c>
      <c r="H33" s="330">
        <v>66.540510576832261</v>
      </c>
      <c r="I33" s="282">
        <v>56.838592566566412</v>
      </c>
      <c r="J33" s="318" t="s">
        <v>42</v>
      </c>
      <c r="K33" s="318" t="s">
        <v>42</v>
      </c>
      <c r="L33" s="80">
        <v>43.51090724455841</v>
      </c>
      <c r="M33" s="318" t="s">
        <v>42</v>
      </c>
      <c r="N33" s="72">
        <f t="shared" si="0"/>
        <v>-13.327685322008001</v>
      </c>
    </row>
    <row r="34" spans="1:14" ht="4.5" customHeight="1" x14ac:dyDescent="0.25">
      <c r="A34" s="39"/>
      <c r="B34" s="330"/>
      <c r="C34" s="330"/>
      <c r="D34" s="330"/>
      <c r="E34" s="330"/>
      <c r="F34" s="330"/>
      <c r="G34" s="330"/>
      <c r="H34" s="330"/>
      <c r="I34" s="282"/>
      <c r="J34" s="27"/>
      <c r="K34" s="27"/>
      <c r="L34" s="27"/>
      <c r="M34" s="72"/>
      <c r="N34" s="72"/>
    </row>
    <row r="35" spans="1:14" ht="19.5" customHeight="1" x14ac:dyDescent="0.25">
      <c r="A35" s="38" t="s">
        <v>37</v>
      </c>
      <c r="B35" s="331"/>
      <c r="C35" s="331"/>
      <c r="D35" s="331"/>
      <c r="E35" s="331"/>
      <c r="F35" s="331"/>
      <c r="G35" s="331"/>
      <c r="H35" s="331"/>
      <c r="I35" s="281"/>
      <c r="J35" s="284"/>
      <c r="K35" s="284"/>
      <c r="L35" s="284"/>
      <c r="M35" s="782"/>
      <c r="N35" s="782"/>
    </row>
    <row r="36" spans="1:14" ht="19.5" customHeight="1" x14ac:dyDescent="0.25">
      <c r="A36" s="39" t="s">
        <v>36</v>
      </c>
      <c r="B36" s="330">
        <v>33.612900789281085</v>
      </c>
      <c r="C36" s="330">
        <v>31.03259367644311</v>
      </c>
      <c r="D36" s="330">
        <v>32.888493207739039</v>
      </c>
      <c r="E36" s="330">
        <v>34.964837204218654</v>
      </c>
      <c r="F36" s="330">
        <v>35.920461399173739</v>
      </c>
      <c r="G36" s="330">
        <v>30.571466089677664</v>
      </c>
      <c r="H36" s="330">
        <v>33.652404543692406</v>
      </c>
      <c r="I36" s="282">
        <v>37.497955280834084</v>
      </c>
      <c r="J36" s="282">
        <v>36.221398977753779</v>
      </c>
      <c r="K36" s="80">
        <v>34.851533750104423</v>
      </c>
      <c r="L36" s="80">
        <v>35.536466363929101</v>
      </c>
      <c r="M36" s="72">
        <f t="shared" ref="M36:M37" si="1">+K36-J36</f>
        <v>-1.3698652276493561</v>
      </c>
      <c r="N36" s="72">
        <f t="shared" ref="N36:N37" si="2">+L36-I36</f>
        <v>-1.9614889169049832</v>
      </c>
    </row>
    <row r="37" spans="1:14" ht="19.5" customHeight="1" x14ac:dyDescent="0.25">
      <c r="A37" s="39" t="s">
        <v>35</v>
      </c>
      <c r="B37" s="330">
        <v>47.403307770660966</v>
      </c>
      <c r="C37" s="330">
        <v>43.419806909715199</v>
      </c>
      <c r="D37" s="330">
        <v>46.542994831429709</v>
      </c>
      <c r="E37" s="330">
        <v>48.780628663762457</v>
      </c>
      <c r="F37" s="330">
        <v>47.322699852586396</v>
      </c>
      <c r="G37" s="330">
        <v>41.841809425406922</v>
      </c>
      <c r="H37" s="330">
        <v>47.850845035686888</v>
      </c>
      <c r="I37" s="282">
        <v>51.282880694690036</v>
      </c>
      <c r="J37" s="282">
        <v>49.508932313613876</v>
      </c>
      <c r="K37" s="80">
        <v>49.422697247919103</v>
      </c>
      <c r="L37" s="80">
        <v>49.465814780766493</v>
      </c>
      <c r="M37" s="72">
        <f t="shared" si="1"/>
        <v>-8.6235065694772572E-2</v>
      </c>
      <c r="N37" s="72">
        <f t="shared" si="2"/>
        <v>-1.8170659139235426</v>
      </c>
    </row>
    <row r="38" spans="1:14" ht="3.75" customHeight="1" x14ac:dyDescent="0.25">
      <c r="A38" s="326"/>
      <c r="B38" s="332"/>
      <c r="C38" s="332"/>
      <c r="D38" s="332"/>
      <c r="E38" s="332"/>
      <c r="F38" s="332"/>
      <c r="G38" s="332"/>
      <c r="H38" s="333"/>
      <c r="I38" s="334"/>
      <c r="J38" s="327"/>
      <c r="K38" s="328"/>
      <c r="L38" s="328"/>
      <c r="M38" s="826"/>
      <c r="N38" s="826"/>
    </row>
    <row r="39" spans="1:14" x14ac:dyDescent="0.25">
      <c r="A39" s="300" t="s">
        <v>34</v>
      </c>
      <c r="B39" s="335"/>
      <c r="C39" s="335"/>
      <c r="D39" s="336"/>
      <c r="E39" s="335"/>
      <c r="F39" s="337"/>
      <c r="G39" s="335"/>
      <c r="H39" s="338"/>
      <c r="I39" s="338"/>
      <c r="J39" s="324"/>
      <c r="K39" s="301"/>
      <c r="L39" s="301"/>
      <c r="M39" s="827"/>
      <c r="N39" s="827"/>
    </row>
    <row r="40" spans="1:14" ht="19.5" customHeight="1" x14ac:dyDescent="0.25">
      <c r="A40" s="323" t="s">
        <v>99</v>
      </c>
      <c r="B40" s="277">
        <v>44.298723369893636</v>
      </c>
      <c r="C40" s="277">
        <v>39.706445402511221</v>
      </c>
      <c r="D40" s="339">
        <v>43.51204545393955</v>
      </c>
      <c r="E40" s="277">
        <v>45.583038358195424</v>
      </c>
      <c r="F40" s="340">
        <v>45.926417849643741</v>
      </c>
      <c r="G40" s="277">
        <v>37.923454164294085</v>
      </c>
      <c r="H40" s="279">
        <v>44.09128472072986</v>
      </c>
      <c r="I40" s="279">
        <v>46.224509602664945</v>
      </c>
      <c r="J40" s="279">
        <v>44.812141888846142</v>
      </c>
      <c r="K40" s="343">
        <v>46.170524481273219</v>
      </c>
      <c r="L40" s="343">
        <v>45.49133318505968</v>
      </c>
      <c r="M40" s="72">
        <f t="shared" ref="M40:M44" si="3">+K40-J40</f>
        <v>1.3583825924270769</v>
      </c>
      <c r="N40" s="72">
        <f t="shared" ref="N40:N44" si="4">+L40-I40</f>
        <v>-0.73317641760526442</v>
      </c>
    </row>
    <row r="41" spans="1:14" ht="19.5" customHeight="1" x14ac:dyDescent="0.25">
      <c r="A41" s="315" t="s">
        <v>33</v>
      </c>
      <c r="B41" s="276">
        <v>59.76820280214443</v>
      </c>
      <c r="C41" s="276">
        <v>56.291244012161499</v>
      </c>
      <c r="D41" s="330">
        <v>62.667074492970379</v>
      </c>
      <c r="E41" s="276">
        <v>64.304762546853766</v>
      </c>
      <c r="F41" s="341">
        <v>65.73713602431323</v>
      </c>
      <c r="G41" s="276">
        <v>57.047672013174292</v>
      </c>
      <c r="H41" s="278">
        <v>64.221104091923081</v>
      </c>
      <c r="I41" s="278">
        <v>67.401797292410905</v>
      </c>
      <c r="J41" s="278">
        <v>66.017306761864631</v>
      </c>
      <c r="K41" s="64">
        <v>70.434469232909962</v>
      </c>
      <c r="L41" s="64">
        <v>68.225887997387304</v>
      </c>
      <c r="M41" s="72">
        <f t="shared" si="3"/>
        <v>4.4171624710453301</v>
      </c>
      <c r="N41" s="72">
        <f t="shared" si="4"/>
        <v>0.82409070497639902</v>
      </c>
    </row>
    <row r="42" spans="1:14" ht="19.5" customHeight="1" x14ac:dyDescent="0.25">
      <c r="A42" s="315" t="s">
        <v>32</v>
      </c>
      <c r="B42" s="276">
        <v>20.84856184804401</v>
      </c>
      <c r="C42" s="276">
        <v>18.509192928346295</v>
      </c>
      <c r="D42" s="330">
        <v>20.003723933919975</v>
      </c>
      <c r="E42" s="276">
        <v>23.554514423661178</v>
      </c>
      <c r="F42" s="341">
        <v>24.544845548162197</v>
      </c>
      <c r="G42" s="276">
        <v>18.851064195755175</v>
      </c>
      <c r="H42" s="278">
        <v>24.389949213143311</v>
      </c>
      <c r="I42" s="278">
        <v>26.490554656236291</v>
      </c>
      <c r="J42" s="278">
        <v>24.699554726206564</v>
      </c>
      <c r="K42" s="64">
        <v>24.108610905631224</v>
      </c>
      <c r="L42" s="64">
        <v>24.404082815918894</v>
      </c>
      <c r="M42" s="72">
        <f t="shared" si="3"/>
        <v>-0.59094382057534034</v>
      </c>
      <c r="N42" s="72">
        <f t="shared" si="4"/>
        <v>-2.0864718403173974</v>
      </c>
    </row>
    <row r="43" spans="1:14" ht="19.5" customHeight="1" x14ac:dyDescent="0.25">
      <c r="A43" s="28" t="s">
        <v>31</v>
      </c>
      <c r="B43" s="330">
        <v>26.18833388768364</v>
      </c>
      <c r="C43" s="330">
        <v>23.188279887719226</v>
      </c>
      <c r="D43" s="330">
        <v>25.048742442693385</v>
      </c>
      <c r="E43" s="330">
        <v>27.384993506065065</v>
      </c>
      <c r="F43" s="330">
        <v>26.594772326181058</v>
      </c>
      <c r="G43" s="276">
        <v>23.352637430462117</v>
      </c>
      <c r="H43" s="278">
        <v>27.062282678290405</v>
      </c>
      <c r="I43" s="278">
        <v>32.816903162082269</v>
      </c>
      <c r="J43" s="278">
        <v>31.406653489042004</v>
      </c>
      <c r="K43" s="64">
        <v>28.074107962524586</v>
      </c>
      <c r="L43" s="64">
        <v>29.740380725783297</v>
      </c>
      <c r="M43" s="72">
        <f t="shared" si="3"/>
        <v>-3.3325455265174178</v>
      </c>
      <c r="N43" s="72">
        <f t="shared" si="4"/>
        <v>-3.0765224362989727</v>
      </c>
    </row>
    <row r="44" spans="1:14" ht="19.5" customHeight="1" x14ac:dyDescent="0.25">
      <c r="A44" s="28" t="s">
        <v>30</v>
      </c>
      <c r="B44" s="342">
        <v>77.256213856538665</v>
      </c>
      <c r="C44" s="342">
        <v>83.442649169309618</v>
      </c>
      <c r="D44" s="342">
        <v>83.875874031108125</v>
      </c>
      <c r="E44" s="342">
        <v>89.128449981761079</v>
      </c>
      <c r="F44" s="342">
        <v>87.375514350377813</v>
      </c>
      <c r="G44" s="276">
        <v>87.669416749416811</v>
      </c>
      <c r="H44" s="278">
        <v>89.059511386922651</v>
      </c>
      <c r="I44" s="278">
        <v>90.294894229984806</v>
      </c>
      <c r="J44" s="278">
        <v>92.332719476987663</v>
      </c>
      <c r="K44" s="64">
        <v>91.380199574478567</v>
      </c>
      <c r="L44" s="64">
        <v>91.856459525733115</v>
      </c>
      <c r="M44" s="72">
        <f t="shared" si="3"/>
        <v>-0.95251990250909557</v>
      </c>
      <c r="N44" s="72">
        <f t="shared" si="4"/>
        <v>1.5615652957483093</v>
      </c>
    </row>
    <row r="45" spans="1:14" ht="4.5" customHeight="1" x14ac:dyDescent="0.25">
      <c r="M45" s="29"/>
      <c r="N45" s="29"/>
    </row>
    <row r="46" spans="1:14" ht="19.5" customHeight="1" x14ac:dyDescent="0.25">
      <c r="A46" s="139" t="s">
        <v>93</v>
      </c>
      <c r="B46" s="175"/>
      <c r="C46" s="176"/>
      <c r="D46" s="176"/>
      <c r="E46" s="176"/>
      <c r="F46" s="176"/>
      <c r="G46" s="176"/>
      <c r="H46" s="176"/>
      <c r="I46" s="36"/>
      <c r="J46" s="36"/>
      <c r="K46" s="36"/>
      <c r="L46" s="36"/>
      <c r="M46" s="397"/>
      <c r="N46" s="397"/>
    </row>
    <row r="47" spans="1:14" ht="19.5" customHeight="1" x14ac:dyDescent="0.25">
      <c r="A47" s="119" t="s">
        <v>94</v>
      </c>
      <c r="B47" s="272">
        <v>61.598914581629657</v>
      </c>
      <c r="C47" s="272">
        <v>61.221153463495156</v>
      </c>
      <c r="D47" s="272">
        <v>64.322095975225977</v>
      </c>
      <c r="E47" s="272">
        <v>72.993299035066315</v>
      </c>
      <c r="F47" s="272">
        <v>68.821118559501258</v>
      </c>
      <c r="G47" s="272">
        <v>67.701723609670637</v>
      </c>
      <c r="H47" s="272">
        <v>73.588084925836057</v>
      </c>
      <c r="I47" s="272">
        <v>74.961840236069122</v>
      </c>
      <c r="J47" s="274">
        <v>79.340300321034917</v>
      </c>
      <c r="K47" s="343">
        <v>73.899984540254508</v>
      </c>
      <c r="L47" s="343">
        <v>76.620142430644705</v>
      </c>
      <c r="M47" s="72">
        <f t="shared" ref="M47:M50" si="5">+K47-J47</f>
        <v>-5.4403157807804092</v>
      </c>
      <c r="N47" s="72">
        <f t="shared" ref="N47:N50" si="6">+L47-I47</f>
        <v>1.6583021945755831</v>
      </c>
    </row>
    <row r="48" spans="1:14" ht="19.5" customHeight="1" x14ac:dyDescent="0.25">
      <c r="A48" s="119" t="s">
        <v>95</v>
      </c>
      <c r="B48" s="272">
        <v>33.373897364252677</v>
      </c>
      <c r="C48" s="272">
        <v>29.249146579200048</v>
      </c>
      <c r="D48" s="272">
        <v>32.136154624588883</v>
      </c>
      <c r="E48" s="272">
        <v>35.376628257676124</v>
      </c>
      <c r="F48" s="272">
        <v>34.173254662048713</v>
      </c>
      <c r="G48" s="272">
        <v>31.673136653130072</v>
      </c>
      <c r="H48" s="272">
        <v>34.361915292224673</v>
      </c>
      <c r="I48" s="272">
        <v>39.670628356992786</v>
      </c>
      <c r="J48" s="274">
        <v>38.389751591248299</v>
      </c>
      <c r="K48" s="64">
        <v>37.431542190240258</v>
      </c>
      <c r="L48" s="64">
        <v>37.910646890744275</v>
      </c>
      <c r="M48" s="72">
        <f t="shared" si="5"/>
        <v>-0.95820940100804108</v>
      </c>
      <c r="N48" s="72">
        <f t="shared" si="6"/>
        <v>-1.7599814662485116</v>
      </c>
    </row>
    <row r="49" spans="1:14" ht="19.5" customHeight="1" x14ac:dyDescent="0.25">
      <c r="A49" s="119" t="s">
        <v>71</v>
      </c>
      <c r="B49" s="272">
        <v>44.807188257198533</v>
      </c>
      <c r="C49" s="272">
        <v>42.363599764437872</v>
      </c>
      <c r="D49" s="272">
        <v>44.484888252880658</v>
      </c>
      <c r="E49" s="272">
        <v>45.547018805801329</v>
      </c>
      <c r="F49" s="272">
        <v>45.632049353966025</v>
      </c>
      <c r="G49" s="272">
        <v>37.906473603082247</v>
      </c>
      <c r="H49" s="272">
        <v>42.650026079768146</v>
      </c>
      <c r="I49" s="272">
        <v>41.055547190538164</v>
      </c>
      <c r="J49" s="274">
        <v>41.292588799813821</v>
      </c>
      <c r="K49" s="64">
        <v>42.386159392631598</v>
      </c>
      <c r="L49" s="64">
        <v>41.839374096222713</v>
      </c>
      <c r="M49" s="72">
        <f t="shared" si="5"/>
        <v>1.0935705928177768</v>
      </c>
      <c r="N49" s="72">
        <f t="shared" si="6"/>
        <v>0.78382690568454905</v>
      </c>
    </row>
    <row r="50" spans="1:14" ht="19.5" customHeight="1" thickBot="1" x14ac:dyDescent="0.3">
      <c r="A50" s="120" t="s">
        <v>96</v>
      </c>
      <c r="B50" s="273">
        <v>30.494032360978739</v>
      </c>
      <c r="C50" s="273">
        <v>26.83498089314153</v>
      </c>
      <c r="D50" s="273">
        <v>28.035827734086826</v>
      </c>
      <c r="E50" s="273">
        <v>25.268320780685489</v>
      </c>
      <c r="F50" s="273">
        <v>31.01097875486845</v>
      </c>
      <c r="G50" s="273">
        <v>21.886508769458164</v>
      </c>
      <c r="H50" s="273">
        <v>29.787743589098113</v>
      </c>
      <c r="I50" s="273">
        <v>29.386137987869869</v>
      </c>
      <c r="J50" s="275">
        <v>29.651839160878783</v>
      </c>
      <c r="K50" s="275">
        <v>30.77453418220923</v>
      </c>
      <c r="L50" s="275">
        <v>30.213186671544008</v>
      </c>
      <c r="M50" s="86">
        <f t="shared" si="5"/>
        <v>1.122695021330447</v>
      </c>
      <c r="N50" s="86">
        <f t="shared" si="6"/>
        <v>0.82704868367413908</v>
      </c>
    </row>
    <row r="51" spans="1:14" ht="15.75" thickTop="1" x14ac:dyDescent="0.25">
      <c r="A51" s="21" t="s">
        <v>297</v>
      </c>
    </row>
    <row r="52" spans="1:14" x14ac:dyDescent="0.25">
      <c r="A52" s="317" t="s">
        <v>274</v>
      </c>
    </row>
    <row r="53" spans="1:14" x14ac:dyDescent="0.25">
      <c r="A53" s="31"/>
    </row>
  </sheetData>
  <mergeCells count="12">
    <mergeCell ref="A1:N1"/>
    <mergeCell ref="A2:A3"/>
    <mergeCell ref="B2:B3"/>
    <mergeCell ref="C2:C3"/>
    <mergeCell ref="D2:D3"/>
    <mergeCell ref="E2:E3"/>
    <mergeCell ref="M3:N3"/>
    <mergeCell ref="F2:F3"/>
    <mergeCell ref="G2:G3"/>
    <mergeCell ref="H2:H3"/>
    <mergeCell ref="I2:I3"/>
    <mergeCell ref="J2:L2"/>
  </mergeCells>
  <pageMargins left="0.70866141732283472" right="0.70866141732283472" top="0.74803149606299213" bottom="0.74803149606299213" header="0.31496062992125984" footer="0.31496062992125984"/>
  <pageSetup paperSize="9" scale="39" orientation="portrait" horizontalDpi="4294967295" verticalDpi="4294967295" r:id="rId1"/>
  <headerFooter>
    <oddHeader>&amp;C&amp;G</oddHeader>
  </headerFooter>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view="pageLayout" zoomScaleNormal="100" workbookViewId="0">
      <selection activeCell="F7" sqref="F7"/>
    </sheetView>
  </sheetViews>
  <sheetFormatPr defaultColWidth="9.140625" defaultRowHeight="15" x14ac:dyDescent="0.25"/>
  <cols>
    <col min="1" max="1" width="21.140625" style="20" customWidth="1"/>
    <col min="2" max="10" width="13.7109375" style="20" customWidth="1"/>
    <col min="11" max="11" width="13.85546875" style="20" customWidth="1"/>
    <col min="12" max="12" width="12.5703125" style="20" customWidth="1"/>
    <col min="13" max="13" width="13.42578125" style="20" customWidth="1"/>
    <col min="14" max="14" width="14.140625" style="20" customWidth="1"/>
    <col min="15" max="16384" width="9.140625" style="20"/>
  </cols>
  <sheetData>
    <row r="1" spans="1:14" ht="34.5" customHeight="1" thickBot="1" x14ac:dyDescent="0.3">
      <c r="A1" s="914" t="s">
        <v>472</v>
      </c>
      <c r="B1" s="914"/>
      <c r="C1" s="914"/>
      <c r="D1" s="914"/>
      <c r="E1" s="914"/>
      <c r="F1" s="914"/>
      <c r="G1" s="914"/>
      <c r="H1" s="914"/>
      <c r="I1" s="914"/>
      <c r="J1" s="914"/>
      <c r="K1" s="914"/>
      <c r="L1" s="914"/>
      <c r="M1" s="914"/>
      <c r="N1" s="914"/>
    </row>
    <row r="2" spans="1:14"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4" ht="22.5" customHeight="1" x14ac:dyDescent="0.25">
      <c r="A3" s="919"/>
      <c r="B3" s="916"/>
      <c r="C3" s="916"/>
      <c r="D3" s="916"/>
      <c r="E3" s="916"/>
      <c r="F3" s="916"/>
      <c r="G3" s="916"/>
      <c r="H3" s="916"/>
      <c r="I3" s="916"/>
      <c r="J3" s="513" t="s">
        <v>272</v>
      </c>
      <c r="K3" s="513" t="s">
        <v>273</v>
      </c>
      <c r="L3" s="513" t="s">
        <v>293</v>
      </c>
      <c r="M3" s="920" t="s">
        <v>317</v>
      </c>
      <c r="N3" s="920"/>
    </row>
    <row r="4" spans="1:14" ht="3.75" customHeight="1" x14ac:dyDescent="0.25">
      <c r="A4" s="62"/>
      <c r="B4" s="61"/>
      <c r="C4" s="61"/>
      <c r="D4" s="61"/>
      <c r="E4" s="61"/>
      <c r="F4" s="61"/>
      <c r="G4" s="61"/>
      <c r="H4" s="61"/>
    </row>
    <row r="5" spans="1:14" ht="19.5" customHeight="1" x14ac:dyDescent="0.25">
      <c r="A5" s="47" t="s">
        <v>41</v>
      </c>
      <c r="B5" s="54"/>
      <c r="C5" s="54"/>
      <c r="D5" s="54"/>
      <c r="E5" s="54"/>
      <c r="F5" s="54"/>
      <c r="G5" s="54"/>
      <c r="H5" s="54"/>
      <c r="I5" s="53"/>
      <c r="J5" s="53"/>
      <c r="K5" s="53"/>
      <c r="L5" s="53"/>
      <c r="M5" s="53"/>
      <c r="N5" s="53"/>
    </row>
    <row r="6" spans="1:14" ht="19.5" customHeight="1" x14ac:dyDescent="0.25">
      <c r="A6" s="39" t="s">
        <v>72</v>
      </c>
      <c r="B6" s="127">
        <v>22.975468068263712</v>
      </c>
      <c r="C6" s="127">
        <v>24.350354635752105</v>
      </c>
      <c r="D6" s="127">
        <v>22.129980264118494</v>
      </c>
      <c r="E6" s="127">
        <v>15.330952150141</v>
      </c>
      <c r="F6" s="127">
        <v>18.882402463222146</v>
      </c>
      <c r="G6" s="127">
        <v>19.670080128091548</v>
      </c>
      <c r="H6" s="127">
        <v>13.61428344676629</v>
      </c>
      <c r="I6" s="179">
        <v>11.800288345559292</v>
      </c>
      <c r="J6" s="75">
        <v>10.869405745493577</v>
      </c>
      <c r="K6" s="75">
        <v>10.912163158664983</v>
      </c>
      <c r="L6" s="75">
        <v>10.890784452079281</v>
      </c>
      <c r="M6" s="72">
        <f>+K6-J6</f>
        <v>4.2757413171406355E-2</v>
      </c>
      <c r="N6" s="72">
        <f>+L6-I6</f>
        <v>-0.90950389348001082</v>
      </c>
    </row>
    <row r="7" spans="1:14" ht="19.5" customHeight="1" x14ac:dyDescent="0.25">
      <c r="A7" s="39" t="s">
        <v>71</v>
      </c>
      <c r="B7" s="127">
        <v>18.627041219614384</v>
      </c>
      <c r="C7" s="127">
        <v>18.449089445541787</v>
      </c>
      <c r="D7" s="127">
        <v>17.477115860323046</v>
      </c>
      <c r="E7" s="127">
        <v>19.100313696534656</v>
      </c>
      <c r="F7" s="127">
        <v>18.373050777944936</v>
      </c>
      <c r="G7" s="127">
        <v>19.167818352021136</v>
      </c>
      <c r="H7" s="127">
        <v>21.90152873952594</v>
      </c>
      <c r="I7" s="179">
        <v>21.810675879677198</v>
      </c>
      <c r="J7" s="75">
        <v>22.648022508025786</v>
      </c>
      <c r="K7" s="75">
        <v>20.249621932736339</v>
      </c>
      <c r="L7" s="75">
        <v>21.448822220381061</v>
      </c>
      <c r="M7" s="72">
        <f t="shared" ref="M7:M9" si="0">+K7-J7</f>
        <v>-2.3984005752894468</v>
      </c>
      <c r="N7" s="72">
        <f t="shared" ref="N7:N9" si="1">+L7-I7</f>
        <v>-0.36185365929613766</v>
      </c>
    </row>
    <row r="8" spans="1:14" ht="19.5" customHeight="1" x14ac:dyDescent="0.25">
      <c r="A8" s="39" t="s">
        <v>70</v>
      </c>
      <c r="B8" s="127">
        <v>58.397490712128921</v>
      </c>
      <c r="C8" s="127">
        <v>57.161642221160349</v>
      </c>
      <c r="D8" s="127">
        <v>60.33416675115847</v>
      </c>
      <c r="E8" s="127">
        <v>65.499318457648599</v>
      </c>
      <c r="F8" s="127">
        <v>62.718684890050866</v>
      </c>
      <c r="G8" s="127">
        <v>61.077031639287618</v>
      </c>
      <c r="H8" s="127">
        <v>64.463649957938088</v>
      </c>
      <c r="I8" s="179">
        <v>66.070865822898313</v>
      </c>
      <c r="J8" s="75">
        <v>66.135852465888206</v>
      </c>
      <c r="K8" s="75">
        <v>68.804910962301037</v>
      </c>
      <c r="L8" s="75">
        <v>67.470381714094628</v>
      </c>
      <c r="M8" s="72">
        <f t="shared" si="0"/>
        <v>2.6690584964128306</v>
      </c>
      <c r="N8" s="72">
        <f t="shared" si="1"/>
        <v>1.3995158911963159</v>
      </c>
    </row>
    <row r="9" spans="1:14" ht="19.5" customHeight="1" x14ac:dyDescent="0.25">
      <c r="A9" s="39" t="s">
        <v>45</v>
      </c>
      <c r="B9" s="127">
        <v>0</v>
      </c>
      <c r="C9" s="127">
        <v>3.8913697545766505E-2</v>
      </c>
      <c r="D9" s="127">
        <v>5.8737124399992569E-2</v>
      </c>
      <c r="E9" s="127">
        <v>6.941569567574625E-2</v>
      </c>
      <c r="F9" s="127">
        <v>2.5861868782048505E-2</v>
      </c>
      <c r="G9" s="127">
        <v>8.5069880599695669E-2</v>
      </c>
      <c r="H9" s="127">
        <v>2.0537855769683817E-2</v>
      </c>
      <c r="I9" s="179">
        <v>0.31816995186519864</v>
      </c>
      <c r="J9" s="75">
        <v>0.3465833163276365</v>
      </c>
      <c r="K9" s="75">
        <v>3.330394629764323E-2</v>
      </c>
      <c r="L9" s="75">
        <v>0.18994363131263986</v>
      </c>
      <c r="M9" s="72">
        <f t="shared" si="0"/>
        <v>-0.31327937002999329</v>
      </c>
      <c r="N9" s="72">
        <f t="shared" si="1"/>
        <v>-0.12822632055255878</v>
      </c>
    </row>
    <row r="10" spans="1:14" ht="19.5" customHeight="1" x14ac:dyDescent="0.25">
      <c r="A10" s="39" t="s">
        <v>58</v>
      </c>
      <c r="B10" s="311">
        <v>100.00000000000733</v>
      </c>
      <c r="C10" s="127">
        <v>100.00000000000001</v>
      </c>
      <c r="D10" s="127">
        <v>100.00000000000001</v>
      </c>
      <c r="E10" s="127">
        <v>100</v>
      </c>
      <c r="F10" s="127">
        <v>100</v>
      </c>
      <c r="G10" s="127">
        <v>100</v>
      </c>
      <c r="H10" s="127">
        <v>100.00000000000001</v>
      </c>
      <c r="I10" s="127">
        <v>100</v>
      </c>
      <c r="J10" s="78">
        <v>100</v>
      </c>
      <c r="K10" s="76">
        <v>100</v>
      </c>
      <c r="L10" s="78">
        <v>100</v>
      </c>
      <c r="M10" s="72"/>
      <c r="N10" s="72"/>
    </row>
    <row r="11" spans="1:14" ht="8.25" customHeight="1" x14ac:dyDescent="0.25">
      <c r="A11" s="60"/>
      <c r="B11" s="59"/>
      <c r="C11" s="59"/>
      <c r="D11" s="59"/>
      <c r="E11" s="59"/>
      <c r="F11" s="59"/>
      <c r="G11" s="59"/>
      <c r="H11" s="59"/>
      <c r="I11" s="59"/>
      <c r="J11" s="59"/>
      <c r="K11" s="59"/>
      <c r="L11" s="59"/>
      <c r="M11" s="820"/>
      <c r="N11" s="820"/>
    </row>
    <row r="12" spans="1:14" ht="19.5" customHeight="1" x14ac:dyDescent="0.25">
      <c r="A12" s="159" t="s">
        <v>40</v>
      </c>
      <c r="B12" s="160"/>
      <c r="C12" s="160"/>
      <c r="D12" s="160"/>
      <c r="E12" s="160"/>
      <c r="F12" s="160"/>
      <c r="G12" s="160"/>
      <c r="H12" s="160"/>
      <c r="I12" s="160"/>
      <c r="J12" s="160"/>
      <c r="K12" s="160"/>
      <c r="L12" s="160"/>
      <c r="M12" s="818"/>
      <c r="N12" s="818"/>
    </row>
    <row r="13" spans="1:14" ht="19.5" customHeight="1" x14ac:dyDescent="0.25">
      <c r="A13" s="58" t="s">
        <v>39</v>
      </c>
      <c r="B13" s="57"/>
      <c r="C13" s="57"/>
      <c r="D13" s="57"/>
      <c r="E13" s="57"/>
      <c r="F13" s="57"/>
      <c r="G13" s="57"/>
      <c r="H13" s="57"/>
      <c r="I13" s="57"/>
      <c r="J13" s="57"/>
      <c r="K13" s="57"/>
      <c r="L13" s="57"/>
      <c r="M13" s="819"/>
      <c r="N13" s="819"/>
    </row>
    <row r="14" spans="1:14" ht="19.5" customHeight="1" x14ac:dyDescent="0.25">
      <c r="A14" s="39" t="s">
        <v>72</v>
      </c>
      <c r="B14" s="76">
        <v>7.2942223371931476</v>
      </c>
      <c r="C14" s="76">
        <v>8.4345366669608168</v>
      </c>
      <c r="D14" s="76">
        <v>5.7529975624068186</v>
      </c>
      <c r="E14" s="76">
        <v>4.9315547371408242</v>
      </c>
      <c r="F14" s="76">
        <v>4.6841972384502668</v>
      </c>
      <c r="G14" s="76">
        <v>5.4502764075988352</v>
      </c>
      <c r="H14" s="76">
        <v>3.6562912793319433</v>
      </c>
      <c r="I14" s="75">
        <v>3.345180369822367</v>
      </c>
      <c r="J14" s="75">
        <v>3.0441324550053972</v>
      </c>
      <c r="K14" s="75">
        <v>2.5799791316650982</v>
      </c>
      <c r="L14" s="75">
        <v>2.8120557933352477</v>
      </c>
      <c r="M14" s="72">
        <f t="shared" ref="M14:M17" si="2">+K14-J14</f>
        <v>-0.46415332334029902</v>
      </c>
      <c r="N14" s="72">
        <f t="shared" ref="N14:N17" si="3">+L14-I14</f>
        <v>-0.53312457648711931</v>
      </c>
    </row>
    <row r="15" spans="1:14" ht="19.5" customHeight="1" x14ac:dyDescent="0.25">
      <c r="A15" s="39" t="s">
        <v>71</v>
      </c>
      <c r="B15" s="76">
        <v>20.680158256959672</v>
      </c>
      <c r="C15" s="76">
        <v>21.358075700142727</v>
      </c>
      <c r="D15" s="76">
        <v>20.339644971653321</v>
      </c>
      <c r="E15" s="76">
        <v>20.616409739076076</v>
      </c>
      <c r="F15" s="76">
        <v>21.118026861260773</v>
      </c>
      <c r="G15" s="76">
        <v>21.967119711030382</v>
      </c>
      <c r="H15" s="76">
        <v>23.946926373306393</v>
      </c>
      <c r="I15" s="75">
        <v>22.857117194232153</v>
      </c>
      <c r="J15" s="75">
        <v>24.111507698188582</v>
      </c>
      <c r="K15" s="75">
        <v>20.239652365854187</v>
      </c>
      <c r="L15" s="75">
        <v>22.175580032021387</v>
      </c>
      <c r="M15" s="72">
        <f t="shared" si="2"/>
        <v>-3.8718553323343947</v>
      </c>
      <c r="N15" s="72">
        <f t="shared" si="3"/>
        <v>-0.68153716221076621</v>
      </c>
    </row>
    <row r="16" spans="1:14" ht="19.5" customHeight="1" x14ac:dyDescent="0.25">
      <c r="A16" s="39" t="s">
        <v>70</v>
      </c>
      <c r="B16" s="76">
        <v>72.025619405845021</v>
      </c>
      <c r="C16" s="76">
        <v>70.160883604801711</v>
      </c>
      <c r="D16" s="76">
        <v>73.84594135709844</v>
      </c>
      <c r="E16" s="76">
        <v>74.372919709788434</v>
      </c>
      <c r="F16" s="76">
        <v>74.183571451688707</v>
      </c>
      <c r="G16" s="76">
        <v>72.49549900798597</v>
      </c>
      <c r="H16" s="76">
        <v>72.396782347361665</v>
      </c>
      <c r="I16" s="75">
        <v>73.440586095558714</v>
      </c>
      <c r="J16" s="75">
        <v>72.447285356199345</v>
      </c>
      <c r="K16" s="75">
        <v>77.140464137119551</v>
      </c>
      <c r="L16" s="75">
        <v>74.793874746659441</v>
      </c>
      <c r="M16" s="72">
        <f t="shared" si="2"/>
        <v>4.6931787809202063</v>
      </c>
      <c r="N16" s="72">
        <f t="shared" si="3"/>
        <v>1.3532886511007263</v>
      </c>
    </row>
    <row r="17" spans="1:14" ht="19.5" customHeight="1" x14ac:dyDescent="0.25">
      <c r="A17" s="39" t="s">
        <v>45</v>
      </c>
      <c r="B17" s="76">
        <v>0</v>
      </c>
      <c r="C17" s="76">
        <v>4.650402809475139E-2</v>
      </c>
      <c r="D17" s="76">
        <v>6.1416108841419785E-2</v>
      </c>
      <c r="E17" s="76">
        <v>7.9115813994662332E-2</v>
      </c>
      <c r="F17" s="76">
        <v>1.4204448600240659E-2</v>
      </c>
      <c r="G17" s="76">
        <v>8.7104873384814707E-2</v>
      </c>
      <c r="H17" s="76">
        <v>0</v>
      </c>
      <c r="I17" s="75">
        <v>0.35711634038676782</v>
      </c>
      <c r="J17" s="75">
        <v>0.39723037376792303</v>
      </c>
      <c r="K17" s="75">
        <v>3.9904365361165227E-2</v>
      </c>
      <c r="L17" s="75">
        <v>0.21856736956454412</v>
      </c>
      <c r="M17" s="72">
        <f t="shared" si="2"/>
        <v>-0.35732600840675782</v>
      </c>
      <c r="N17" s="72">
        <f t="shared" si="3"/>
        <v>-0.1385489708222237</v>
      </c>
    </row>
    <row r="18" spans="1:14" ht="19.5" customHeight="1" x14ac:dyDescent="0.25">
      <c r="A18" s="39" t="s">
        <v>58</v>
      </c>
      <c r="B18" s="78">
        <v>99.999999999997783</v>
      </c>
      <c r="C18" s="76">
        <v>100</v>
      </c>
      <c r="D18" s="76">
        <v>100</v>
      </c>
      <c r="E18" s="76">
        <v>100</v>
      </c>
      <c r="F18" s="76">
        <v>99.999999999999986</v>
      </c>
      <c r="G18" s="76">
        <v>100</v>
      </c>
      <c r="H18" s="76">
        <v>100</v>
      </c>
      <c r="I18" s="76">
        <v>100</v>
      </c>
      <c r="J18" s="78">
        <v>100</v>
      </c>
      <c r="K18" s="76">
        <v>100</v>
      </c>
      <c r="L18" s="76">
        <v>100</v>
      </c>
      <c r="M18" s="89"/>
      <c r="N18" s="72"/>
    </row>
    <row r="19" spans="1:14" ht="3.75" customHeight="1" x14ac:dyDescent="0.25">
      <c r="A19" s="60"/>
      <c r="B19" s="59"/>
      <c r="C19" s="59"/>
      <c r="D19" s="59"/>
      <c r="E19" s="59"/>
      <c r="F19" s="59"/>
      <c r="G19" s="59"/>
      <c r="H19" s="59"/>
      <c r="I19" s="59"/>
      <c r="J19" s="59"/>
      <c r="K19" s="59"/>
      <c r="L19" s="59"/>
      <c r="M19" s="820"/>
      <c r="N19" s="820"/>
    </row>
    <row r="20" spans="1:14" ht="19.5" customHeight="1" x14ac:dyDescent="0.25">
      <c r="A20" s="58" t="s">
        <v>38</v>
      </c>
      <c r="B20" s="57"/>
      <c r="C20" s="57"/>
      <c r="D20" s="57"/>
      <c r="E20" s="57"/>
      <c r="F20" s="57"/>
      <c r="G20" s="57"/>
      <c r="H20" s="57"/>
      <c r="I20" s="57"/>
      <c r="J20" s="57"/>
      <c r="K20" s="57"/>
      <c r="L20" s="57"/>
      <c r="M20" s="819"/>
      <c r="N20" s="819"/>
    </row>
    <row r="21" spans="1:14" ht="19.5" customHeight="1" x14ac:dyDescent="0.25">
      <c r="A21" s="39" t="s">
        <v>72</v>
      </c>
      <c r="B21" s="76">
        <v>51.84744946135271</v>
      </c>
      <c r="C21" s="76">
        <v>54.003340755721972</v>
      </c>
      <c r="D21" s="76">
        <v>56.23418476210459</v>
      </c>
      <c r="E21" s="76">
        <v>43.181930933825882</v>
      </c>
      <c r="F21" s="76">
        <v>52.30440092194101</v>
      </c>
      <c r="G21" s="76">
        <v>52.23301104517175</v>
      </c>
      <c r="H21" s="76">
        <v>42.386215390057686</v>
      </c>
      <c r="I21" s="75">
        <v>35.479018117573247</v>
      </c>
      <c r="J21" s="75">
        <v>32.39489347824653</v>
      </c>
      <c r="K21" s="75">
        <v>33.309399348441616</v>
      </c>
      <c r="L21" s="75">
        <v>32.852146413344073</v>
      </c>
      <c r="M21" s="72">
        <f t="shared" ref="M21:M24" si="4">+K21-J21</f>
        <v>0.91450587019508589</v>
      </c>
      <c r="N21" s="72">
        <f t="shared" ref="N21:N24" si="5">+L21-I21</f>
        <v>-2.626871704229174</v>
      </c>
    </row>
    <row r="22" spans="1:14" ht="19.5" customHeight="1" x14ac:dyDescent="0.25">
      <c r="A22" s="39" t="s">
        <v>71</v>
      </c>
      <c r="B22" s="76">
        <v>14.846885107228418</v>
      </c>
      <c r="C22" s="76">
        <v>13.029315909553315</v>
      </c>
      <c r="D22" s="76">
        <v>11.516049650975287</v>
      </c>
      <c r="E22" s="76">
        <v>15.040005484631436</v>
      </c>
      <c r="F22" s="76">
        <v>11.911488561212277</v>
      </c>
      <c r="G22" s="76">
        <v>12.757500842635128</v>
      </c>
      <c r="H22" s="76">
        <v>15.991698672722125</v>
      </c>
      <c r="I22" s="75">
        <v>18.88009223950101</v>
      </c>
      <c r="J22" s="75">
        <v>18.622318696989993</v>
      </c>
      <c r="K22" s="75">
        <v>20.27642051801071</v>
      </c>
      <c r="L22" s="75">
        <v>19.449369607500351</v>
      </c>
      <c r="M22" s="72">
        <f t="shared" si="4"/>
        <v>1.654101821020717</v>
      </c>
      <c r="N22" s="72">
        <f t="shared" si="5"/>
        <v>0.56927736799934081</v>
      </c>
    </row>
    <row r="23" spans="1:14" ht="19.5" customHeight="1" x14ac:dyDescent="0.25">
      <c r="A23" s="77" t="s">
        <v>70</v>
      </c>
      <c r="B23" s="76">
        <v>33.30566543142406</v>
      </c>
      <c r="C23" s="76">
        <v>32.942571289644206</v>
      </c>
      <c r="D23" s="76">
        <v>32.196607306615007</v>
      </c>
      <c r="E23" s="76">
        <v>41.734626101601016</v>
      </c>
      <c r="F23" s="76">
        <v>35.730807554406631</v>
      </c>
      <c r="G23" s="76">
        <v>34.929078305022074</v>
      </c>
      <c r="H23" s="76">
        <v>41.542207425369362</v>
      </c>
      <c r="I23" s="75">
        <v>45.431789972841038</v>
      </c>
      <c r="J23" s="75">
        <v>48.774583892479647</v>
      </c>
      <c r="K23" s="75">
        <v>46.398618371560666</v>
      </c>
      <c r="L23" s="75">
        <v>47.586601132020157</v>
      </c>
      <c r="M23" s="72">
        <f t="shared" si="4"/>
        <v>-2.3759655209189816</v>
      </c>
      <c r="N23" s="72">
        <f t="shared" si="5"/>
        <v>2.1548111591791184</v>
      </c>
    </row>
    <row r="24" spans="1:14" ht="19.5" customHeight="1" x14ac:dyDescent="0.25">
      <c r="A24" s="77" t="s">
        <v>45</v>
      </c>
      <c r="B24" s="177">
        <v>0</v>
      </c>
      <c r="C24" s="76">
        <v>2.4772045080503669E-2</v>
      </c>
      <c r="D24" s="76">
        <v>5.3158280305114963E-2</v>
      </c>
      <c r="E24" s="76">
        <v>4.3437479941664997E-2</v>
      </c>
      <c r="F24" s="76">
        <v>5.3302962440087233E-2</v>
      </c>
      <c r="G24" s="76">
        <v>8.0409807171038516E-2</v>
      </c>
      <c r="H24" s="76">
        <v>7.9878511850830836E-2</v>
      </c>
      <c r="I24" s="75">
        <v>0.20909967008470781</v>
      </c>
      <c r="J24" s="75">
        <v>0.2072651643397577</v>
      </c>
      <c r="K24" s="75">
        <v>1.5561761987002747E-2</v>
      </c>
      <c r="L24" s="75">
        <v>0.11141346316338022</v>
      </c>
      <c r="M24" s="72">
        <f t="shared" si="4"/>
        <v>-0.19170340235275496</v>
      </c>
      <c r="N24" s="72">
        <f t="shared" si="5"/>
        <v>-9.7686206921327595E-2</v>
      </c>
    </row>
    <row r="25" spans="1:14" ht="19.5" customHeight="1" thickBot="1" x14ac:dyDescent="0.3">
      <c r="A25" s="35" t="s">
        <v>58</v>
      </c>
      <c r="B25" s="74">
        <v>99.999999999997783</v>
      </c>
      <c r="C25" s="74">
        <v>100</v>
      </c>
      <c r="D25" s="74">
        <v>100</v>
      </c>
      <c r="E25" s="74">
        <v>100</v>
      </c>
      <c r="F25" s="74">
        <v>99.999999999999986</v>
      </c>
      <c r="G25" s="74">
        <v>100</v>
      </c>
      <c r="H25" s="74">
        <v>100</v>
      </c>
      <c r="I25" s="73">
        <v>100</v>
      </c>
      <c r="J25" s="73">
        <v>100</v>
      </c>
      <c r="K25" s="73">
        <v>100</v>
      </c>
      <c r="L25" s="73">
        <v>100</v>
      </c>
      <c r="M25" s="86"/>
      <c r="N25" s="86"/>
    </row>
    <row r="26" spans="1:14" ht="15.75" thickTop="1" x14ac:dyDescent="0.25">
      <c r="A26" s="92" t="s">
        <v>295</v>
      </c>
    </row>
    <row r="27" spans="1:14" x14ac:dyDescent="0.25">
      <c r="A27" s="31" t="s">
        <v>235</v>
      </c>
    </row>
  </sheetData>
  <mergeCells count="12">
    <mergeCell ref="A1:N1"/>
    <mergeCell ref="A2:A3"/>
    <mergeCell ref="B2:B3"/>
    <mergeCell ref="C2:C3"/>
    <mergeCell ref="D2:D3"/>
    <mergeCell ref="E2:E3"/>
    <mergeCell ref="M3:N3"/>
    <mergeCell ref="F2:F3"/>
    <mergeCell ref="G2:G3"/>
    <mergeCell ref="H2:H3"/>
    <mergeCell ref="I2:I3"/>
    <mergeCell ref="J2:L2"/>
  </mergeCells>
  <pageMargins left="0.70866141732283472" right="0.70866141732283472" top="0.74803149606299213" bottom="0.74803149606299213" header="0.31496062992125984" footer="0.31496062992125984"/>
  <pageSetup paperSize="9" scale="37" orientation="portrait" horizontalDpi="4294967295" verticalDpi="4294967295" r:id="rId1"/>
  <headerFooter>
    <oddHeader>&amp;C&amp;G</oddHeader>
  </headerFooter>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view="pageLayout" zoomScaleNormal="100" workbookViewId="0">
      <selection activeCell="H13" sqref="H13"/>
    </sheetView>
  </sheetViews>
  <sheetFormatPr defaultColWidth="9.140625" defaultRowHeight="15" x14ac:dyDescent="0.25"/>
  <cols>
    <col min="1" max="1" width="42.85546875" style="20" customWidth="1"/>
    <col min="2" max="12" width="11.85546875" style="20" customWidth="1"/>
    <col min="13" max="13" width="10.85546875" style="20" customWidth="1"/>
    <col min="14" max="14" width="13.5703125" style="20" customWidth="1"/>
    <col min="15" max="16384" width="9.140625" style="20"/>
  </cols>
  <sheetData>
    <row r="1" spans="1:14" ht="46.5" customHeight="1" thickBot="1" x14ac:dyDescent="0.3">
      <c r="A1" s="914" t="s">
        <v>473</v>
      </c>
      <c r="B1" s="914"/>
      <c r="C1" s="914"/>
      <c r="D1" s="914"/>
      <c r="E1" s="914"/>
      <c r="F1" s="914"/>
      <c r="G1" s="914"/>
      <c r="H1" s="914"/>
      <c r="I1" s="914"/>
      <c r="J1" s="914"/>
      <c r="K1" s="914"/>
      <c r="L1" s="914"/>
      <c r="M1" s="914"/>
      <c r="N1" s="914"/>
    </row>
    <row r="2" spans="1:14"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4" ht="22.5" customHeight="1" x14ac:dyDescent="0.25">
      <c r="A3" s="919"/>
      <c r="B3" s="916"/>
      <c r="C3" s="916"/>
      <c r="D3" s="916"/>
      <c r="E3" s="916"/>
      <c r="F3" s="916"/>
      <c r="G3" s="916"/>
      <c r="H3" s="916"/>
      <c r="I3" s="916"/>
      <c r="J3" s="513" t="s">
        <v>272</v>
      </c>
      <c r="K3" s="513" t="s">
        <v>273</v>
      </c>
      <c r="L3" s="513" t="s">
        <v>293</v>
      </c>
      <c r="M3" s="920" t="s">
        <v>317</v>
      </c>
      <c r="N3" s="920"/>
    </row>
    <row r="4" spans="1:14" ht="4.5" customHeight="1" x14ac:dyDescent="0.25">
      <c r="A4" s="31"/>
      <c r="B4" s="31"/>
      <c r="C4" s="31"/>
      <c r="D4" s="31"/>
      <c r="E4" s="31"/>
      <c r="F4" s="31"/>
      <c r="G4" s="31"/>
      <c r="H4" s="31"/>
    </row>
    <row r="5" spans="1:14" ht="19.5" customHeight="1" x14ac:dyDescent="0.25">
      <c r="A5" s="49" t="s">
        <v>41</v>
      </c>
      <c r="B5" s="84"/>
      <c r="C5" s="84"/>
      <c r="D5" s="84"/>
      <c r="E5" s="84"/>
      <c r="F5" s="84"/>
      <c r="G5" s="84"/>
      <c r="H5" s="84"/>
      <c r="I5" s="83"/>
      <c r="J5" s="83"/>
      <c r="K5" s="83"/>
      <c r="L5" s="83"/>
      <c r="M5" s="83"/>
      <c r="N5" s="83"/>
    </row>
    <row r="6" spans="1:14" ht="19.5" customHeight="1" x14ac:dyDescent="0.25">
      <c r="A6" s="39" t="s">
        <v>57</v>
      </c>
      <c r="B6" s="66">
        <v>22.975468068263712</v>
      </c>
      <c r="C6" s="66">
        <v>24.350354635752105</v>
      </c>
      <c r="D6" s="66">
        <v>22.129980264118494</v>
      </c>
      <c r="E6" s="66">
        <v>15.330952150141</v>
      </c>
      <c r="F6" s="66">
        <v>18.882402463222146</v>
      </c>
      <c r="G6" s="66">
        <v>19.670080128091548</v>
      </c>
      <c r="H6" s="66">
        <v>13.61428344676629</v>
      </c>
      <c r="I6" s="80">
        <v>11.800288345559292</v>
      </c>
      <c r="J6" s="80">
        <v>10.256534937291075</v>
      </c>
      <c r="K6" s="80">
        <v>10.912163158664983</v>
      </c>
      <c r="L6" s="80">
        <v>10.58434904797803</v>
      </c>
      <c r="M6" s="72">
        <f>+K6-J6</f>
        <v>0.65562822137390775</v>
      </c>
      <c r="N6" s="72">
        <f>+L6-I6</f>
        <v>-1.2159392975812615</v>
      </c>
    </row>
    <row r="7" spans="1:14" ht="19.5" customHeight="1" x14ac:dyDescent="0.25">
      <c r="A7" s="39" t="s">
        <v>221</v>
      </c>
      <c r="B7" s="66">
        <v>1.287569999641311</v>
      </c>
      <c r="C7" s="66">
        <v>1.1234705631854385</v>
      </c>
      <c r="D7" s="66">
        <v>0.87303804321044265</v>
      </c>
      <c r="E7" s="66">
        <v>1.3228170077805617</v>
      </c>
      <c r="F7" s="66">
        <v>0.70298707785940295</v>
      </c>
      <c r="G7" s="66">
        <v>0.69299824490548068</v>
      </c>
      <c r="H7" s="66">
        <v>0.7064882736108542</v>
      </c>
      <c r="I7" s="80">
        <v>0.67954694307556973</v>
      </c>
      <c r="J7" s="80">
        <v>0.61287080820250117</v>
      </c>
      <c r="K7" s="80">
        <v>0.46300618591464099</v>
      </c>
      <c r="L7" s="80">
        <v>0.53793849705857111</v>
      </c>
      <c r="M7" s="72">
        <f t="shared" ref="M7:M26" si="0">+K7-J7</f>
        <v>-0.14986462228786018</v>
      </c>
      <c r="N7" s="72">
        <f t="shared" ref="N7:N26" si="1">+L7-I7</f>
        <v>-0.14160844601699862</v>
      </c>
    </row>
    <row r="8" spans="1:14" ht="19.5" customHeight="1" x14ac:dyDescent="0.25">
      <c r="A8" s="39" t="s">
        <v>56</v>
      </c>
      <c r="B8" s="66">
        <v>7.3227675411878979</v>
      </c>
      <c r="C8" s="66">
        <v>8.1333132842840516</v>
      </c>
      <c r="D8" s="66">
        <v>7.6293761867944898</v>
      </c>
      <c r="E8" s="66">
        <v>8.3412078856459981</v>
      </c>
      <c r="F8" s="66">
        <v>8.9427473515712297</v>
      </c>
      <c r="G8" s="66">
        <v>8.4821803703046879</v>
      </c>
      <c r="H8" s="66">
        <v>9.5014471739751283</v>
      </c>
      <c r="I8" s="80">
        <v>9.4798333073897201</v>
      </c>
      <c r="J8" s="80">
        <v>10.587808137880645</v>
      </c>
      <c r="K8" s="80">
        <v>8.7066716686493635</v>
      </c>
      <c r="L8" s="80">
        <v>9.6472399032650031</v>
      </c>
      <c r="M8" s="72">
        <f t="shared" si="0"/>
        <v>-1.8811364692312811</v>
      </c>
      <c r="N8" s="72">
        <f t="shared" si="1"/>
        <v>0.16740659587528306</v>
      </c>
    </row>
    <row r="9" spans="1:14" ht="19.5" customHeight="1" x14ac:dyDescent="0.25">
      <c r="A9" s="39" t="s">
        <v>222</v>
      </c>
      <c r="B9" s="66">
        <v>0.48140921910004325</v>
      </c>
      <c r="C9" s="66">
        <v>0.57482219925704503</v>
      </c>
      <c r="D9" s="66">
        <v>0.68225227522175891</v>
      </c>
      <c r="E9" s="66">
        <v>0.39117411581956396</v>
      </c>
      <c r="F9" s="66">
        <v>0.62581983280139752</v>
      </c>
      <c r="G9" s="66">
        <v>0.68346732611480121</v>
      </c>
      <c r="H9" s="66">
        <v>0.66175494713437921</v>
      </c>
      <c r="I9" s="80">
        <v>0.76408562341648101</v>
      </c>
      <c r="J9" s="80">
        <v>0.43301099164142659</v>
      </c>
      <c r="K9" s="80">
        <v>0.88580717494248973</v>
      </c>
      <c r="L9" s="80">
        <v>0.65940908329195813</v>
      </c>
      <c r="M9" s="72">
        <f t="shared" si="0"/>
        <v>0.45279618330106314</v>
      </c>
      <c r="N9" s="72">
        <f t="shared" si="1"/>
        <v>-0.10467654012452288</v>
      </c>
    </row>
    <row r="10" spans="1:14" ht="19.5" customHeight="1" x14ac:dyDescent="0.25">
      <c r="A10" s="39" t="s">
        <v>104</v>
      </c>
      <c r="B10" s="66">
        <v>0.14522321351785775</v>
      </c>
      <c r="C10" s="66">
        <v>0.22955408713271871</v>
      </c>
      <c r="D10" s="66">
        <v>0.3876830426955416</v>
      </c>
      <c r="E10" s="66">
        <v>0.42631834544844027</v>
      </c>
      <c r="F10" s="66">
        <v>0.23070777422737879</v>
      </c>
      <c r="G10" s="66">
        <v>0.34306075738441122</v>
      </c>
      <c r="H10" s="66">
        <v>0.25190766646849938</v>
      </c>
      <c r="I10" s="80">
        <v>0.43426937357368828</v>
      </c>
      <c r="J10" s="80">
        <v>0.38258780300167577</v>
      </c>
      <c r="K10" s="80">
        <v>0.34558056127043313</v>
      </c>
      <c r="L10" s="80">
        <v>0.36408418213605442</v>
      </c>
      <c r="M10" s="72">
        <f t="shared" si="0"/>
        <v>-3.7007241731242646E-2</v>
      </c>
      <c r="N10" s="72">
        <f t="shared" si="1"/>
        <v>-7.0185191437633854E-2</v>
      </c>
    </row>
    <row r="11" spans="1:14" ht="19.5" customHeight="1" x14ac:dyDescent="0.25">
      <c r="A11" s="39" t="s">
        <v>55</v>
      </c>
      <c r="B11" s="66">
        <v>9.3900712461671496</v>
      </c>
      <c r="C11" s="66">
        <v>8.387929311682532</v>
      </c>
      <c r="D11" s="66">
        <v>7.9047663124008114</v>
      </c>
      <c r="E11" s="66">
        <v>8.6187963418400919</v>
      </c>
      <c r="F11" s="66">
        <v>7.8707887414855255</v>
      </c>
      <c r="G11" s="66">
        <v>8.9661116533117564</v>
      </c>
      <c r="H11" s="66">
        <v>10.779930678337079</v>
      </c>
      <c r="I11" s="80">
        <v>10.45294063222174</v>
      </c>
      <c r="J11" s="80">
        <v>11.24461557550204</v>
      </c>
      <c r="K11" s="80">
        <v>9.8485563419594122</v>
      </c>
      <c r="L11" s="80">
        <v>10.546585958730727</v>
      </c>
      <c r="M11" s="72">
        <f t="shared" si="0"/>
        <v>-1.3960592335426281</v>
      </c>
      <c r="N11" s="72">
        <f t="shared" si="1"/>
        <v>9.3645326508987381E-2</v>
      </c>
    </row>
    <row r="12" spans="1:14" ht="19.5" customHeight="1" x14ac:dyDescent="0.25">
      <c r="A12" s="39" t="s">
        <v>54</v>
      </c>
      <c r="B12" s="66">
        <v>15.309537198635606</v>
      </c>
      <c r="C12" s="66">
        <v>15.468180387657823</v>
      </c>
      <c r="D12" s="66">
        <v>16.594216445894496</v>
      </c>
      <c r="E12" s="66">
        <v>16.427598368719558</v>
      </c>
      <c r="F12" s="66">
        <v>15.65778239666249</v>
      </c>
      <c r="G12" s="66">
        <v>14.954390218991072</v>
      </c>
      <c r="H12" s="66">
        <v>15.647099594174799</v>
      </c>
      <c r="I12" s="80">
        <v>16.718824934890041</v>
      </c>
      <c r="J12" s="80">
        <v>14.495745183781356</v>
      </c>
      <c r="K12" s="80">
        <v>18.155728543029667</v>
      </c>
      <c r="L12" s="80">
        <v>16.32573686340551</v>
      </c>
      <c r="M12" s="72">
        <f t="shared" si="0"/>
        <v>3.6599833592483115</v>
      </c>
      <c r="N12" s="72">
        <f t="shared" si="1"/>
        <v>-0.39308807148453084</v>
      </c>
    </row>
    <row r="13" spans="1:14" ht="19.5" customHeight="1" x14ac:dyDescent="0.25">
      <c r="A13" s="39" t="s">
        <v>53</v>
      </c>
      <c r="B13" s="66">
        <v>5.676458801540063</v>
      </c>
      <c r="C13" s="66">
        <v>5.1394323137483093</v>
      </c>
      <c r="D13" s="66">
        <v>5.2937833494621982</v>
      </c>
      <c r="E13" s="66">
        <v>5.4532119448863039</v>
      </c>
      <c r="F13" s="66">
        <v>4.2343401185321889</v>
      </c>
      <c r="G13" s="66">
        <v>4.6701423454630318</v>
      </c>
      <c r="H13" s="66">
        <v>5.5139111705148336</v>
      </c>
      <c r="I13" s="80">
        <v>5.3528181711520268</v>
      </c>
      <c r="J13" s="80">
        <v>4.7791432562388287</v>
      </c>
      <c r="K13" s="80">
        <v>6.6848699548222719</v>
      </c>
      <c r="L13" s="80">
        <v>5.7320066055305503</v>
      </c>
      <c r="M13" s="72">
        <f t="shared" si="0"/>
        <v>1.9057266985834431</v>
      </c>
      <c r="N13" s="72">
        <f t="shared" si="1"/>
        <v>0.37918843437852345</v>
      </c>
    </row>
    <row r="14" spans="1:14" ht="19.5" customHeight="1" x14ac:dyDescent="0.25">
      <c r="A14" s="39" t="s">
        <v>52</v>
      </c>
      <c r="B14" s="66">
        <v>4.7662689687368376</v>
      </c>
      <c r="C14" s="66">
        <v>5.5758199929064638</v>
      </c>
      <c r="D14" s="66">
        <v>5.8785110453846299</v>
      </c>
      <c r="E14" s="66">
        <v>7.3061351462151345</v>
      </c>
      <c r="F14" s="66">
        <v>7.4173170847895751</v>
      </c>
      <c r="G14" s="66">
        <v>7.9370969362221597</v>
      </c>
      <c r="H14" s="66">
        <v>9.0700231654387693</v>
      </c>
      <c r="I14" s="80">
        <v>7.9521929074400628</v>
      </c>
      <c r="J14" s="80">
        <v>9.5899292417392576</v>
      </c>
      <c r="K14" s="80">
        <v>9.0707131419868166</v>
      </c>
      <c r="L14" s="80">
        <v>9.3303211918630371</v>
      </c>
      <c r="M14" s="72">
        <f t="shared" si="0"/>
        <v>-0.5192160997524411</v>
      </c>
      <c r="N14" s="72">
        <f t="shared" si="1"/>
        <v>1.3781282844229743</v>
      </c>
    </row>
    <row r="15" spans="1:14" ht="19.5" customHeight="1" x14ac:dyDescent="0.25">
      <c r="A15" s="39" t="s">
        <v>105</v>
      </c>
      <c r="B15" s="66">
        <v>0.94489304447932987</v>
      </c>
      <c r="C15" s="66">
        <v>1.2717976523462005</v>
      </c>
      <c r="D15" s="66">
        <v>1.5782249883906159</v>
      </c>
      <c r="E15" s="66">
        <v>1.8240284855759248</v>
      </c>
      <c r="F15" s="66">
        <v>1.1927783794900562</v>
      </c>
      <c r="G15" s="66">
        <v>1.4933968932936137</v>
      </c>
      <c r="H15" s="66">
        <v>1.3191082167842765</v>
      </c>
      <c r="I15" s="80">
        <v>1.253069035334712</v>
      </c>
      <c r="J15" s="80">
        <v>1.1574857699381198</v>
      </c>
      <c r="K15" s="80">
        <v>1.5912737351575224</v>
      </c>
      <c r="L15" s="80">
        <v>1.3743797525478212</v>
      </c>
      <c r="M15" s="72">
        <f t="shared" si="0"/>
        <v>0.43378796521940255</v>
      </c>
      <c r="N15" s="72">
        <f t="shared" si="1"/>
        <v>0.12131071721310915</v>
      </c>
    </row>
    <row r="16" spans="1:14" ht="19.5" customHeight="1" x14ac:dyDescent="0.25">
      <c r="A16" s="39" t="s">
        <v>106</v>
      </c>
      <c r="B16" s="66">
        <v>1.0416806075652767</v>
      </c>
      <c r="C16" s="66">
        <v>0.82106754264063331</v>
      </c>
      <c r="D16" s="66">
        <v>1.0594514310736589</v>
      </c>
      <c r="E16" s="66">
        <v>1.1217505883058847</v>
      </c>
      <c r="F16" s="66">
        <v>0.98592503876826099</v>
      </c>
      <c r="G16" s="66">
        <v>0.9974248407779881</v>
      </c>
      <c r="H16" s="66">
        <v>0.73860776204233869</v>
      </c>
      <c r="I16" s="80">
        <v>0.79247660535458797</v>
      </c>
      <c r="J16" s="80">
        <v>0.61037061070424115</v>
      </c>
      <c r="K16" s="80">
        <v>1.1414135357025825</v>
      </c>
      <c r="L16" s="80">
        <v>0.87589207320341189</v>
      </c>
      <c r="M16" s="72">
        <f t="shared" si="0"/>
        <v>0.53104292499834138</v>
      </c>
      <c r="N16" s="72">
        <f t="shared" si="1"/>
        <v>8.3415467848823921E-2</v>
      </c>
    </row>
    <row r="17" spans="1:14" ht="19.5" customHeight="1" x14ac:dyDescent="0.25">
      <c r="A17" s="39" t="s">
        <v>223</v>
      </c>
      <c r="B17" s="66">
        <v>0.35029288114977208</v>
      </c>
      <c r="C17" s="66">
        <v>0.16746572691945891</v>
      </c>
      <c r="D17" s="66">
        <v>0.2016929666145959</v>
      </c>
      <c r="E17" s="66">
        <v>4.9556181053822548E-2</v>
      </c>
      <c r="F17" s="66">
        <v>4.0629550382330647E-2</v>
      </c>
      <c r="G17" s="66">
        <v>0.25250088021999406</v>
      </c>
      <c r="H17" s="66">
        <v>0.27166587289730643</v>
      </c>
      <c r="I17" s="80">
        <v>0.3883026704373152</v>
      </c>
      <c r="J17" s="80">
        <v>9.8484086300215781E-2</v>
      </c>
      <c r="K17" s="80">
        <v>0.18160064293680972</v>
      </c>
      <c r="L17" s="80">
        <v>0.14004236461851274</v>
      </c>
      <c r="M17" s="72">
        <f t="shared" si="0"/>
        <v>8.3116556636593938E-2</v>
      </c>
      <c r="N17" s="72">
        <f t="shared" si="1"/>
        <v>-0.24826030581880246</v>
      </c>
    </row>
    <row r="18" spans="1:14" ht="19.5" customHeight="1" x14ac:dyDescent="0.25">
      <c r="A18" s="39" t="s">
        <v>224</v>
      </c>
      <c r="B18" s="66">
        <v>0.57566013360391655</v>
      </c>
      <c r="C18" s="66">
        <v>0.98756496180197662</v>
      </c>
      <c r="D18" s="66">
        <v>0.8081924124664861</v>
      </c>
      <c r="E18" s="66">
        <v>0.98816418585431864</v>
      </c>
      <c r="F18" s="66">
        <v>0.70519711171062194</v>
      </c>
      <c r="G18" s="66">
        <v>0.99293565008020879</v>
      </c>
      <c r="H18" s="66">
        <v>0.66974680976731404</v>
      </c>
      <c r="I18" s="80">
        <v>0.56512748065020413</v>
      </c>
      <c r="J18" s="80">
        <v>0.89364620967013908</v>
      </c>
      <c r="K18" s="80">
        <v>1.0331846696503135</v>
      </c>
      <c r="L18" s="80">
        <v>0.96341543966022636</v>
      </c>
      <c r="M18" s="72">
        <f t="shared" si="0"/>
        <v>0.13953845998017445</v>
      </c>
      <c r="N18" s="72">
        <f t="shared" si="1"/>
        <v>0.39828795901002223</v>
      </c>
    </row>
    <row r="19" spans="1:14" ht="19.5" customHeight="1" x14ac:dyDescent="0.25">
      <c r="A19" s="39" t="s">
        <v>51</v>
      </c>
      <c r="B19" s="66">
        <v>2.6135053397193952</v>
      </c>
      <c r="C19" s="66">
        <v>2.1248369258575961</v>
      </c>
      <c r="D19" s="66">
        <v>3.5371419015315362</v>
      </c>
      <c r="E19" s="66">
        <v>3.7770660162440231</v>
      </c>
      <c r="F19" s="66">
        <v>3.3370542859075472</v>
      </c>
      <c r="G19" s="66">
        <v>3.7911086020021969</v>
      </c>
      <c r="H19" s="66">
        <v>3.9320235439603444</v>
      </c>
      <c r="I19" s="80">
        <v>3.9348334861649263</v>
      </c>
      <c r="J19" s="80">
        <v>4.3639406120034492</v>
      </c>
      <c r="K19" s="80">
        <v>3.1315554588249568</v>
      </c>
      <c r="L19" s="80">
        <v>3.7477480354142028</v>
      </c>
      <c r="M19" s="72">
        <f t="shared" si="0"/>
        <v>-1.2323851531784924</v>
      </c>
      <c r="N19" s="72">
        <f t="shared" si="1"/>
        <v>-0.18708545075072358</v>
      </c>
    </row>
    <row r="20" spans="1:14" ht="19.5" customHeight="1" x14ac:dyDescent="0.25">
      <c r="A20" s="39" t="s">
        <v>50</v>
      </c>
      <c r="B20" s="66">
        <v>9.9517393683279742</v>
      </c>
      <c r="C20" s="66">
        <v>9.0677740481251821</v>
      </c>
      <c r="D20" s="66">
        <v>9.2590260729562228</v>
      </c>
      <c r="E20" s="66">
        <v>9.7440832323211879</v>
      </c>
      <c r="F20" s="66">
        <v>10.180046587411928</v>
      </c>
      <c r="G20" s="66">
        <v>8.2731834408484008</v>
      </c>
      <c r="H20" s="66">
        <v>9.5763824340416779</v>
      </c>
      <c r="I20" s="80">
        <v>10.375295499721981</v>
      </c>
      <c r="J20" s="80">
        <v>11.01596162253473</v>
      </c>
      <c r="K20" s="80">
        <v>8.8790299971907238</v>
      </c>
      <c r="L20" s="80">
        <v>9.9474958098627262</v>
      </c>
      <c r="M20" s="72">
        <f t="shared" si="0"/>
        <v>-2.1369316253440065</v>
      </c>
      <c r="N20" s="72">
        <f t="shared" si="1"/>
        <v>-0.42779968985925443</v>
      </c>
    </row>
    <row r="21" spans="1:14" ht="19.5" customHeight="1" x14ac:dyDescent="0.25">
      <c r="A21" s="39" t="s">
        <v>49</v>
      </c>
      <c r="B21" s="66">
        <v>6.8039279149864615</v>
      </c>
      <c r="C21" s="66">
        <v>6.6552379404336159</v>
      </c>
      <c r="D21" s="66">
        <v>6.3655476262635498</v>
      </c>
      <c r="E21" s="66">
        <v>6.926580504428256</v>
      </c>
      <c r="F21" s="66">
        <v>7.072102783841351</v>
      </c>
      <c r="G21" s="66">
        <v>6.9606941518144003</v>
      </c>
      <c r="H21" s="66">
        <v>6.4767811639680621</v>
      </c>
      <c r="I21" s="80">
        <v>6.6742294151726238</v>
      </c>
      <c r="J21" s="80">
        <v>6.0387658377838704</v>
      </c>
      <c r="K21" s="80">
        <v>7.4928289226158462</v>
      </c>
      <c r="L21" s="80">
        <v>6.7657973801998583</v>
      </c>
      <c r="M21" s="72">
        <f t="shared" si="0"/>
        <v>1.4540630848319758</v>
      </c>
      <c r="N21" s="72">
        <f t="shared" si="1"/>
        <v>9.1567965027234521E-2</v>
      </c>
    </row>
    <row r="22" spans="1:14" ht="19.5" customHeight="1" x14ac:dyDescent="0.25">
      <c r="A22" s="39" t="s">
        <v>48</v>
      </c>
      <c r="B22" s="66">
        <v>2.0982099318073133</v>
      </c>
      <c r="C22" s="66">
        <v>2.2607424857502347</v>
      </c>
      <c r="D22" s="66">
        <v>1.5129670322395494</v>
      </c>
      <c r="E22" s="66">
        <v>1.6993978216537728</v>
      </c>
      <c r="F22" s="66">
        <v>1.7902994785943123</v>
      </c>
      <c r="G22" s="66">
        <v>1.5380602406506902</v>
      </c>
      <c r="H22" s="66">
        <v>2.1793024866582162</v>
      </c>
      <c r="I22" s="80">
        <v>2.2086195493422394</v>
      </c>
      <c r="J22" s="80">
        <v>1.985488807104149</v>
      </c>
      <c r="K22" s="80">
        <v>2.3465059073611139</v>
      </c>
      <c r="L22" s="80">
        <v>2.1659973572326314</v>
      </c>
      <c r="M22" s="72">
        <f t="shared" si="0"/>
        <v>0.36101710025696487</v>
      </c>
      <c r="N22" s="72">
        <f t="shared" si="1"/>
        <v>-4.2622192109607937E-2</v>
      </c>
    </row>
    <row r="23" spans="1:14" ht="19.5" customHeight="1" x14ac:dyDescent="0.25">
      <c r="A23" s="39" t="s">
        <v>225</v>
      </c>
      <c r="B23" s="66">
        <v>0.46068485050770802</v>
      </c>
      <c r="C23" s="66">
        <v>0.67417113433807752</v>
      </c>
      <c r="D23" s="66">
        <v>0.32480150246598372</v>
      </c>
      <c r="E23" s="66">
        <v>0.56487942048410289</v>
      </c>
      <c r="F23" s="66">
        <v>0.77090098503093585</v>
      </c>
      <c r="G23" s="66">
        <v>0.63371536577725041</v>
      </c>
      <c r="H23" s="66">
        <v>0.4417723204371517</v>
      </c>
      <c r="I23" s="80">
        <v>0.81511072107988436</v>
      </c>
      <c r="J23" s="80">
        <v>0.64049101047395307</v>
      </c>
      <c r="K23" s="80">
        <v>0.73441923058289449</v>
      </c>
      <c r="L23" s="80">
        <v>0.68745512052842384</v>
      </c>
      <c r="M23" s="72">
        <f t="shared" si="0"/>
        <v>9.3928220108941418E-2</v>
      </c>
      <c r="N23" s="72">
        <f t="shared" si="1"/>
        <v>-0.12765560055146052</v>
      </c>
    </row>
    <row r="24" spans="1:14" ht="19.5" customHeight="1" x14ac:dyDescent="0.25">
      <c r="A24" s="39" t="s">
        <v>47</v>
      </c>
      <c r="B24" s="66">
        <v>2.3880957507596254</v>
      </c>
      <c r="C24" s="66">
        <v>1.91801753117983</v>
      </c>
      <c r="D24" s="66">
        <v>2.2050964567065647</v>
      </c>
      <c r="E24" s="66">
        <v>2.751049431131448</v>
      </c>
      <c r="F24" s="66">
        <v>2.6358596676350823</v>
      </c>
      <c r="G24" s="66">
        <v>2.4443130595686537</v>
      </c>
      <c r="H24" s="66">
        <v>2.4025243605234743</v>
      </c>
      <c r="I24" s="80">
        <v>2.7569350362225968</v>
      </c>
      <c r="J24" s="80">
        <v>3.6213391967670141</v>
      </c>
      <c r="K24" s="80">
        <v>2.8271895002321417</v>
      </c>
      <c r="L24" s="80">
        <v>3.2242643484995779</v>
      </c>
      <c r="M24" s="72">
        <f t="shared" si="0"/>
        <v>-0.79414969653487244</v>
      </c>
      <c r="N24" s="72">
        <f t="shared" si="1"/>
        <v>0.46732931227698105</v>
      </c>
    </row>
    <row r="25" spans="1:14" ht="19.5" customHeight="1" x14ac:dyDescent="0.25">
      <c r="A25" s="39" t="s">
        <v>46</v>
      </c>
      <c r="B25" s="66">
        <v>5.1518409120216431</v>
      </c>
      <c r="C25" s="66">
        <v>4.7452182591415673</v>
      </c>
      <c r="D25" s="66">
        <v>5.5897838728351923</v>
      </c>
      <c r="E25" s="66">
        <v>6.5895310647648033</v>
      </c>
      <c r="F25" s="66">
        <v>6.5346624459301088</v>
      </c>
      <c r="G25" s="66">
        <v>5.9915549767605958</v>
      </c>
      <c r="H25" s="66">
        <v>5.9845966373457689</v>
      </c>
      <c r="I25" s="80">
        <v>5.9079053155996135</v>
      </c>
      <c r="J25" s="80">
        <v>6.3460827845544969</v>
      </c>
      <c r="K25" s="80">
        <v>5.2182790834941972</v>
      </c>
      <c r="L25" s="80">
        <v>5.7821809340243471</v>
      </c>
      <c r="M25" s="72">
        <f t="shared" si="0"/>
        <v>-1.1278037010602997</v>
      </c>
      <c r="N25" s="72">
        <f t="shared" si="1"/>
        <v>-0.12572438157526644</v>
      </c>
    </row>
    <row r="26" spans="1:14" ht="19.5" customHeight="1" x14ac:dyDescent="0.25">
      <c r="A26" s="126" t="s">
        <v>111</v>
      </c>
      <c r="B26" s="127">
        <v>0.26469500828977066</v>
      </c>
      <c r="C26" s="127">
        <v>0.28431531831337264</v>
      </c>
      <c r="D26" s="127">
        <v>0.1257296468731911</v>
      </c>
      <c r="E26" s="127">
        <v>0.27628606601005695</v>
      </c>
      <c r="F26" s="127">
        <v>0.16378897536408515</v>
      </c>
      <c r="G26" s="127">
        <v>0.1465140368173618</v>
      </c>
      <c r="H26" s="127">
        <v>0.24010441938374932</v>
      </c>
      <c r="I26" s="127">
        <v>0.3751249943354954</v>
      </c>
      <c r="J26" s="179">
        <v>0.4988842508848309</v>
      </c>
      <c r="K26" s="179">
        <v>0.31631863871317845</v>
      </c>
      <c r="L26" s="80">
        <v>0.40760144479900468</v>
      </c>
      <c r="M26" s="72">
        <f t="shared" si="0"/>
        <v>-0.18256561217165246</v>
      </c>
      <c r="N26" s="72">
        <f t="shared" si="1"/>
        <v>3.2476450463509277E-2</v>
      </c>
    </row>
    <row r="27" spans="1:14" ht="19.5" customHeight="1" x14ac:dyDescent="0.25">
      <c r="A27" s="39" t="s">
        <v>45</v>
      </c>
      <c r="B27" s="66">
        <v>0</v>
      </c>
      <c r="C27" s="66">
        <v>3.8913697545766505E-2</v>
      </c>
      <c r="D27" s="66">
        <v>5.8737124399992569E-2</v>
      </c>
      <c r="E27" s="66">
        <v>6.941569567574625E-2</v>
      </c>
      <c r="F27" s="66">
        <v>2.5861868782048505E-2</v>
      </c>
      <c r="G27" s="66">
        <v>8.5069880599695669E-2</v>
      </c>
      <c r="H27" s="66">
        <v>2.0537855769683817E-2</v>
      </c>
      <c r="I27" s="80">
        <v>0.31816995186519864</v>
      </c>
      <c r="J27" s="80">
        <v>0.34681326600198614</v>
      </c>
      <c r="K27" s="80">
        <v>3.330394629764323E-2</v>
      </c>
      <c r="L27" s="80">
        <v>0.19005860614981468</v>
      </c>
      <c r="M27" s="72"/>
      <c r="N27" s="72"/>
    </row>
    <row r="28" spans="1:14" ht="19.5" customHeight="1" x14ac:dyDescent="0.25">
      <c r="A28" s="39" t="s">
        <v>58</v>
      </c>
      <c r="B28" s="66">
        <v>100</v>
      </c>
      <c r="C28" s="66">
        <v>100</v>
      </c>
      <c r="D28" s="66">
        <v>100</v>
      </c>
      <c r="E28" s="66">
        <v>100</v>
      </c>
      <c r="F28" s="66">
        <v>100</v>
      </c>
      <c r="G28" s="66">
        <v>100</v>
      </c>
      <c r="H28" s="66">
        <v>100</v>
      </c>
      <c r="I28" s="66">
        <v>100</v>
      </c>
      <c r="J28" s="80">
        <v>100</v>
      </c>
      <c r="K28" s="80">
        <v>100</v>
      </c>
      <c r="L28" s="80">
        <v>100</v>
      </c>
      <c r="M28" s="72"/>
      <c r="N28" s="72"/>
    </row>
    <row r="29" spans="1:14" ht="6.75" customHeight="1" x14ac:dyDescent="0.25">
      <c r="A29" s="37"/>
      <c r="B29" s="66"/>
      <c r="C29" s="66"/>
      <c r="D29" s="66"/>
      <c r="E29" s="66"/>
      <c r="F29" s="66"/>
      <c r="G29" s="66"/>
      <c r="H29" s="66"/>
      <c r="I29" s="80"/>
      <c r="J29" s="80"/>
      <c r="K29" s="80"/>
      <c r="L29" s="80"/>
      <c r="M29" s="72"/>
      <c r="N29" s="72"/>
    </row>
    <row r="30" spans="1:14" ht="19.5" customHeight="1" x14ac:dyDescent="0.25">
      <c r="A30" s="144" t="s">
        <v>40</v>
      </c>
      <c r="B30" s="181"/>
      <c r="C30" s="181"/>
      <c r="D30" s="181"/>
      <c r="E30" s="181"/>
      <c r="F30" s="181"/>
      <c r="G30" s="181"/>
      <c r="H30" s="181"/>
      <c r="I30" s="182"/>
      <c r="J30" s="182"/>
      <c r="K30" s="182"/>
      <c r="L30" s="182"/>
      <c r="M30" s="185"/>
      <c r="N30" s="185"/>
    </row>
    <row r="31" spans="1:14" ht="19.5" customHeight="1" x14ac:dyDescent="0.25">
      <c r="A31" s="85" t="s">
        <v>39</v>
      </c>
      <c r="B31" s="84"/>
      <c r="C31" s="84"/>
      <c r="D31" s="84"/>
      <c r="E31" s="84"/>
      <c r="F31" s="84"/>
      <c r="G31" s="84"/>
      <c r="H31" s="84"/>
      <c r="I31" s="83"/>
      <c r="J31" s="83"/>
      <c r="K31" s="83"/>
      <c r="L31" s="83"/>
      <c r="M31" s="425"/>
      <c r="N31" s="425"/>
    </row>
    <row r="32" spans="1:14" ht="19.5" customHeight="1" x14ac:dyDescent="0.25">
      <c r="A32" s="39" t="s">
        <v>57</v>
      </c>
      <c r="B32" s="66">
        <v>7.2942223371931476</v>
      </c>
      <c r="C32" s="66">
        <v>8.4345366669608168</v>
      </c>
      <c r="D32" s="66">
        <v>5.7529975624068186</v>
      </c>
      <c r="E32" s="66">
        <v>4.9315547371408242</v>
      </c>
      <c r="F32" s="66">
        <v>4.6841972384502668</v>
      </c>
      <c r="G32" s="66">
        <v>5.4502764075988352</v>
      </c>
      <c r="H32" s="66">
        <v>3.6562912793319433</v>
      </c>
      <c r="I32" s="80">
        <v>3.345180369822367</v>
      </c>
      <c r="J32" s="80">
        <v>2.9245400533780943</v>
      </c>
      <c r="K32" s="80">
        <v>2.5799791316650982</v>
      </c>
      <c r="L32" s="80">
        <v>2.7522595925215962</v>
      </c>
      <c r="M32" s="72">
        <f t="shared" ref="M32:M52" si="2">+K32-J32</f>
        <v>-0.34456092171299613</v>
      </c>
      <c r="N32" s="72">
        <f t="shared" ref="N32:N52" si="3">+L32-I32</f>
        <v>-0.59292077730077075</v>
      </c>
    </row>
    <row r="33" spans="1:14" ht="19.5" customHeight="1" x14ac:dyDescent="0.25">
      <c r="A33" s="39" t="s">
        <v>221</v>
      </c>
      <c r="B33" s="66">
        <v>0.39712618026031898</v>
      </c>
      <c r="C33" s="66">
        <v>0.33670405845120799</v>
      </c>
      <c r="D33" s="66">
        <v>0.35292099505460978</v>
      </c>
      <c r="E33" s="66">
        <v>1.1244474871452228</v>
      </c>
      <c r="F33" s="66">
        <v>0.38446546948513255</v>
      </c>
      <c r="G33" s="66">
        <v>0.26799554249137975</v>
      </c>
      <c r="H33" s="66">
        <v>0.23518297790088316</v>
      </c>
      <c r="I33" s="80">
        <v>0.14756377513157207</v>
      </c>
      <c r="J33" s="80">
        <v>0.11959240162730282</v>
      </c>
      <c r="K33" s="80">
        <v>0.10428510322303064</v>
      </c>
      <c r="L33" s="80">
        <v>0.11193875242516674</v>
      </c>
      <c r="M33" s="72">
        <f t="shared" si="2"/>
        <v>-1.5307298404272182E-2</v>
      </c>
      <c r="N33" s="72">
        <f t="shared" si="3"/>
        <v>-3.5625022706405329E-2</v>
      </c>
    </row>
    <row r="34" spans="1:14" ht="19.5" customHeight="1" x14ac:dyDescent="0.25">
      <c r="A34" s="39" t="s">
        <v>56</v>
      </c>
      <c r="B34" s="66">
        <v>9.5713342198519964</v>
      </c>
      <c r="C34" s="66">
        <v>10.68129491076121</v>
      </c>
      <c r="D34" s="66">
        <v>9.8863318640774587</v>
      </c>
      <c r="E34" s="66">
        <v>9.6586452255260475</v>
      </c>
      <c r="F34" s="66">
        <v>11.188728635300642</v>
      </c>
      <c r="G34" s="66">
        <v>10.534285376011232</v>
      </c>
      <c r="H34" s="66">
        <v>11.282808793757511</v>
      </c>
      <c r="I34" s="80">
        <v>11.164583544844518</v>
      </c>
      <c r="J34" s="80">
        <v>12.779209256948999</v>
      </c>
      <c r="K34" s="80">
        <v>10.014165466007627</v>
      </c>
      <c r="L34" s="80">
        <v>11.396687361478314</v>
      </c>
      <c r="M34" s="72">
        <f t="shared" si="2"/>
        <v>-2.7650437909413714</v>
      </c>
      <c r="N34" s="72">
        <f t="shared" si="3"/>
        <v>0.23210381663379565</v>
      </c>
    </row>
    <row r="35" spans="1:14" ht="19.5" customHeight="1" x14ac:dyDescent="0.25">
      <c r="A35" s="39" t="s">
        <v>222</v>
      </c>
      <c r="B35" s="66">
        <v>0.64674932785500483</v>
      </c>
      <c r="C35" s="66">
        <v>0.73627265333838632</v>
      </c>
      <c r="D35" s="66">
        <v>0.92370505281638671</v>
      </c>
      <c r="E35" s="66">
        <v>0.43652968335142972</v>
      </c>
      <c r="F35" s="66">
        <v>0.82414941389019059</v>
      </c>
      <c r="G35" s="66">
        <v>0.84083676299259047</v>
      </c>
      <c r="H35" s="66">
        <v>0.84317160050845552</v>
      </c>
      <c r="I35" s="80">
        <v>0.87761328164591978</v>
      </c>
      <c r="J35" s="80">
        <v>0.50566176097212412</v>
      </c>
      <c r="K35" s="80">
        <v>1.146770146040375</v>
      </c>
      <c r="L35" s="80">
        <v>0.82621595350624955</v>
      </c>
      <c r="M35" s="72">
        <f t="shared" si="2"/>
        <v>0.64110838506825085</v>
      </c>
      <c r="N35" s="72">
        <f t="shared" si="3"/>
        <v>-5.139732813967024E-2</v>
      </c>
    </row>
    <row r="36" spans="1:14" ht="19.5" customHeight="1" x14ac:dyDescent="0.25">
      <c r="A36" s="39" t="s">
        <v>104</v>
      </c>
      <c r="B36" s="66">
        <v>9.8222107900081693E-2</v>
      </c>
      <c r="C36" s="66">
        <v>0.22232595067150951</v>
      </c>
      <c r="D36" s="66">
        <v>0.43036578371064588</v>
      </c>
      <c r="E36" s="66">
        <v>0.50706142047529024</v>
      </c>
      <c r="F36" s="66">
        <v>0.28432868581012682</v>
      </c>
      <c r="G36" s="66">
        <v>0.38411458062428555</v>
      </c>
      <c r="H36" s="66">
        <v>0.15353160690552706</v>
      </c>
      <c r="I36" s="80">
        <v>0.38169310907978632</v>
      </c>
      <c r="J36" s="80">
        <v>0.29554480855726162</v>
      </c>
      <c r="K36" s="80">
        <v>0.1860818484047739</v>
      </c>
      <c r="L36" s="80">
        <v>0.24081332848101777</v>
      </c>
      <c r="M36" s="72">
        <f t="shared" si="2"/>
        <v>-0.10946296015248771</v>
      </c>
      <c r="N36" s="72">
        <f t="shared" si="3"/>
        <v>-0.14087978059876854</v>
      </c>
    </row>
    <row r="37" spans="1:14" ht="19.5" customHeight="1" x14ac:dyDescent="0.25">
      <c r="A37" s="39" t="s">
        <v>55</v>
      </c>
      <c r="B37" s="66">
        <v>9.9667264210919324</v>
      </c>
      <c r="C37" s="66">
        <v>9.3814781269204133</v>
      </c>
      <c r="D37" s="66">
        <v>8.7463212759942213</v>
      </c>
      <c r="E37" s="66">
        <v>8.8897259225780871</v>
      </c>
      <c r="F37" s="66">
        <v>8.4363546567746841</v>
      </c>
      <c r="G37" s="66">
        <v>9.939887448910893</v>
      </c>
      <c r="H37" s="66">
        <v>11.432231394234018</v>
      </c>
      <c r="I37" s="80">
        <v>10.285663483530358</v>
      </c>
      <c r="J37" s="80">
        <v>10.531091871710201</v>
      </c>
      <c r="K37" s="80">
        <v>8.7883498021783826</v>
      </c>
      <c r="L37" s="80">
        <v>9.6597208369442917</v>
      </c>
      <c r="M37" s="72">
        <f t="shared" si="2"/>
        <v>-1.7427420695318183</v>
      </c>
      <c r="N37" s="72">
        <f t="shared" si="3"/>
        <v>-0.62594264658606669</v>
      </c>
    </row>
    <row r="38" spans="1:14" ht="19.5" customHeight="1" x14ac:dyDescent="0.25">
      <c r="A38" s="39" t="s">
        <v>54</v>
      </c>
      <c r="B38" s="66">
        <v>18.703328768882184</v>
      </c>
      <c r="C38" s="66">
        <v>18.255798230997318</v>
      </c>
      <c r="D38" s="66">
        <v>19.645660094797329</v>
      </c>
      <c r="E38" s="66">
        <v>18.130165897733665</v>
      </c>
      <c r="F38" s="66">
        <v>18.029757680351644</v>
      </c>
      <c r="G38" s="66">
        <v>17.848066162130603</v>
      </c>
      <c r="H38" s="66">
        <v>16.758780816770656</v>
      </c>
      <c r="I38" s="80">
        <v>18.143458748473734</v>
      </c>
      <c r="J38" s="80">
        <v>15.075336138943667</v>
      </c>
      <c r="K38" s="80">
        <v>20.445330268710045</v>
      </c>
      <c r="L38" s="80">
        <v>17.760333203826857</v>
      </c>
      <c r="M38" s="72">
        <f t="shared" si="2"/>
        <v>5.3699941297663774</v>
      </c>
      <c r="N38" s="72">
        <f t="shared" si="3"/>
        <v>-0.38312554464687665</v>
      </c>
    </row>
    <row r="39" spans="1:14" ht="19.5" customHeight="1" x14ac:dyDescent="0.25">
      <c r="A39" s="39" t="s">
        <v>53</v>
      </c>
      <c r="B39" s="66">
        <v>6.6172874833891226</v>
      </c>
      <c r="C39" s="66">
        <v>6.3374094788511321</v>
      </c>
      <c r="D39" s="66">
        <v>6.3267331479899713</v>
      </c>
      <c r="E39" s="66">
        <v>5.9102725935588207</v>
      </c>
      <c r="F39" s="66">
        <v>4.5846991133240937</v>
      </c>
      <c r="G39" s="66">
        <v>5.3613105317503393</v>
      </c>
      <c r="H39" s="66">
        <v>5.991359754072783</v>
      </c>
      <c r="I39" s="80">
        <v>5.6340358073549845</v>
      </c>
      <c r="J39" s="80">
        <v>4.7291501089179118</v>
      </c>
      <c r="K39" s="80">
        <v>7.0789202881256896</v>
      </c>
      <c r="L39" s="80">
        <v>5.9040351985218003</v>
      </c>
      <c r="M39" s="72">
        <f t="shared" si="2"/>
        <v>2.3497701792077779</v>
      </c>
      <c r="N39" s="72">
        <f t="shared" si="3"/>
        <v>0.26999939116681571</v>
      </c>
    </row>
    <row r="40" spans="1:14" ht="19.5" customHeight="1" x14ac:dyDescent="0.25">
      <c r="A40" s="39" t="s">
        <v>52</v>
      </c>
      <c r="B40" s="66">
        <v>6.121479843255516</v>
      </c>
      <c r="C40" s="66">
        <v>7.6675474484511437</v>
      </c>
      <c r="D40" s="66">
        <v>7.6036509008358042</v>
      </c>
      <c r="E40" s="66">
        <v>9.0989186165548777</v>
      </c>
      <c r="F40" s="66">
        <v>9.3941739581805201</v>
      </c>
      <c r="G40" s="66">
        <v>9.9616284976345764</v>
      </c>
      <c r="H40" s="66">
        <v>11.086489506392056</v>
      </c>
      <c r="I40" s="80">
        <v>9.5083032238092517</v>
      </c>
      <c r="J40" s="80">
        <v>11.572610591183516</v>
      </c>
      <c r="K40" s="80">
        <v>10.753257816971008</v>
      </c>
      <c r="L40" s="80">
        <v>11.162934204077262</v>
      </c>
      <c r="M40" s="72">
        <f t="shared" si="2"/>
        <v>-0.81935277421250774</v>
      </c>
      <c r="N40" s="72">
        <f t="shared" si="3"/>
        <v>1.6546309802680099</v>
      </c>
    </row>
    <row r="41" spans="1:14" ht="19.5" customHeight="1" x14ac:dyDescent="0.25">
      <c r="A41" s="39" t="s">
        <v>105</v>
      </c>
      <c r="B41" s="66">
        <v>1.3892134673222745</v>
      </c>
      <c r="C41" s="66">
        <v>1.7563083193891593</v>
      </c>
      <c r="D41" s="66">
        <v>2.2367581507407417</v>
      </c>
      <c r="E41" s="66">
        <v>2.4192884286336369</v>
      </c>
      <c r="F41" s="66">
        <v>1.6202519897734482</v>
      </c>
      <c r="G41" s="66">
        <v>1.9829048210262676</v>
      </c>
      <c r="H41" s="66">
        <v>1.7555941791909748</v>
      </c>
      <c r="I41" s="80">
        <v>1.6361224046453242</v>
      </c>
      <c r="J41" s="80">
        <v>1.4200733041832727</v>
      </c>
      <c r="K41" s="80">
        <v>2.1136206246002347</v>
      </c>
      <c r="L41" s="80">
        <v>1.7668469643917537</v>
      </c>
      <c r="M41" s="72">
        <f t="shared" si="2"/>
        <v>0.69354732041696199</v>
      </c>
      <c r="N41" s="72">
        <f t="shared" si="3"/>
        <v>0.13072455974642949</v>
      </c>
    </row>
    <row r="42" spans="1:14" ht="19.5" customHeight="1" x14ac:dyDescent="0.25">
      <c r="A42" s="39" t="s">
        <v>106</v>
      </c>
      <c r="B42" s="66">
        <v>1.5567001127986673</v>
      </c>
      <c r="C42" s="66">
        <v>1.1745810808051629</v>
      </c>
      <c r="D42" s="66">
        <v>1.5449734724308539</v>
      </c>
      <c r="E42" s="66">
        <v>1.5186773775470015</v>
      </c>
      <c r="F42" s="66">
        <v>1.3449973399928505</v>
      </c>
      <c r="G42" s="66">
        <v>1.3042188534008663</v>
      </c>
      <c r="H42" s="66">
        <v>0.92080742270792681</v>
      </c>
      <c r="I42" s="80">
        <v>1.0146974386866296</v>
      </c>
      <c r="J42" s="80">
        <v>0.77915422049355654</v>
      </c>
      <c r="K42" s="80">
        <v>1.4287863578476834</v>
      </c>
      <c r="L42" s="80">
        <v>1.10397028917062</v>
      </c>
      <c r="M42" s="72">
        <f t="shared" si="2"/>
        <v>0.64963213735412684</v>
      </c>
      <c r="N42" s="72">
        <f t="shared" si="3"/>
        <v>8.9272850483990362E-2</v>
      </c>
    </row>
    <row r="43" spans="1:14" ht="19.5" customHeight="1" x14ac:dyDescent="0.25">
      <c r="A43" s="39" t="s">
        <v>223</v>
      </c>
      <c r="B43" s="66">
        <v>0.43648995457598888</v>
      </c>
      <c r="C43" s="66">
        <v>0.23914511938588012</v>
      </c>
      <c r="D43" s="66">
        <v>0.23297880604375618</v>
      </c>
      <c r="E43" s="66">
        <v>6.806017780926818E-2</v>
      </c>
      <c r="F43" s="66">
        <v>4.7776880189584592E-2</v>
      </c>
      <c r="G43" s="66">
        <v>0.30384248370172928</v>
      </c>
      <c r="H43" s="66">
        <v>0.35090564540092606</v>
      </c>
      <c r="I43" s="80">
        <v>0.49657166389677321</v>
      </c>
      <c r="J43" s="80">
        <v>0.13428652198164176</v>
      </c>
      <c r="K43" s="80">
        <v>0.22769057932977263</v>
      </c>
      <c r="L43" s="80">
        <v>0.18098855065570718</v>
      </c>
      <c r="M43" s="72">
        <f t="shared" si="2"/>
        <v>9.340405734813087E-2</v>
      </c>
      <c r="N43" s="72">
        <f t="shared" si="3"/>
        <v>-0.31558311324106603</v>
      </c>
    </row>
    <row r="44" spans="1:14" ht="19.5" customHeight="1" x14ac:dyDescent="0.25">
      <c r="A44" s="39" t="s">
        <v>224</v>
      </c>
      <c r="B44" s="66">
        <v>0.84749146438843137</v>
      </c>
      <c r="C44" s="66">
        <v>1.4555224411267618</v>
      </c>
      <c r="D44" s="66">
        <v>1.1347506122530935</v>
      </c>
      <c r="E44" s="66">
        <v>1.3191347857929534</v>
      </c>
      <c r="F44" s="66">
        <v>0.96821921345059858</v>
      </c>
      <c r="G44" s="66">
        <v>1.3225068134313203</v>
      </c>
      <c r="H44" s="66">
        <v>0.79292819168199702</v>
      </c>
      <c r="I44" s="80">
        <v>0.67618531839988305</v>
      </c>
      <c r="J44" s="80">
        <v>1.1798856053585745</v>
      </c>
      <c r="K44" s="80">
        <v>1.3273513341291558</v>
      </c>
      <c r="L44" s="80">
        <v>1.253618469743865</v>
      </c>
      <c r="M44" s="72">
        <f t="shared" si="2"/>
        <v>0.14746572877058139</v>
      </c>
      <c r="N44" s="72">
        <f t="shared" si="3"/>
        <v>0.57743315134398199</v>
      </c>
    </row>
    <row r="45" spans="1:14" ht="19.5" customHeight="1" x14ac:dyDescent="0.25">
      <c r="A45" s="39" t="s">
        <v>51</v>
      </c>
      <c r="B45" s="66">
        <v>3.4830856565842656</v>
      </c>
      <c r="C45" s="66">
        <v>2.9345432687539401</v>
      </c>
      <c r="D45" s="66">
        <v>4.5635981470900946</v>
      </c>
      <c r="E45" s="66">
        <v>4.703114203205879</v>
      </c>
      <c r="F45" s="66">
        <v>4.4501940839700271</v>
      </c>
      <c r="G45" s="66">
        <v>4.9361321915036216</v>
      </c>
      <c r="H45" s="66">
        <v>4.8816258272168049</v>
      </c>
      <c r="I45" s="80">
        <v>4.730696495395148</v>
      </c>
      <c r="J45" s="80">
        <v>5.4746316478572243</v>
      </c>
      <c r="K45" s="80">
        <v>3.8317344390506198</v>
      </c>
      <c r="L45" s="80">
        <v>4.6531830434539216</v>
      </c>
      <c r="M45" s="72">
        <f t="shared" si="2"/>
        <v>-1.6428972088066045</v>
      </c>
      <c r="N45" s="72">
        <f t="shared" si="3"/>
        <v>-7.7513451941226386E-2</v>
      </c>
    </row>
    <row r="46" spans="1:14" ht="19.5" customHeight="1" x14ac:dyDescent="0.25">
      <c r="A46" s="39" t="s">
        <v>50</v>
      </c>
      <c r="B46" s="66">
        <v>12.004339180992684</v>
      </c>
      <c r="C46" s="66">
        <v>10.358753114084992</v>
      </c>
      <c r="D46" s="66">
        <v>11.093559834948511</v>
      </c>
      <c r="E46" s="66">
        <v>10.241436482539434</v>
      </c>
      <c r="F46" s="66">
        <v>11.091070088946919</v>
      </c>
      <c r="G46" s="66">
        <v>8.8307111629729214</v>
      </c>
      <c r="H46" s="66">
        <v>10.174021473343874</v>
      </c>
      <c r="I46" s="80">
        <v>10.903422863700957</v>
      </c>
      <c r="J46" s="80">
        <v>10.459505031687801</v>
      </c>
      <c r="K46" s="80">
        <v>9.3067649426509487</v>
      </c>
      <c r="L46" s="80">
        <v>9.8831349871693739</v>
      </c>
      <c r="M46" s="72">
        <f t="shared" si="2"/>
        <v>-1.1527400890368522</v>
      </c>
      <c r="N46" s="72">
        <f t="shared" si="3"/>
        <v>-1.020287876531583</v>
      </c>
    </row>
    <row r="47" spans="1:14" ht="19.5" customHeight="1" x14ac:dyDescent="0.25">
      <c r="A47" s="39" t="s">
        <v>49</v>
      </c>
      <c r="B47" s="66">
        <v>7.3441073709896623</v>
      </c>
      <c r="C47" s="66">
        <v>7.2883392015868518</v>
      </c>
      <c r="D47" s="66">
        <v>6.8205814157669895</v>
      </c>
      <c r="E47" s="66">
        <v>6.970708647642776</v>
      </c>
      <c r="F47" s="66">
        <v>7.8666377055668253</v>
      </c>
      <c r="G47" s="66">
        <v>7.7601051473973506</v>
      </c>
      <c r="H47" s="66">
        <v>6.4823295907194423</v>
      </c>
      <c r="I47" s="80">
        <v>6.8672574544773362</v>
      </c>
      <c r="J47" s="80">
        <v>6.4834670941727026</v>
      </c>
      <c r="K47" s="80">
        <v>7.8662899632361016</v>
      </c>
      <c r="L47" s="80">
        <v>7.1748785287044026</v>
      </c>
      <c r="M47" s="72">
        <f t="shared" si="2"/>
        <v>1.382822869063399</v>
      </c>
      <c r="N47" s="72">
        <f t="shared" si="3"/>
        <v>0.30762107422706642</v>
      </c>
    </row>
    <row r="48" spans="1:14" ht="19.5" customHeight="1" x14ac:dyDescent="0.25">
      <c r="A48" s="39" t="s">
        <v>48</v>
      </c>
      <c r="B48" s="66">
        <v>2.9490614873907348</v>
      </c>
      <c r="C48" s="66">
        <v>2.9949707192609143</v>
      </c>
      <c r="D48" s="66">
        <v>1.9157536427530339</v>
      </c>
      <c r="E48" s="66">
        <v>2.1617637004133985</v>
      </c>
      <c r="F48" s="66">
        <v>2.2353098060107857</v>
      </c>
      <c r="G48" s="66">
        <v>1.9072694563925778</v>
      </c>
      <c r="H48" s="66">
        <v>2.5843706800118422</v>
      </c>
      <c r="I48" s="80">
        <v>2.6037428702045231</v>
      </c>
      <c r="J48" s="80">
        <v>2.1777051915631391</v>
      </c>
      <c r="K48" s="80">
        <v>2.797430207914636</v>
      </c>
      <c r="L48" s="80">
        <v>2.4875676997388876</v>
      </c>
      <c r="M48" s="72">
        <f t="shared" si="2"/>
        <v>0.6197250163514969</v>
      </c>
      <c r="N48" s="72">
        <f t="shared" si="3"/>
        <v>-0.11617517046563552</v>
      </c>
    </row>
    <row r="49" spans="1:14" ht="19.5" customHeight="1" x14ac:dyDescent="0.25">
      <c r="A49" s="39" t="s">
        <v>225</v>
      </c>
      <c r="B49" s="66">
        <v>0.58856293843169427</v>
      </c>
      <c r="C49" s="66">
        <v>0.96453306739069933</v>
      </c>
      <c r="D49" s="66">
        <v>0.421313026722483</v>
      </c>
      <c r="E49" s="66">
        <v>0.69620243263646309</v>
      </c>
      <c r="F49" s="66">
        <v>0.98608100015175792</v>
      </c>
      <c r="G49" s="66">
        <v>0.8425681025435241</v>
      </c>
      <c r="H49" s="66">
        <v>0.54345719096388501</v>
      </c>
      <c r="I49" s="80">
        <v>1.0606132962440542</v>
      </c>
      <c r="J49" s="80">
        <v>0.79669929752966051</v>
      </c>
      <c r="K49" s="80">
        <v>0.85296783659970843</v>
      </c>
      <c r="L49" s="80">
        <v>0.82483356706468447</v>
      </c>
      <c r="M49" s="72">
        <f t="shared" si="2"/>
        <v>5.6268539070047918E-2</v>
      </c>
      <c r="N49" s="72">
        <f t="shared" si="3"/>
        <v>-0.23577972917936973</v>
      </c>
    </row>
    <row r="50" spans="1:14" ht="19.5" customHeight="1" x14ac:dyDescent="0.25">
      <c r="A50" s="39" t="s">
        <v>47</v>
      </c>
      <c r="B50" s="66">
        <v>3.1745107702289319</v>
      </c>
      <c r="C50" s="66">
        <v>2.7240309290622724</v>
      </c>
      <c r="D50" s="66">
        <v>2.9122940899187419</v>
      </c>
      <c r="E50" s="66">
        <v>3.4524824312011835</v>
      </c>
      <c r="F50" s="66">
        <v>3.3611069353152159</v>
      </c>
      <c r="G50" s="66">
        <v>3.0526955777183691</v>
      </c>
      <c r="H50" s="66">
        <v>2.8918795282928196</v>
      </c>
      <c r="I50" s="80">
        <v>3.350357083742276</v>
      </c>
      <c r="J50" s="80">
        <v>4.2342189906087437</v>
      </c>
      <c r="K50" s="80">
        <v>3.4728702270689618</v>
      </c>
      <c r="L50" s="80">
        <v>3.8535446088388525</v>
      </c>
      <c r="M50" s="72">
        <f t="shared" si="2"/>
        <v>-0.76134876353978198</v>
      </c>
      <c r="N50" s="72">
        <f t="shared" si="3"/>
        <v>0.50318752509657649</v>
      </c>
    </row>
    <row r="51" spans="1:14" ht="19.5" customHeight="1" x14ac:dyDescent="0.25">
      <c r="A51" s="39" t="s">
        <v>46</v>
      </c>
      <c r="B51" s="66">
        <v>6.4065903193563436</v>
      </c>
      <c r="C51" s="66">
        <v>5.589695912780023</v>
      </c>
      <c r="D51" s="66">
        <v>7.2189434186859485</v>
      </c>
      <c r="E51" s="66">
        <v>7.3065908851636259</v>
      </c>
      <c r="F51" s="66">
        <v>8.0108877202502047</v>
      </c>
      <c r="G51" s="66">
        <v>6.8881655346529387</v>
      </c>
      <c r="H51" s="66">
        <v>6.8590277603358398</v>
      </c>
      <c r="I51" s="80">
        <v>6.3134143070644644</v>
      </c>
      <c r="J51" s="80">
        <v>7.2653391535047378</v>
      </c>
      <c r="K51" s="80">
        <v>5.2133499622648332</v>
      </c>
      <c r="L51" s="80">
        <v>6.2393445578847855</v>
      </c>
      <c r="M51" s="72">
        <f t="shared" si="2"/>
        <v>-2.0519891912399046</v>
      </c>
      <c r="N51" s="72">
        <f t="shared" si="3"/>
        <v>-7.4069749179678901E-2</v>
      </c>
    </row>
    <row r="52" spans="1:14" ht="19.5" customHeight="1" x14ac:dyDescent="0.25">
      <c r="A52" s="126" t="s">
        <v>111</v>
      </c>
      <c r="B52" s="127">
        <v>0.40337058726167291</v>
      </c>
      <c r="C52" s="127">
        <v>0.41970527287545328</v>
      </c>
      <c r="D52" s="127">
        <v>0.17439259612108754</v>
      </c>
      <c r="E52" s="127">
        <v>0.37610304935545186</v>
      </c>
      <c r="F52" s="127">
        <v>0.19240793621424168</v>
      </c>
      <c r="G52" s="127">
        <v>0.19337367172896411</v>
      </c>
      <c r="H52" s="127">
        <v>0.3232047802598369</v>
      </c>
      <c r="I52" s="127">
        <v>0.50170711946337021</v>
      </c>
      <c r="J52" s="179">
        <v>0.66480883747612352</v>
      </c>
      <c r="K52" s="179">
        <v>0.42409928862014695</v>
      </c>
      <c r="L52" s="80">
        <v>0.54445406304813526</v>
      </c>
      <c r="M52" s="72">
        <f t="shared" si="2"/>
        <v>-0.24070954885597656</v>
      </c>
      <c r="N52" s="72">
        <f t="shared" si="3"/>
        <v>4.2746943584765051E-2</v>
      </c>
    </row>
    <row r="53" spans="1:14" ht="19.5" customHeight="1" x14ac:dyDescent="0.25">
      <c r="A53" s="39" t="s">
        <v>45</v>
      </c>
      <c r="B53" s="66">
        <v>0</v>
      </c>
      <c r="C53" s="66">
        <v>4.650402809475139E-2</v>
      </c>
      <c r="D53" s="66">
        <v>6.1416108841419785E-2</v>
      </c>
      <c r="E53" s="66">
        <v>7.9115813994662332E-2</v>
      </c>
      <c r="F53" s="66">
        <v>1.4204448600240659E-2</v>
      </c>
      <c r="G53" s="66">
        <v>8.7104873384814707E-2</v>
      </c>
      <c r="H53" s="66">
        <v>0</v>
      </c>
      <c r="I53" s="80">
        <v>0.35711634038676782</v>
      </c>
      <c r="J53" s="80">
        <v>0.39748811134374767</v>
      </c>
      <c r="K53" s="80">
        <v>3.9904365361165227E-2</v>
      </c>
      <c r="L53" s="80">
        <v>0.21869623835245644</v>
      </c>
      <c r="M53" s="72"/>
      <c r="N53" s="72"/>
    </row>
    <row r="54" spans="1:14" ht="19.5" customHeight="1" x14ac:dyDescent="0.25">
      <c r="A54" s="39" t="s">
        <v>58</v>
      </c>
      <c r="B54" s="66">
        <v>100</v>
      </c>
      <c r="C54" s="66">
        <v>100</v>
      </c>
      <c r="D54" s="66">
        <v>100</v>
      </c>
      <c r="E54" s="66">
        <v>100</v>
      </c>
      <c r="F54" s="66">
        <v>100</v>
      </c>
      <c r="G54" s="66">
        <v>100</v>
      </c>
      <c r="H54" s="66">
        <v>100</v>
      </c>
      <c r="I54" s="66">
        <v>100</v>
      </c>
      <c r="J54" s="80">
        <v>100</v>
      </c>
      <c r="K54" s="80">
        <v>100</v>
      </c>
      <c r="L54" s="80">
        <v>100</v>
      </c>
      <c r="M54" s="72"/>
      <c r="N54" s="72"/>
    </row>
    <row r="55" spans="1:14" ht="7.5" customHeight="1" x14ac:dyDescent="0.25">
      <c r="A55" s="37"/>
      <c r="B55" s="66"/>
      <c r="C55" s="66"/>
      <c r="D55" s="66"/>
      <c r="E55" s="66"/>
      <c r="F55" s="66"/>
      <c r="G55" s="66"/>
      <c r="H55" s="66"/>
      <c r="I55" s="80"/>
      <c r="J55" s="80"/>
      <c r="K55" s="80"/>
      <c r="L55" s="80"/>
      <c r="M55" s="72"/>
      <c r="N55" s="72"/>
    </row>
    <row r="56" spans="1:14" ht="19.5" customHeight="1" x14ac:dyDescent="0.25">
      <c r="A56" s="180" t="s">
        <v>38</v>
      </c>
      <c r="B56" s="84"/>
      <c r="C56" s="84"/>
      <c r="D56" s="84"/>
      <c r="E56" s="84"/>
      <c r="F56" s="84"/>
      <c r="G56" s="84"/>
      <c r="H56" s="84"/>
      <c r="I56" s="83"/>
      <c r="J56" s="83"/>
      <c r="K56" s="83"/>
      <c r="L56" s="83"/>
      <c r="M56" s="425"/>
      <c r="N56" s="425"/>
    </row>
    <row r="57" spans="1:14" ht="19.5" customHeight="1" x14ac:dyDescent="0.25">
      <c r="A57" s="39" t="s">
        <v>57</v>
      </c>
      <c r="B57" s="66">
        <v>51.84744946135271</v>
      </c>
      <c r="C57" s="66">
        <v>54.003340755721972</v>
      </c>
      <c r="D57" s="66">
        <v>56.23418476210459</v>
      </c>
      <c r="E57" s="66">
        <v>43.181930933825882</v>
      </c>
      <c r="F57" s="66">
        <v>52.30440092194101</v>
      </c>
      <c r="G57" s="66">
        <v>52.23301104517175</v>
      </c>
      <c r="H57" s="66">
        <v>42.386215390057686</v>
      </c>
      <c r="I57" s="80">
        <v>35.479018117573247</v>
      </c>
      <c r="J57" s="80">
        <v>30.425129703446572</v>
      </c>
      <c r="K57" s="80">
        <v>33.309399348441616</v>
      </c>
      <c r="L57" s="80">
        <v>31.867264525944094</v>
      </c>
      <c r="M57" s="72">
        <f t="shared" ref="M57:M77" si="4">+K57-J57</f>
        <v>2.8842696449950438</v>
      </c>
      <c r="N57" s="72">
        <f t="shared" ref="N57:N77" si="5">+L57-I57</f>
        <v>-3.611753591629153</v>
      </c>
    </row>
    <row r="58" spans="1:14" ht="19.5" customHeight="1" x14ac:dyDescent="0.25">
      <c r="A58" s="39" t="s">
        <v>221</v>
      </c>
      <c r="B58" s="66">
        <v>2.9270365207109483</v>
      </c>
      <c r="C58" s="66">
        <v>2.58930639331922</v>
      </c>
      <c r="D58" s="66">
        <v>1.9561544204013075</v>
      </c>
      <c r="E58" s="66">
        <v>1.8540771463380215</v>
      </c>
      <c r="F58" s="66">
        <v>1.4527740076595079</v>
      </c>
      <c r="G58" s="66">
        <v>1.6662418923081772</v>
      </c>
      <c r="H58" s="66">
        <v>2.0682451081890751</v>
      </c>
      <c r="I58" s="80">
        <v>2.1693783814384777</v>
      </c>
      <c r="J58" s="80">
        <v>1.969763774799959</v>
      </c>
      <c r="K58" s="80">
        <v>1.4272624708528499</v>
      </c>
      <c r="L58" s="80">
        <v>1.6985131228264043</v>
      </c>
      <c r="M58" s="72">
        <f t="shared" si="4"/>
        <v>-0.54250130394710916</v>
      </c>
      <c r="N58" s="72">
        <f t="shared" si="5"/>
        <v>-0.4708652586120734</v>
      </c>
    </row>
    <row r="59" spans="1:14" ht="19.5" customHeight="1" x14ac:dyDescent="0.25">
      <c r="A59" s="39" t="s">
        <v>56</v>
      </c>
      <c r="B59" s="66">
        <v>3.1827536404487886</v>
      </c>
      <c r="C59" s="66">
        <v>3.3861325894546193</v>
      </c>
      <c r="D59" s="66">
        <v>2.9293847803857722</v>
      </c>
      <c r="E59" s="66">
        <v>4.8129342804883253</v>
      </c>
      <c r="F59" s="66">
        <v>3.6557986270839837</v>
      </c>
      <c r="G59" s="66">
        <v>3.7829204614554461</v>
      </c>
      <c r="H59" s="66">
        <v>4.3545044540979667</v>
      </c>
      <c r="I59" s="80">
        <v>4.7616504384652636</v>
      </c>
      <c r="J59" s="80">
        <v>4.5597786806367102</v>
      </c>
      <c r="K59" s="80">
        <v>5.1920772596435922</v>
      </c>
      <c r="L59" s="80">
        <v>4.8759279701401512</v>
      </c>
      <c r="M59" s="72">
        <f t="shared" si="4"/>
        <v>0.63229857900688202</v>
      </c>
      <c r="N59" s="72">
        <f t="shared" si="5"/>
        <v>0.11427753167488763</v>
      </c>
    </row>
    <row r="60" spans="1:14" ht="19.5" customHeight="1" x14ac:dyDescent="0.25">
      <c r="A60" s="39" t="s">
        <v>222</v>
      </c>
      <c r="B60" s="66">
        <v>0.17698847183453986</v>
      </c>
      <c r="C60" s="66">
        <v>0.27402156913395342</v>
      </c>
      <c r="D60" s="66">
        <v>0.17943957439175257</v>
      </c>
      <c r="E60" s="66">
        <v>0.26970583271761517</v>
      </c>
      <c r="F60" s="66">
        <v>0.15896005379897793</v>
      </c>
      <c r="G60" s="66">
        <v>0.3230959593760131</v>
      </c>
      <c r="H60" s="66">
        <v>0.13758225082230185</v>
      </c>
      <c r="I60" s="80">
        <v>0.44614873265428562</v>
      </c>
      <c r="J60" s="80">
        <v>0.23316579953754363</v>
      </c>
      <c r="K60" s="80">
        <v>0.18432851322242363</v>
      </c>
      <c r="L60" s="80">
        <v>0.20874715637998364</v>
      </c>
      <c r="M60" s="72">
        <f t="shared" si="4"/>
        <v>-4.8837286315119993E-2</v>
      </c>
      <c r="N60" s="72">
        <f t="shared" si="5"/>
        <v>-0.23740157627430197</v>
      </c>
    </row>
    <row r="61" spans="1:14" ht="19.5" customHeight="1" x14ac:dyDescent="0.25">
      <c r="A61" s="39" t="s">
        <v>104</v>
      </c>
      <c r="B61" s="66">
        <v>0.23176066533278961</v>
      </c>
      <c r="C61" s="66">
        <v>0.24302093065768027</v>
      </c>
      <c r="D61" s="66">
        <v>0.2987984810747033</v>
      </c>
      <c r="E61" s="66">
        <v>0.21007757877756517</v>
      </c>
      <c r="F61" s="66">
        <v>0.10448632610047325</v>
      </c>
      <c r="G61" s="66">
        <v>0.24904871359540379</v>
      </c>
      <c r="H61" s="66">
        <v>0.5361486302093138</v>
      </c>
      <c r="I61" s="80">
        <v>0.58151044523658801</v>
      </c>
      <c r="J61" s="80">
        <v>0.62202262394432351</v>
      </c>
      <c r="K61" s="80">
        <v>0.77431933281480114</v>
      </c>
      <c r="L61" s="80">
        <v>0.69817097837956232</v>
      </c>
      <c r="M61" s="72">
        <f t="shared" si="4"/>
        <v>0.15229670887047764</v>
      </c>
      <c r="N61" s="72">
        <f t="shared" si="5"/>
        <v>0.11666053314297431</v>
      </c>
    </row>
    <row r="62" spans="1:14" ht="19.5" customHeight="1" x14ac:dyDescent="0.25">
      <c r="A62" s="39" t="s">
        <v>55</v>
      </c>
      <c r="B62" s="66">
        <v>8.3283458089014495</v>
      </c>
      <c r="C62" s="66">
        <v>6.5368344269878422</v>
      </c>
      <c r="D62" s="66">
        <v>6.1522723947217512</v>
      </c>
      <c r="E62" s="66">
        <v>7.8932106463099077</v>
      </c>
      <c r="F62" s="66">
        <v>6.5394695465693351</v>
      </c>
      <c r="G62" s="66">
        <v>6.736193815900088</v>
      </c>
      <c r="H62" s="66">
        <v>8.895218229403465</v>
      </c>
      <c r="I62" s="80">
        <v>10.921404241706398</v>
      </c>
      <c r="J62" s="80">
        <v>13.207351592871413</v>
      </c>
      <c r="K62" s="80">
        <v>12.698432941477044</v>
      </c>
      <c r="L62" s="80">
        <v>12.952892267174228</v>
      </c>
      <c r="M62" s="72">
        <f t="shared" si="4"/>
        <v>-0.50891865139436909</v>
      </c>
      <c r="N62" s="72">
        <f t="shared" si="5"/>
        <v>2.03148802546783</v>
      </c>
    </row>
    <row r="63" spans="1:14" ht="19.5" customHeight="1" x14ac:dyDescent="0.25">
      <c r="A63" s="39" t="s">
        <v>54</v>
      </c>
      <c r="B63" s="66">
        <v>9.0609591998802426</v>
      </c>
      <c r="C63" s="66">
        <v>10.274530059511724</v>
      </c>
      <c r="D63" s="66">
        <v>10.239745655289926</v>
      </c>
      <c r="E63" s="66">
        <v>11.867894546930254</v>
      </c>
      <c r="F63" s="66">
        <v>10.074248913341403</v>
      </c>
      <c r="G63" s="66">
        <v>8.3279576967843223</v>
      </c>
      <c r="H63" s="66">
        <v>12.435084969001235</v>
      </c>
      <c r="I63" s="80">
        <v>12.729104260390692</v>
      </c>
      <c r="J63" s="80">
        <v>12.901426681125891</v>
      </c>
      <c r="K63" s="80">
        <v>12.001189653296576</v>
      </c>
      <c r="L63" s="80">
        <v>12.451308167211234</v>
      </c>
      <c r="M63" s="72">
        <f t="shared" si="4"/>
        <v>-0.90023702782931458</v>
      </c>
      <c r="N63" s="72">
        <f t="shared" si="5"/>
        <v>-0.27779609317945742</v>
      </c>
    </row>
    <row r="64" spans="1:14" ht="19.5" customHeight="1" x14ac:dyDescent="0.25">
      <c r="A64" s="39" t="s">
        <v>53</v>
      </c>
      <c r="B64" s="66">
        <v>3.9442247263714916</v>
      </c>
      <c r="C64" s="66">
        <v>2.9074640719343043</v>
      </c>
      <c r="D64" s="66">
        <v>3.1427197618171578</v>
      </c>
      <c r="E64" s="66">
        <v>4.2291423258983434</v>
      </c>
      <c r="F64" s="66">
        <v>3.4096092741362209</v>
      </c>
      <c r="G64" s="66">
        <v>3.087387594093133</v>
      </c>
      <c r="H64" s="66">
        <v>4.1344043460894504</v>
      </c>
      <c r="I64" s="80">
        <v>4.5652615327409141</v>
      </c>
      <c r="J64" s="80">
        <v>4.9166626551697483</v>
      </c>
      <c r="K64" s="80">
        <v>5.6256472639817963</v>
      </c>
      <c r="L64" s="80">
        <v>5.2711549595757727</v>
      </c>
      <c r="M64" s="72">
        <f t="shared" si="4"/>
        <v>0.70898460881204795</v>
      </c>
      <c r="N64" s="72">
        <f t="shared" si="5"/>
        <v>0.70589342683485867</v>
      </c>
    </row>
    <row r="65" spans="1:14" ht="19.5" customHeight="1" x14ac:dyDescent="0.25">
      <c r="A65" s="39" t="s">
        <v>52</v>
      </c>
      <c r="B65" s="66">
        <v>2.2710830744614543</v>
      </c>
      <c r="C65" s="66">
        <v>1.6786929129379329</v>
      </c>
      <c r="D65" s="66">
        <v>2.2859980965992706</v>
      </c>
      <c r="E65" s="66">
        <v>2.5048209533605328</v>
      </c>
      <c r="F65" s="66">
        <v>2.7638762921247757</v>
      </c>
      <c r="G65" s="66">
        <v>3.3009794011598141</v>
      </c>
      <c r="H65" s="66">
        <v>3.2437851696326465</v>
      </c>
      <c r="I65" s="80">
        <v>3.5942691786732888</v>
      </c>
      <c r="J65" s="80">
        <v>4.1360388175802854</v>
      </c>
      <c r="K65" s="80">
        <v>4.5479673212802263</v>
      </c>
      <c r="L65" s="80">
        <v>4.3420030694302554</v>
      </c>
      <c r="M65" s="72">
        <f t="shared" si="4"/>
        <v>0.41192850369994094</v>
      </c>
      <c r="N65" s="72">
        <f t="shared" si="5"/>
        <v>0.74773389075696661</v>
      </c>
    </row>
    <row r="66" spans="1:14" ht="19.5" customHeight="1" x14ac:dyDescent="0.25">
      <c r="A66" s="39" t="s">
        <v>105</v>
      </c>
      <c r="B66" s="66">
        <v>0.12681958265754961</v>
      </c>
      <c r="C66" s="66">
        <v>0.36909895894732697</v>
      </c>
      <c r="D66" s="66">
        <v>0.20686433871814403</v>
      </c>
      <c r="E66" s="66">
        <v>0.22984265090889699</v>
      </c>
      <c r="F66" s="66">
        <v>0.18652286213018052</v>
      </c>
      <c r="G66" s="66">
        <v>0.37243818335375556</v>
      </c>
      <c r="H66" s="66">
        <v>5.7955948997019606E-2</v>
      </c>
      <c r="I66" s="80">
        <v>0.18031901887204083</v>
      </c>
      <c r="J66" s="80">
        <v>0.43516917633896307</v>
      </c>
      <c r="K66" s="80">
        <v>0.18718488907186936</v>
      </c>
      <c r="L66" s="80">
        <v>0.31117703270541619</v>
      </c>
      <c r="M66" s="72">
        <f t="shared" si="4"/>
        <v>-0.24798428726709371</v>
      </c>
      <c r="N66" s="72">
        <f t="shared" si="5"/>
        <v>0.13085801383337536</v>
      </c>
    </row>
    <row r="67" spans="1:14" ht="19.5" customHeight="1" x14ac:dyDescent="0.25">
      <c r="A67" s="39" t="s">
        <v>106</v>
      </c>
      <c r="B67" s="66">
        <v>9.3437475151482666E-2</v>
      </c>
      <c r="C67" s="66">
        <v>0.16243145739704648</v>
      </c>
      <c r="D67" s="66">
        <v>4.8377334683801905E-2</v>
      </c>
      <c r="E67" s="66">
        <v>5.8727496986091893E-2</v>
      </c>
      <c r="F67" s="66">
        <v>0.1406834249085992</v>
      </c>
      <c r="G67" s="66">
        <v>0.29487560485460629</v>
      </c>
      <c r="H67" s="66">
        <v>0.21217269876675263</v>
      </c>
      <c r="I67" s="80">
        <v>0.17014190811820454</v>
      </c>
      <c r="J67" s="80">
        <v>0.14608656756087149</v>
      </c>
      <c r="K67" s="80">
        <v>0.36894416257665164</v>
      </c>
      <c r="L67" s="80">
        <v>0.25751536506876155</v>
      </c>
      <c r="M67" s="72">
        <f t="shared" si="4"/>
        <v>0.22285759501578015</v>
      </c>
      <c r="N67" s="72">
        <f t="shared" si="5"/>
        <v>8.737345695055701E-2</v>
      </c>
    </row>
    <row r="68" spans="1:14" ht="19.5" customHeight="1" x14ac:dyDescent="0.25">
      <c r="A68" s="39" t="s">
        <v>223</v>
      </c>
      <c r="B68" s="66">
        <v>0.19158863387362837</v>
      </c>
      <c r="C68" s="66">
        <v>3.391883450950002E-2</v>
      </c>
      <c r="D68" s="66">
        <v>0.13654185268738139</v>
      </c>
      <c r="E68" s="66">
        <v>0</v>
      </c>
      <c r="F68" s="66">
        <v>2.3805026294932509E-2</v>
      </c>
      <c r="G68" s="66">
        <v>0.13493012325247525</v>
      </c>
      <c r="H68" s="66">
        <v>4.2715969810222201E-2</v>
      </c>
      <c r="I68" s="80">
        <v>8.5092794682770562E-2</v>
      </c>
      <c r="J68" s="80">
        <v>0</v>
      </c>
      <c r="K68" s="80">
        <v>5.7709093251887507E-2</v>
      </c>
      <c r="L68" s="80">
        <v>2.8854546625943753E-2</v>
      </c>
      <c r="M68" s="72">
        <f t="shared" si="4"/>
        <v>5.7709093251887507E-2</v>
      </c>
      <c r="N68" s="72">
        <f t="shared" si="5"/>
        <v>-5.6238248056826812E-2</v>
      </c>
    </row>
    <row r="69" spans="1:14" ht="19.5" customHeight="1" x14ac:dyDescent="0.25">
      <c r="A69" s="39" t="s">
        <v>224</v>
      </c>
      <c r="B69" s="66">
        <v>7.5169977460195631E-2</v>
      </c>
      <c r="C69" s="66">
        <v>0.11570674714009022</v>
      </c>
      <c r="D69" s="66">
        <v>0.12815214932004881</v>
      </c>
      <c r="E69" s="66">
        <v>0.10178060122553712</v>
      </c>
      <c r="F69" s="66">
        <v>8.6053766492231371E-2</v>
      </c>
      <c r="G69" s="66">
        <v>0.23822741110515303</v>
      </c>
      <c r="H69" s="66">
        <v>0.31383506796856658</v>
      </c>
      <c r="I69" s="80">
        <v>0.2541073805302384</v>
      </c>
      <c r="J69" s="80">
        <v>0.10626890388180052</v>
      </c>
      <c r="K69" s="80">
        <v>0.24245318290665183</v>
      </c>
      <c r="L69" s="80">
        <v>0.17436104339422617</v>
      </c>
      <c r="M69" s="72">
        <f t="shared" si="4"/>
        <v>0.13618427902485131</v>
      </c>
      <c r="N69" s="72">
        <f t="shared" si="5"/>
        <v>-7.974633713601223E-2</v>
      </c>
    </row>
    <row r="70" spans="1:14" ht="19.5" customHeight="1" x14ac:dyDescent="0.25">
      <c r="A70" s="39" t="s">
        <v>51</v>
      </c>
      <c r="B70" s="66">
        <v>1.0124522627572836</v>
      </c>
      <c r="C70" s="66">
        <v>0.61626155799164417</v>
      </c>
      <c r="D70" s="66">
        <v>1.3996007961663022</v>
      </c>
      <c r="E70" s="66">
        <v>1.2969849708266237</v>
      </c>
      <c r="F70" s="66">
        <v>0.71676840989602042</v>
      </c>
      <c r="G70" s="66">
        <v>1.1690383697929574</v>
      </c>
      <c r="H70" s="66">
        <v>1.1883085653123513</v>
      </c>
      <c r="I70" s="80">
        <v>1.706000313935476</v>
      </c>
      <c r="J70" s="80">
        <v>1.3086906060758494</v>
      </c>
      <c r="K70" s="80">
        <v>1.2494470050972906</v>
      </c>
      <c r="L70" s="80">
        <v>1.27906880558657</v>
      </c>
      <c r="M70" s="72">
        <f t="shared" si="4"/>
        <v>-5.9243600978558852E-2</v>
      </c>
      <c r="N70" s="72">
        <f t="shared" si="5"/>
        <v>-0.42693150834890603</v>
      </c>
    </row>
    <row r="71" spans="1:14" ht="19.5" customHeight="1" x14ac:dyDescent="0.25">
      <c r="A71" s="39" t="s">
        <v>50</v>
      </c>
      <c r="B71" s="66">
        <v>6.1725355591985949</v>
      </c>
      <c r="C71" s="66">
        <v>6.6625326461977163</v>
      </c>
      <c r="D71" s="66">
        <v>5.438706071585905</v>
      </c>
      <c r="E71" s="66">
        <v>8.4121046310890488</v>
      </c>
      <c r="F71" s="66">
        <v>8.0355342647533163</v>
      </c>
      <c r="G71" s="66">
        <v>6.9964614089026043</v>
      </c>
      <c r="H71" s="66">
        <v>7.8496056424621026</v>
      </c>
      <c r="I71" s="80">
        <v>8.8962623315176046</v>
      </c>
      <c r="J71" s="80">
        <v>12.546642925978107</v>
      </c>
      <c r="K71" s="80">
        <v>7.7292617528684344</v>
      </c>
      <c r="L71" s="80">
        <v>10.13795233942327</v>
      </c>
      <c r="M71" s="72">
        <f t="shared" si="4"/>
        <v>-4.8173811731096725</v>
      </c>
      <c r="N71" s="72">
        <f t="shared" si="5"/>
        <v>1.2416900079056656</v>
      </c>
    </row>
    <row r="72" spans="1:14" ht="19.5" customHeight="1" x14ac:dyDescent="0.25">
      <c r="A72" s="39" t="s">
        <v>49</v>
      </c>
      <c r="B72" s="66">
        <v>5.8093608078734729</v>
      </c>
      <c r="C72" s="66">
        <v>5.4756980043571772</v>
      </c>
      <c r="D72" s="66">
        <v>5.4179637096549742</v>
      </c>
      <c r="E72" s="66">
        <v>6.8083994280040985</v>
      </c>
      <c r="F72" s="66">
        <v>5.2017998470323938</v>
      </c>
      <c r="G72" s="66">
        <v>5.1300665612234466</v>
      </c>
      <c r="H72" s="66">
        <v>6.4607499245174935</v>
      </c>
      <c r="I72" s="80">
        <v>6.1336498277523193</v>
      </c>
      <c r="J72" s="80">
        <v>4.8154971947866789</v>
      </c>
      <c r="K72" s="80">
        <v>6.4889510548986857</v>
      </c>
      <c r="L72" s="80">
        <v>5.6522241248426823</v>
      </c>
      <c r="M72" s="72">
        <f t="shared" si="4"/>
        <v>1.6734538601120068</v>
      </c>
      <c r="N72" s="72">
        <f t="shared" si="5"/>
        <v>-0.48142570290963693</v>
      </c>
    </row>
    <row r="73" spans="1:14" ht="19.5" customHeight="1" x14ac:dyDescent="0.25">
      <c r="A73" s="39" t="s">
        <v>48</v>
      </c>
      <c r="B73" s="66">
        <v>0.53163985807779202</v>
      </c>
      <c r="C73" s="66">
        <v>0.8927914536465652</v>
      </c>
      <c r="D73" s="66">
        <v>0.67418511592435204</v>
      </c>
      <c r="E73" s="66">
        <v>0.46112008610571964</v>
      </c>
      <c r="F73" s="66">
        <v>0.74276324133258431</v>
      </c>
      <c r="G73" s="66">
        <v>0.69258203135401064</v>
      </c>
      <c r="H73" s="66">
        <v>1.0089265418290383</v>
      </c>
      <c r="I73" s="80">
        <v>1.1020673482151635</v>
      </c>
      <c r="J73" s="80">
        <v>1.4567467079961958</v>
      </c>
      <c r="K73" s="80">
        <v>1.1344037705767547</v>
      </c>
      <c r="L73" s="80">
        <v>1.2955752392864752</v>
      </c>
      <c r="M73" s="72">
        <f t="shared" si="4"/>
        <v>-0.32234293741944109</v>
      </c>
      <c r="N73" s="72">
        <f t="shared" si="5"/>
        <v>0.19350789107131172</v>
      </c>
    </row>
    <row r="74" spans="1:14" ht="19.5" customHeight="1" x14ac:dyDescent="0.25">
      <c r="A74" s="39" t="s">
        <v>225</v>
      </c>
      <c r="B74" s="66">
        <v>0.22523839182416994</v>
      </c>
      <c r="C74" s="66">
        <v>0.13319369997308164</v>
      </c>
      <c r="D74" s="66">
        <v>0.12382133294354881</v>
      </c>
      <c r="E74" s="66">
        <v>0.21317880938015507</v>
      </c>
      <c r="F74" s="66">
        <v>0.26437596867410534</v>
      </c>
      <c r="G74" s="66">
        <v>0.15544876148071379</v>
      </c>
      <c r="H74" s="66">
        <v>0.14797110777649153</v>
      </c>
      <c r="I74" s="80">
        <v>0.12757495544239544</v>
      </c>
      <c r="J74" s="80">
        <v>0.21079872472859243</v>
      </c>
      <c r="K74" s="80">
        <v>0.41575594610388084</v>
      </c>
      <c r="L74" s="80">
        <v>0.31327733541623665</v>
      </c>
      <c r="M74" s="72">
        <f t="shared" si="4"/>
        <v>0.20495722137528841</v>
      </c>
      <c r="N74" s="72">
        <f t="shared" si="5"/>
        <v>0.1857023799738412</v>
      </c>
    </row>
    <row r="75" spans="1:14" ht="19.5" customHeight="1" x14ac:dyDescent="0.25">
      <c r="A75" s="39" t="s">
        <v>47</v>
      </c>
      <c r="B75" s="66">
        <v>0.94016487850850983</v>
      </c>
      <c r="C75" s="66">
        <v>0.4163225415296733</v>
      </c>
      <c r="D75" s="66">
        <v>0.73239460784651322</v>
      </c>
      <c r="E75" s="66">
        <v>0.87251793288353841</v>
      </c>
      <c r="F75" s="66">
        <v>0.92865705442697777</v>
      </c>
      <c r="G75" s="66">
        <v>1.0511350453659345</v>
      </c>
      <c r="H75" s="66">
        <v>0.98861547744537659</v>
      </c>
      <c r="I75" s="80">
        <v>1.0950425631404874</v>
      </c>
      <c r="J75" s="80">
        <v>1.9354509224203318</v>
      </c>
      <c r="K75" s="80">
        <v>1.0915744807739169</v>
      </c>
      <c r="L75" s="80">
        <v>1.5135127015971244</v>
      </c>
      <c r="M75" s="72">
        <f t="shared" si="4"/>
        <v>-0.84387644164641484</v>
      </c>
      <c r="N75" s="72">
        <f t="shared" si="5"/>
        <v>0.41847013845663694</v>
      </c>
    </row>
    <row r="76" spans="1:14" ht="19.5" customHeight="1" x14ac:dyDescent="0.25">
      <c r="A76" s="39" t="s">
        <v>46</v>
      </c>
      <c r="B76" s="66">
        <v>2.8416225682202865</v>
      </c>
      <c r="C76" s="66">
        <v>3.1718599692271985</v>
      </c>
      <c r="D76" s="66">
        <v>2.1971448670106768</v>
      </c>
      <c r="E76" s="66">
        <v>4.6691488491957323</v>
      </c>
      <c r="F76" s="66">
        <v>3.0596881050207041</v>
      </c>
      <c r="G76" s="66">
        <v>3.9383432566791701</v>
      </c>
      <c r="H76" s="66">
        <v>3.4580759957606144</v>
      </c>
      <c r="I76" s="80">
        <v>4.7722677984239379</v>
      </c>
      <c r="J76" s="80">
        <v>3.8174245564584126</v>
      </c>
      <c r="K76" s="80">
        <v>5.2315287539316708</v>
      </c>
      <c r="L76" s="80">
        <v>4.5244766551950413</v>
      </c>
      <c r="M76" s="72">
        <f t="shared" si="4"/>
        <v>1.4141041974732582</v>
      </c>
      <c r="N76" s="72">
        <f t="shared" si="5"/>
        <v>-0.24779114322889662</v>
      </c>
    </row>
    <row r="77" spans="1:14" ht="19.5" customHeight="1" x14ac:dyDescent="0.25">
      <c r="A77" s="126" t="s">
        <v>111</v>
      </c>
      <c r="B77" s="127">
        <v>9.3684351068376668E-3</v>
      </c>
      <c r="C77" s="127">
        <v>3.2068374343227374E-2</v>
      </c>
      <c r="D77" s="127">
        <v>2.4391616367002666E-2</v>
      </c>
      <c r="E77" s="127">
        <v>8.9628188064476699E-3</v>
      </c>
      <c r="F77" s="127">
        <v>9.6421103842180528E-2</v>
      </c>
      <c r="G77" s="127">
        <v>3.9206855619980684E-2</v>
      </c>
      <c r="H77" s="127">
        <v>0</v>
      </c>
      <c r="I77" s="127">
        <v>2.0628760405500053E-2</v>
      </c>
      <c r="J77" s="179">
        <v>4.2464708633910109E-2</v>
      </c>
      <c r="K77" s="179">
        <v>2.6600040944378251E-2</v>
      </c>
      <c r="L77" s="80">
        <v>3.4532374789144178E-2</v>
      </c>
      <c r="M77" s="72">
        <f t="shared" si="4"/>
        <v>-1.5864667689531858E-2</v>
      </c>
      <c r="N77" s="72">
        <f t="shared" si="5"/>
        <v>1.3903614383644125E-2</v>
      </c>
    </row>
    <row r="78" spans="1:14" ht="19.5" customHeight="1" x14ac:dyDescent="0.25">
      <c r="A78" s="39" t="s">
        <v>45</v>
      </c>
      <c r="B78" s="66">
        <v>0</v>
      </c>
      <c r="C78" s="66">
        <v>2.4772045080503669E-2</v>
      </c>
      <c r="D78" s="66">
        <v>5.3158280305114963E-2</v>
      </c>
      <c r="E78" s="66">
        <v>4.3437479941664997E-2</v>
      </c>
      <c r="F78" s="66">
        <v>5.3302962440087233E-2</v>
      </c>
      <c r="G78" s="66">
        <v>8.0409807171038516E-2</v>
      </c>
      <c r="H78" s="66">
        <v>7.9878511850830836E-2</v>
      </c>
      <c r="I78" s="80">
        <v>0.20909967008470781</v>
      </c>
      <c r="J78" s="80">
        <v>0.20741867602783939</v>
      </c>
      <c r="K78" s="80">
        <v>1.5561761987002747E-2</v>
      </c>
      <c r="L78" s="80">
        <v>0.11149021900742107</v>
      </c>
      <c r="M78" s="72"/>
      <c r="N78" s="72"/>
    </row>
    <row r="79" spans="1:14" ht="19.5" customHeight="1" thickBot="1" x14ac:dyDescent="0.3">
      <c r="A79" s="35" t="s">
        <v>58</v>
      </c>
      <c r="B79" s="117">
        <v>100</v>
      </c>
      <c r="C79" s="117">
        <v>100</v>
      </c>
      <c r="D79" s="117">
        <v>100</v>
      </c>
      <c r="E79" s="117">
        <v>100</v>
      </c>
      <c r="F79" s="117">
        <v>100</v>
      </c>
      <c r="G79" s="117">
        <v>100</v>
      </c>
      <c r="H79" s="117">
        <v>100</v>
      </c>
      <c r="I79" s="118">
        <v>100</v>
      </c>
      <c r="J79" s="118">
        <v>100</v>
      </c>
      <c r="K79" s="118">
        <v>100</v>
      </c>
      <c r="L79" s="118">
        <v>100</v>
      </c>
      <c r="M79" s="86"/>
      <c r="N79" s="86"/>
    </row>
    <row r="80" spans="1:14" ht="15.75" thickTop="1" x14ac:dyDescent="0.25">
      <c r="A80" s="92" t="s">
        <v>295</v>
      </c>
      <c r="F80" s="32"/>
      <c r="G80" s="32"/>
      <c r="M80" s="29"/>
      <c r="N80" s="29"/>
    </row>
    <row r="81" spans="1:14" x14ac:dyDescent="0.25">
      <c r="A81" s="31" t="s">
        <v>235</v>
      </c>
      <c r="B81" s="79"/>
      <c r="C81" s="79"/>
      <c r="D81" s="79"/>
      <c r="E81" s="79"/>
      <c r="F81" s="79"/>
      <c r="G81" s="79"/>
      <c r="H81" s="79"/>
      <c r="M81" s="29"/>
      <c r="N81" s="29"/>
    </row>
    <row r="82" spans="1:14" x14ac:dyDescent="0.25">
      <c r="M82" s="29"/>
      <c r="N82" s="29"/>
    </row>
  </sheetData>
  <mergeCells count="12">
    <mergeCell ref="A1:N1"/>
    <mergeCell ref="A2:A3"/>
    <mergeCell ref="B2:B3"/>
    <mergeCell ref="C2:C3"/>
    <mergeCell ref="D2:D3"/>
    <mergeCell ref="E2:E3"/>
    <mergeCell ref="M3:N3"/>
    <mergeCell ref="F2:F3"/>
    <mergeCell ref="G2:G3"/>
    <mergeCell ref="H2:H3"/>
    <mergeCell ref="I2:I3"/>
    <mergeCell ref="J2:L2"/>
  </mergeCells>
  <pageMargins left="0.70866141732283472" right="0.70866141732283472" top="0.74803149606299213" bottom="0.74803149606299213" header="0.31496062992125984" footer="0.31496062992125984"/>
  <pageSetup paperSize="9" scale="37" orientation="portrait" horizontalDpi="4294967295" verticalDpi="4294967295" r:id="rId1"/>
  <headerFooter>
    <oddHeader>&amp;C&amp;G</oddHeader>
  </headerFooter>
  <drawing r:id="rId2"/>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view="pageLayout" zoomScaleNormal="100" workbookViewId="0">
      <selection activeCell="N7" sqref="N7"/>
    </sheetView>
  </sheetViews>
  <sheetFormatPr defaultColWidth="9.140625" defaultRowHeight="15" x14ac:dyDescent="0.25"/>
  <cols>
    <col min="1" max="1" width="55" style="20" customWidth="1"/>
    <col min="2" max="12" width="11.28515625" style="20" customWidth="1"/>
    <col min="13" max="13" width="12.140625" style="20" customWidth="1"/>
    <col min="14" max="14" width="14.7109375" style="20" customWidth="1"/>
    <col min="15" max="16384" width="9.140625" style="20"/>
  </cols>
  <sheetData>
    <row r="1" spans="1:14" ht="35.25" customHeight="1" thickBot="1" x14ac:dyDescent="0.3">
      <c r="A1" s="914" t="s">
        <v>341</v>
      </c>
      <c r="B1" s="914"/>
      <c r="C1" s="914"/>
      <c r="D1" s="914"/>
      <c r="E1" s="914"/>
      <c r="F1" s="914"/>
      <c r="G1" s="914"/>
      <c r="H1" s="914"/>
      <c r="I1" s="914"/>
      <c r="J1" s="914"/>
      <c r="K1" s="914"/>
      <c r="L1" s="914"/>
      <c r="M1" s="914"/>
      <c r="N1" s="914"/>
    </row>
    <row r="2" spans="1:14"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4" ht="22.5" customHeight="1" x14ac:dyDescent="0.25">
      <c r="A3" s="919"/>
      <c r="B3" s="916"/>
      <c r="C3" s="916"/>
      <c r="D3" s="916"/>
      <c r="E3" s="916"/>
      <c r="F3" s="916"/>
      <c r="G3" s="916"/>
      <c r="H3" s="916"/>
      <c r="I3" s="916"/>
      <c r="J3" s="513" t="s">
        <v>272</v>
      </c>
      <c r="K3" s="513" t="s">
        <v>273</v>
      </c>
      <c r="L3" s="513" t="s">
        <v>293</v>
      </c>
      <c r="M3" s="920" t="s">
        <v>317</v>
      </c>
      <c r="N3" s="920"/>
    </row>
    <row r="4" spans="1:14" ht="6" customHeight="1" x14ac:dyDescent="0.25">
      <c r="A4" s="31"/>
      <c r="B4" s="91"/>
      <c r="C4" s="91"/>
      <c r="D4" s="91"/>
      <c r="E4" s="91"/>
      <c r="F4" s="91"/>
      <c r="G4" s="91"/>
      <c r="H4" s="91"/>
    </row>
    <row r="5" spans="1:14" ht="19.5" customHeight="1" x14ac:dyDescent="0.25">
      <c r="A5" s="49" t="s">
        <v>41</v>
      </c>
      <c r="B5" s="48"/>
      <c r="C5" s="48"/>
      <c r="D5" s="48"/>
      <c r="E5" s="48"/>
      <c r="F5" s="48"/>
      <c r="G5" s="48"/>
      <c r="H5" s="48"/>
      <c r="I5" s="90"/>
      <c r="J5" s="90"/>
      <c r="K5" s="90"/>
      <c r="L5" s="90"/>
      <c r="M5" s="90"/>
      <c r="N5" s="90"/>
    </row>
    <row r="6" spans="1:14" ht="19.5" customHeight="1" x14ac:dyDescent="0.25">
      <c r="A6" s="50" t="s">
        <v>68</v>
      </c>
      <c r="B6" s="72" t="s">
        <v>42</v>
      </c>
      <c r="C6" s="72" t="s">
        <v>42</v>
      </c>
      <c r="D6" s="72" t="s">
        <v>42</v>
      </c>
      <c r="E6" s="72" t="s">
        <v>42</v>
      </c>
      <c r="F6" s="72" t="s">
        <v>42</v>
      </c>
      <c r="G6" s="72" t="s">
        <v>42</v>
      </c>
      <c r="H6" s="72" t="s">
        <v>42</v>
      </c>
      <c r="I6" s="72" t="s">
        <v>42</v>
      </c>
      <c r="J6" s="72" t="s">
        <v>42</v>
      </c>
      <c r="K6" s="72" t="s">
        <v>42</v>
      </c>
      <c r="L6" s="72" t="s">
        <v>42</v>
      </c>
      <c r="M6" s="72"/>
      <c r="N6" s="72"/>
    </row>
    <row r="7" spans="1:14" ht="27" customHeight="1" x14ac:dyDescent="0.25">
      <c r="A7" s="51" t="s">
        <v>67</v>
      </c>
      <c r="B7" s="89">
        <v>2.6424692282471764</v>
      </c>
      <c r="C7" s="89">
        <v>3.2449887631966545</v>
      </c>
      <c r="D7" s="89">
        <v>2.4639797148943341</v>
      </c>
      <c r="E7" s="89">
        <v>1.7974249330904819</v>
      </c>
      <c r="F7" s="89">
        <v>2.5383747975504538</v>
      </c>
      <c r="G7" s="89">
        <v>3.1112339070189572</v>
      </c>
      <c r="H7" s="89">
        <v>3.8618070977666239</v>
      </c>
      <c r="I7" s="72">
        <v>3.135808325941694</v>
      </c>
      <c r="J7" s="72">
        <v>3.6983788534596251</v>
      </c>
      <c r="K7" s="72">
        <v>3.1488825838190562</v>
      </c>
      <c r="L7" s="72">
        <v>3.4236307186393407</v>
      </c>
      <c r="M7" s="809">
        <f>+K7-J7</f>
        <v>-0.54949626964056897</v>
      </c>
      <c r="N7" s="809">
        <f>+L7-I7</f>
        <v>0.28782239269764665</v>
      </c>
    </row>
    <row r="8" spans="1:14" ht="19.5" customHeight="1" x14ac:dyDescent="0.25">
      <c r="A8" s="50" t="s">
        <v>66</v>
      </c>
      <c r="B8" s="89">
        <v>7.2715069666628604</v>
      </c>
      <c r="C8" s="89">
        <v>7.8555671910164628</v>
      </c>
      <c r="D8" s="89">
        <v>8.710497041681192</v>
      </c>
      <c r="E8" s="89">
        <v>10.281462931824581</v>
      </c>
      <c r="F8" s="89">
        <v>7.9199593094159413</v>
      </c>
      <c r="G8" s="89">
        <v>8.5564818753610528</v>
      </c>
      <c r="H8" s="89">
        <v>7.4760156007170329</v>
      </c>
      <c r="I8" s="72">
        <v>9.2034189776493882</v>
      </c>
      <c r="J8" s="72">
        <v>7.4857323320523665</v>
      </c>
      <c r="K8" s="72">
        <v>9.0374254810820283</v>
      </c>
      <c r="L8" s="72">
        <v>8.2615789065671983</v>
      </c>
      <c r="M8" s="809">
        <f t="shared" ref="M8:M15" si="0">+K8-J8</f>
        <v>1.5516931490296617</v>
      </c>
      <c r="N8" s="809">
        <f t="shared" ref="N8:N15" si="1">+L8-I8</f>
        <v>-0.94184007108218992</v>
      </c>
    </row>
    <row r="9" spans="1:14" ht="19.5" customHeight="1" x14ac:dyDescent="0.25">
      <c r="A9" s="50" t="s">
        <v>65</v>
      </c>
      <c r="B9" s="89">
        <v>4.7094096515018444</v>
      </c>
      <c r="C9" s="89">
        <v>5.4129140709218628</v>
      </c>
      <c r="D9" s="89">
        <v>4.8654723465365439</v>
      </c>
      <c r="E9" s="89">
        <v>5.1113846725494909</v>
      </c>
      <c r="F9" s="89">
        <v>4.643769516054137</v>
      </c>
      <c r="G9" s="89">
        <v>5.1660014566516717</v>
      </c>
      <c r="H9" s="89">
        <v>4.561290358451819</v>
      </c>
      <c r="I9" s="72">
        <v>5.2038322872662537</v>
      </c>
      <c r="J9" s="72">
        <v>5.3654686991175264</v>
      </c>
      <c r="K9" s="72">
        <v>5.4957788355600599</v>
      </c>
      <c r="L9" s="72">
        <v>5.4306237673387932</v>
      </c>
      <c r="M9" s="809">
        <f t="shared" si="0"/>
        <v>0.13031013644253342</v>
      </c>
      <c r="N9" s="809">
        <f t="shared" si="1"/>
        <v>0.22679148007253946</v>
      </c>
    </row>
    <row r="10" spans="1:14" ht="19.5" customHeight="1" x14ac:dyDescent="0.25">
      <c r="A10" s="50" t="s">
        <v>64</v>
      </c>
      <c r="B10" s="89">
        <v>3.0920663215846131</v>
      </c>
      <c r="C10" s="89">
        <v>3.1953759818521457</v>
      </c>
      <c r="D10" s="89">
        <v>3.9601820073149789</v>
      </c>
      <c r="E10" s="89">
        <v>4.456889027695623</v>
      </c>
      <c r="F10" s="89">
        <v>4.2345576431002305</v>
      </c>
      <c r="G10" s="89">
        <v>4.5199858629463074</v>
      </c>
      <c r="H10" s="89">
        <v>5.9693744098839305</v>
      </c>
      <c r="I10" s="72">
        <v>6.0591829495733673</v>
      </c>
      <c r="J10" s="72">
        <v>4.974834473104071</v>
      </c>
      <c r="K10" s="72">
        <v>5.8889492747424343</v>
      </c>
      <c r="L10" s="72">
        <v>5.4318918739232522</v>
      </c>
      <c r="M10" s="809">
        <f t="shared" si="0"/>
        <v>0.91411480163836334</v>
      </c>
      <c r="N10" s="809">
        <f t="shared" si="1"/>
        <v>-0.6272910756501151</v>
      </c>
    </row>
    <row r="11" spans="1:14" ht="19.5" customHeight="1" x14ac:dyDescent="0.25">
      <c r="A11" s="50" t="s">
        <v>63</v>
      </c>
      <c r="B11" s="89">
        <v>22.623577459421558</v>
      </c>
      <c r="C11" s="89">
        <v>22.667897278682023</v>
      </c>
      <c r="D11" s="89">
        <v>22.50828145326577</v>
      </c>
      <c r="E11" s="89">
        <v>23.02752184599678</v>
      </c>
      <c r="F11" s="89">
        <v>22.321060957254719</v>
      </c>
      <c r="G11" s="89">
        <v>20.959028371313153</v>
      </c>
      <c r="H11" s="89">
        <v>22.704785676955737</v>
      </c>
      <c r="I11" s="72">
        <v>23.917952162998027</v>
      </c>
      <c r="J11" s="72">
        <v>24.397412360944319</v>
      </c>
      <c r="K11" s="72">
        <v>23.35793145526722</v>
      </c>
      <c r="L11" s="72">
        <v>23.877671908105768</v>
      </c>
      <c r="M11" s="809">
        <f t="shared" si="0"/>
        <v>-1.0394809056770988</v>
      </c>
      <c r="N11" s="809">
        <f t="shared" si="1"/>
        <v>-4.0280254892259393E-2</v>
      </c>
    </row>
    <row r="12" spans="1:14" ht="28.5" customHeight="1" x14ac:dyDescent="0.25">
      <c r="A12" s="51" t="s">
        <v>62</v>
      </c>
      <c r="B12" s="89">
        <v>18.406956148289215</v>
      </c>
      <c r="C12" s="89">
        <v>13.999462833207232</v>
      </c>
      <c r="D12" s="89">
        <v>15.099164994364648</v>
      </c>
      <c r="E12" s="89">
        <v>8.4942986215548117</v>
      </c>
      <c r="F12" s="89">
        <v>5.6564100230615049</v>
      </c>
      <c r="G12" s="89">
        <v>5.2692998575258727</v>
      </c>
      <c r="H12" s="89">
        <v>2.5427326570682034</v>
      </c>
      <c r="I12" s="72">
        <v>8.3622616565104551</v>
      </c>
      <c r="J12" s="72">
        <v>7.8589855865541933</v>
      </c>
      <c r="K12" s="72">
        <v>8.8896627638714332</v>
      </c>
      <c r="L12" s="72">
        <v>8.3743241752128128</v>
      </c>
      <c r="M12" s="809">
        <f t="shared" si="0"/>
        <v>1.0306771773172398</v>
      </c>
      <c r="N12" s="809">
        <f t="shared" si="1"/>
        <v>1.206251870235775E-2</v>
      </c>
    </row>
    <row r="13" spans="1:14" ht="19.5" customHeight="1" x14ac:dyDescent="0.25">
      <c r="A13" s="50" t="s">
        <v>61</v>
      </c>
      <c r="B13" s="89">
        <v>12.307415619775067</v>
      </c>
      <c r="C13" s="89">
        <v>12.202698973907086</v>
      </c>
      <c r="D13" s="89">
        <v>13.369790364946004</v>
      </c>
      <c r="E13" s="89">
        <v>13.814706048358968</v>
      </c>
      <c r="F13" s="89">
        <v>14.589520817912243</v>
      </c>
      <c r="G13" s="89">
        <v>13.057866193607687</v>
      </c>
      <c r="H13" s="89">
        <v>15.908619333386318</v>
      </c>
      <c r="I13" s="72">
        <v>15.426985382866432</v>
      </c>
      <c r="J13" s="72">
        <v>16.777816817617737</v>
      </c>
      <c r="K13" s="72">
        <v>14.166501600606955</v>
      </c>
      <c r="L13" s="72">
        <v>15.472159209112345</v>
      </c>
      <c r="M13" s="809">
        <f t="shared" si="0"/>
        <v>-2.6113152170107821</v>
      </c>
      <c r="N13" s="809">
        <f t="shared" si="1"/>
        <v>4.5173826245912707E-2</v>
      </c>
    </row>
    <row r="14" spans="1:14" ht="19.5" customHeight="1" x14ac:dyDescent="0.25">
      <c r="A14" s="50" t="s">
        <v>60</v>
      </c>
      <c r="B14" s="89">
        <v>4.6792130275363082</v>
      </c>
      <c r="C14" s="89">
        <v>4.3687956375458841</v>
      </c>
      <c r="D14" s="89">
        <v>4.4875670124246172</v>
      </c>
      <c r="E14" s="89">
        <v>5.5455285349873593</v>
      </c>
      <c r="F14" s="89">
        <v>4.1974553186297321</v>
      </c>
      <c r="G14" s="89">
        <v>5.6181916687246796</v>
      </c>
      <c r="H14" s="89">
        <v>5.7672557926219312</v>
      </c>
      <c r="I14" s="72">
        <v>5.0551567378900213</v>
      </c>
      <c r="J14" s="72">
        <v>5.4792589144843609</v>
      </c>
      <c r="K14" s="72">
        <v>6.7294047969553139</v>
      </c>
      <c r="L14" s="72">
        <v>6.1043318557198374</v>
      </c>
      <c r="M14" s="809">
        <f t="shared" si="0"/>
        <v>1.250145882470953</v>
      </c>
      <c r="N14" s="809">
        <f t="shared" si="1"/>
        <v>1.0491751178298161</v>
      </c>
    </row>
    <row r="15" spans="1:14" ht="19.5" customHeight="1" x14ac:dyDescent="0.25">
      <c r="A15" s="50" t="s">
        <v>59</v>
      </c>
      <c r="B15" s="89">
        <v>24.063749168601621</v>
      </c>
      <c r="C15" s="89">
        <v>26.925130315320466</v>
      </c>
      <c r="D15" s="89">
        <v>24.292258340494332</v>
      </c>
      <c r="E15" s="89">
        <v>25.871815441054757</v>
      </c>
      <c r="F15" s="89">
        <v>33.339726909985693</v>
      </c>
      <c r="G15" s="89">
        <v>33.63928853504278</v>
      </c>
      <c r="H15" s="89">
        <v>30.884280582346406</v>
      </c>
      <c r="I15" s="72">
        <v>23.407423674128513</v>
      </c>
      <c r="J15" s="72">
        <v>23.810511504634356</v>
      </c>
      <c r="K15" s="72">
        <v>23.037348132438684</v>
      </c>
      <c r="L15" s="72">
        <v>23.423929818536521</v>
      </c>
      <c r="M15" s="809">
        <f t="shared" si="0"/>
        <v>-0.77316337219567188</v>
      </c>
      <c r="N15" s="809">
        <f t="shared" si="1"/>
        <v>1.6506144408008794E-2</v>
      </c>
    </row>
    <row r="16" spans="1:14" ht="19.5" customHeight="1" x14ac:dyDescent="0.25">
      <c r="A16" s="50" t="s">
        <v>45</v>
      </c>
      <c r="B16" s="89" t="s">
        <v>42</v>
      </c>
      <c r="C16" s="89" t="s">
        <v>42</v>
      </c>
      <c r="D16" s="89" t="s">
        <v>42</v>
      </c>
      <c r="E16" s="89" t="s">
        <v>42</v>
      </c>
      <c r="F16" s="89" t="s">
        <v>42</v>
      </c>
      <c r="G16" s="89" t="s">
        <v>42</v>
      </c>
      <c r="H16" s="89" t="s">
        <v>42</v>
      </c>
      <c r="I16" s="89" t="s">
        <v>42</v>
      </c>
      <c r="J16" s="89" t="s">
        <v>42</v>
      </c>
      <c r="K16" s="72" t="s">
        <v>42</v>
      </c>
      <c r="L16" s="72" t="s">
        <v>42</v>
      </c>
      <c r="M16" s="72"/>
      <c r="N16" s="72"/>
    </row>
    <row r="17" spans="1:14" ht="19.5" customHeight="1" x14ac:dyDescent="0.25">
      <c r="A17" s="50" t="s">
        <v>58</v>
      </c>
      <c r="B17" s="89">
        <v>100</v>
      </c>
      <c r="C17" s="89">
        <v>100</v>
      </c>
      <c r="D17" s="89">
        <v>100</v>
      </c>
      <c r="E17" s="89">
        <v>100</v>
      </c>
      <c r="F17" s="89">
        <v>100</v>
      </c>
      <c r="G17" s="89">
        <v>100</v>
      </c>
      <c r="H17" s="89">
        <v>100</v>
      </c>
      <c r="I17" s="72">
        <v>100</v>
      </c>
      <c r="J17" s="72">
        <v>100</v>
      </c>
      <c r="K17" s="72">
        <v>100</v>
      </c>
      <c r="L17" s="72">
        <v>100</v>
      </c>
      <c r="M17" s="72"/>
      <c r="N17" s="72"/>
    </row>
    <row r="18" spans="1:14" ht="5.25" customHeight="1" x14ac:dyDescent="0.25">
      <c r="A18" s="50"/>
      <c r="B18" s="89"/>
      <c r="C18" s="89"/>
      <c r="D18" s="89"/>
      <c r="E18" s="89"/>
      <c r="F18" s="89"/>
      <c r="G18" s="89"/>
      <c r="H18" s="89"/>
      <c r="I18" s="72"/>
      <c r="J18" s="72"/>
      <c r="K18" s="72"/>
      <c r="L18" s="72"/>
      <c r="M18" s="72"/>
      <c r="N18" s="72"/>
    </row>
    <row r="19" spans="1:14" ht="19.5" customHeight="1" x14ac:dyDescent="0.25">
      <c r="A19" s="152" t="s">
        <v>40</v>
      </c>
      <c r="B19" s="184"/>
      <c r="C19" s="184"/>
      <c r="D19" s="184"/>
      <c r="E19" s="184"/>
      <c r="F19" s="184"/>
      <c r="G19" s="184"/>
      <c r="H19" s="184"/>
      <c r="I19" s="185"/>
      <c r="J19" s="185"/>
      <c r="K19" s="185"/>
      <c r="L19" s="185"/>
      <c r="M19" s="185"/>
      <c r="N19" s="185"/>
    </row>
    <row r="20" spans="1:14" ht="19.5" customHeight="1" x14ac:dyDescent="0.25">
      <c r="A20" s="183" t="s">
        <v>39</v>
      </c>
      <c r="B20" s="48"/>
      <c r="C20" s="48"/>
      <c r="D20" s="48"/>
      <c r="E20" s="48"/>
      <c r="F20" s="48"/>
      <c r="G20" s="48"/>
      <c r="H20" s="48"/>
      <c r="I20" s="83"/>
      <c r="J20" s="83"/>
      <c r="K20" s="83"/>
      <c r="L20" s="83"/>
      <c r="M20" s="425"/>
      <c r="N20" s="425"/>
    </row>
    <row r="21" spans="1:14" ht="19.5" customHeight="1" x14ac:dyDescent="0.25">
      <c r="A21" s="50" t="s">
        <v>68</v>
      </c>
      <c r="B21" s="72" t="s">
        <v>42</v>
      </c>
      <c r="C21" s="72" t="s">
        <v>42</v>
      </c>
      <c r="D21" s="72" t="s">
        <v>42</v>
      </c>
      <c r="E21" s="72" t="s">
        <v>42</v>
      </c>
      <c r="F21" s="72" t="s">
        <v>42</v>
      </c>
      <c r="G21" s="72" t="s">
        <v>42</v>
      </c>
      <c r="H21" s="72" t="s">
        <v>42</v>
      </c>
      <c r="I21" s="72" t="s">
        <v>42</v>
      </c>
      <c r="J21" s="72" t="s">
        <v>42</v>
      </c>
      <c r="K21" s="72" t="s">
        <v>42</v>
      </c>
      <c r="L21" s="72" t="s">
        <v>42</v>
      </c>
      <c r="M21" s="72"/>
      <c r="N21" s="72"/>
    </row>
    <row r="22" spans="1:14" ht="27" customHeight="1" x14ac:dyDescent="0.25">
      <c r="A22" s="51" t="s">
        <v>67</v>
      </c>
      <c r="B22" s="89">
        <v>2.6424692282471764</v>
      </c>
      <c r="C22" s="89">
        <v>3.2449887631966545</v>
      </c>
      <c r="D22" s="89">
        <v>2.4639797148943341</v>
      </c>
      <c r="E22" s="89">
        <v>1.7974249330904819</v>
      </c>
      <c r="F22" s="89">
        <v>2.5383747975504538</v>
      </c>
      <c r="G22" s="89">
        <v>3.1112339070189572</v>
      </c>
      <c r="H22" s="89">
        <v>3.8618070977666239</v>
      </c>
      <c r="I22" s="72">
        <v>3.135808325941694</v>
      </c>
      <c r="J22" s="72">
        <v>4.4288995632480797</v>
      </c>
      <c r="K22" s="72">
        <v>3.987399234868942</v>
      </c>
      <c r="L22" s="72">
        <v>4.2081493990585113</v>
      </c>
      <c r="M22" s="809">
        <f t="shared" ref="M22:M30" si="2">+K22-J22</f>
        <v>-0.44150032837913766</v>
      </c>
      <c r="N22" s="809">
        <f t="shared" ref="N22:N30" si="3">+L22-I22</f>
        <v>1.0723410731168173</v>
      </c>
    </row>
    <row r="23" spans="1:14" ht="19.5" customHeight="1" x14ac:dyDescent="0.25">
      <c r="A23" s="50" t="s">
        <v>66</v>
      </c>
      <c r="B23" s="89">
        <v>7.2715069666628604</v>
      </c>
      <c r="C23" s="89">
        <v>7.8555671910164628</v>
      </c>
      <c r="D23" s="89">
        <v>8.710497041681192</v>
      </c>
      <c r="E23" s="89">
        <v>10.281462931824581</v>
      </c>
      <c r="F23" s="89">
        <v>7.9199593094159413</v>
      </c>
      <c r="G23" s="89">
        <v>8.5564818753610528</v>
      </c>
      <c r="H23" s="89">
        <v>7.4760156007170329</v>
      </c>
      <c r="I23" s="72">
        <v>9.2034189776493882</v>
      </c>
      <c r="J23" s="72">
        <v>8.7797878650835095</v>
      </c>
      <c r="K23" s="72">
        <v>10.60169156566338</v>
      </c>
      <c r="L23" s="72">
        <v>9.6907397153734447</v>
      </c>
      <c r="M23" s="809">
        <f t="shared" si="2"/>
        <v>1.8219037005798704</v>
      </c>
      <c r="N23" s="809">
        <f t="shared" si="3"/>
        <v>0.48732073772405649</v>
      </c>
    </row>
    <row r="24" spans="1:14" ht="19.5" customHeight="1" x14ac:dyDescent="0.25">
      <c r="A24" s="50" t="s">
        <v>65</v>
      </c>
      <c r="B24" s="89">
        <v>4.7094096515018444</v>
      </c>
      <c r="C24" s="89">
        <v>5.4129140709218628</v>
      </c>
      <c r="D24" s="89">
        <v>4.8654723465365439</v>
      </c>
      <c r="E24" s="89">
        <v>5.1113846725494909</v>
      </c>
      <c r="F24" s="89">
        <v>4.643769516054137</v>
      </c>
      <c r="G24" s="89">
        <v>5.1660014566516717</v>
      </c>
      <c r="H24" s="89">
        <v>4.561290358451819</v>
      </c>
      <c r="I24" s="72">
        <v>5.2038322872662537</v>
      </c>
      <c r="J24" s="72">
        <v>6.1284473977891922</v>
      </c>
      <c r="K24" s="72">
        <v>6.6779814497089376</v>
      </c>
      <c r="L24" s="72">
        <v>6.4032144237490645</v>
      </c>
      <c r="M24" s="809">
        <f t="shared" si="2"/>
        <v>0.54953405191974536</v>
      </c>
      <c r="N24" s="809">
        <f t="shared" si="3"/>
        <v>1.1993821364828108</v>
      </c>
    </row>
    <row r="25" spans="1:14" ht="19.5" customHeight="1" x14ac:dyDescent="0.25">
      <c r="A25" s="50" t="s">
        <v>64</v>
      </c>
      <c r="B25" s="89">
        <v>3.0920663215846131</v>
      </c>
      <c r="C25" s="89">
        <v>3.1953759818521457</v>
      </c>
      <c r="D25" s="89">
        <v>3.9601820073149789</v>
      </c>
      <c r="E25" s="89">
        <v>4.456889027695623</v>
      </c>
      <c r="F25" s="89">
        <v>4.2345576431002305</v>
      </c>
      <c r="G25" s="89">
        <v>4.5199858629463074</v>
      </c>
      <c r="H25" s="89">
        <v>5.9693744098839305</v>
      </c>
      <c r="I25" s="72">
        <v>6.0591829495733673</v>
      </c>
      <c r="J25" s="72">
        <v>5.9282466583380993</v>
      </c>
      <c r="K25" s="72">
        <v>7.1814610092044626</v>
      </c>
      <c r="L25" s="72">
        <v>6.5548538337712809</v>
      </c>
      <c r="M25" s="809">
        <f t="shared" si="2"/>
        <v>1.2532143508663633</v>
      </c>
      <c r="N25" s="809">
        <f t="shared" si="3"/>
        <v>0.49567088419791361</v>
      </c>
    </row>
    <row r="26" spans="1:14" ht="19.5" customHeight="1" x14ac:dyDescent="0.25">
      <c r="A26" s="50" t="s">
        <v>63</v>
      </c>
      <c r="B26" s="89">
        <v>22.623577459421558</v>
      </c>
      <c r="C26" s="89">
        <v>22.667897278682023</v>
      </c>
      <c r="D26" s="89">
        <v>22.50828145326577</v>
      </c>
      <c r="E26" s="89">
        <v>23.02752184599678</v>
      </c>
      <c r="F26" s="89">
        <v>22.321060957254719</v>
      </c>
      <c r="G26" s="89">
        <v>20.959028371313153</v>
      </c>
      <c r="H26" s="89">
        <v>22.704785676955737</v>
      </c>
      <c r="I26" s="72">
        <v>23.917952162998027</v>
      </c>
      <c r="J26" s="72">
        <v>26.711489690104447</v>
      </c>
      <c r="K26" s="72">
        <v>25.329732758450341</v>
      </c>
      <c r="L26" s="72">
        <v>26.020611224277395</v>
      </c>
      <c r="M26" s="809">
        <f t="shared" si="2"/>
        <v>-1.3817569316541061</v>
      </c>
      <c r="N26" s="809">
        <f t="shared" si="3"/>
        <v>2.1026590612793683</v>
      </c>
    </row>
    <row r="27" spans="1:14" ht="28.5" customHeight="1" x14ac:dyDescent="0.25">
      <c r="A27" s="51" t="s">
        <v>62</v>
      </c>
      <c r="B27" s="89">
        <v>18.406956148289215</v>
      </c>
      <c r="C27" s="89">
        <v>13.999462833207232</v>
      </c>
      <c r="D27" s="89">
        <v>15.099164994364648</v>
      </c>
      <c r="E27" s="89">
        <v>8.4942986215548117</v>
      </c>
      <c r="F27" s="89">
        <v>5.6564100230615049</v>
      </c>
      <c r="G27" s="89">
        <v>5.2692998575258727</v>
      </c>
      <c r="H27" s="89">
        <v>2.5427326570682034</v>
      </c>
      <c r="I27" s="72">
        <v>8.3622616565104551</v>
      </c>
      <c r="J27" s="72">
        <v>2.8569114766411174</v>
      </c>
      <c r="K27" s="72">
        <v>2.3717703110135142</v>
      </c>
      <c r="L27" s="72">
        <v>2.6143408938273156</v>
      </c>
      <c r="M27" s="809">
        <f t="shared" si="2"/>
        <v>-0.48514116562760323</v>
      </c>
      <c r="N27" s="809">
        <f t="shared" si="3"/>
        <v>-5.7479207626831395</v>
      </c>
    </row>
    <row r="28" spans="1:14" ht="19.5" customHeight="1" x14ac:dyDescent="0.25">
      <c r="A28" s="50" t="s">
        <v>61</v>
      </c>
      <c r="B28" s="89">
        <v>12.307415619775067</v>
      </c>
      <c r="C28" s="89">
        <v>12.202698973907086</v>
      </c>
      <c r="D28" s="89">
        <v>13.369790364946004</v>
      </c>
      <c r="E28" s="89">
        <v>13.814706048358968</v>
      </c>
      <c r="F28" s="89">
        <v>14.589520817912243</v>
      </c>
      <c r="G28" s="89">
        <v>13.057866193607687</v>
      </c>
      <c r="H28" s="89">
        <v>15.908619333386318</v>
      </c>
      <c r="I28" s="72">
        <v>15.426985382866432</v>
      </c>
      <c r="J28" s="72">
        <v>18.152147101180823</v>
      </c>
      <c r="K28" s="72">
        <v>14.725708817014096</v>
      </c>
      <c r="L28" s="72">
        <v>16.438927959097459</v>
      </c>
      <c r="M28" s="809">
        <f t="shared" si="2"/>
        <v>-3.4264382841667267</v>
      </c>
      <c r="N28" s="809">
        <f t="shared" si="3"/>
        <v>1.0119425762310268</v>
      </c>
    </row>
    <row r="29" spans="1:14" ht="19.5" customHeight="1" x14ac:dyDescent="0.25">
      <c r="A29" s="50" t="s">
        <v>60</v>
      </c>
      <c r="B29" s="89">
        <v>4.6792130275363082</v>
      </c>
      <c r="C29" s="89">
        <v>4.3687956375458841</v>
      </c>
      <c r="D29" s="89">
        <v>4.4875670124246172</v>
      </c>
      <c r="E29" s="89">
        <v>5.5455285349873593</v>
      </c>
      <c r="F29" s="89">
        <v>4.1974553186297321</v>
      </c>
      <c r="G29" s="89">
        <v>5.6181916687246796</v>
      </c>
      <c r="H29" s="89">
        <v>5.7672557926219312</v>
      </c>
      <c r="I29" s="72">
        <v>5.0551567378900213</v>
      </c>
      <c r="J29" s="72">
        <v>5.4764753524422369</v>
      </c>
      <c r="K29" s="72">
        <v>6.76081678808458</v>
      </c>
      <c r="L29" s="72">
        <v>6.1186460702634085</v>
      </c>
      <c r="M29" s="809">
        <f t="shared" si="2"/>
        <v>1.284341435642343</v>
      </c>
      <c r="N29" s="809">
        <f t="shared" si="3"/>
        <v>1.0634893323733872</v>
      </c>
    </row>
    <row r="30" spans="1:14" ht="19.5" customHeight="1" x14ac:dyDescent="0.25">
      <c r="A30" s="50" t="s">
        <v>59</v>
      </c>
      <c r="B30" s="89">
        <v>24.063749168601621</v>
      </c>
      <c r="C30" s="89">
        <v>26.925130315320466</v>
      </c>
      <c r="D30" s="89">
        <v>24.292258340494332</v>
      </c>
      <c r="E30" s="89">
        <v>25.871815441054757</v>
      </c>
      <c r="F30" s="89">
        <v>33.339726909985693</v>
      </c>
      <c r="G30" s="89">
        <v>33.63928853504278</v>
      </c>
      <c r="H30" s="89">
        <v>30.884280582346406</v>
      </c>
      <c r="I30" s="72">
        <v>23.407423674128513</v>
      </c>
      <c r="J30" s="72">
        <v>21.353576367629266</v>
      </c>
      <c r="K30" s="72">
        <v>22.028808878095045</v>
      </c>
      <c r="L30" s="72">
        <v>21.691192622862154</v>
      </c>
      <c r="M30" s="809">
        <f t="shared" si="2"/>
        <v>0.67523251046577926</v>
      </c>
      <c r="N30" s="809">
        <f t="shared" si="3"/>
        <v>-1.7162310512663588</v>
      </c>
    </row>
    <row r="31" spans="1:14" ht="19.5" customHeight="1" x14ac:dyDescent="0.25">
      <c r="A31" s="50" t="s">
        <v>45</v>
      </c>
      <c r="B31" s="89" t="s">
        <v>42</v>
      </c>
      <c r="C31" s="89" t="s">
        <v>42</v>
      </c>
      <c r="D31" s="89" t="s">
        <v>42</v>
      </c>
      <c r="E31" s="89" t="s">
        <v>42</v>
      </c>
      <c r="F31" s="89" t="s">
        <v>42</v>
      </c>
      <c r="G31" s="89" t="s">
        <v>42</v>
      </c>
      <c r="H31" s="89" t="s">
        <v>42</v>
      </c>
      <c r="I31" s="89" t="s">
        <v>42</v>
      </c>
      <c r="J31" s="89" t="s">
        <v>42</v>
      </c>
      <c r="K31" s="72" t="s">
        <v>42</v>
      </c>
      <c r="L31" s="72" t="s">
        <v>42</v>
      </c>
      <c r="M31" s="72"/>
      <c r="N31" s="72"/>
    </row>
    <row r="32" spans="1:14" ht="19.5" customHeight="1" x14ac:dyDescent="0.25">
      <c r="A32" s="50" t="s">
        <v>58</v>
      </c>
      <c r="B32" s="89">
        <v>100</v>
      </c>
      <c r="C32" s="89">
        <v>100</v>
      </c>
      <c r="D32" s="89">
        <v>100</v>
      </c>
      <c r="E32" s="89">
        <v>100</v>
      </c>
      <c r="F32" s="89">
        <v>100</v>
      </c>
      <c r="G32" s="89">
        <v>100</v>
      </c>
      <c r="H32" s="89">
        <v>100</v>
      </c>
      <c r="I32" s="72">
        <v>100</v>
      </c>
      <c r="J32" s="72">
        <v>100</v>
      </c>
      <c r="K32" s="72">
        <v>100</v>
      </c>
      <c r="L32" s="72">
        <v>100</v>
      </c>
      <c r="M32" s="72"/>
      <c r="N32" s="72"/>
    </row>
    <row r="33" spans="1:14" ht="5.25" customHeight="1" x14ac:dyDescent="0.25">
      <c r="A33" s="50"/>
      <c r="B33" s="89"/>
      <c r="C33" s="89"/>
      <c r="D33" s="89"/>
      <c r="E33" s="89"/>
      <c r="F33" s="89"/>
      <c r="G33" s="89"/>
      <c r="H33" s="89"/>
      <c r="I33" s="72"/>
      <c r="J33" s="72"/>
      <c r="K33" s="72"/>
      <c r="L33" s="72"/>
      <c r="M33" s="72"/>
      <c r="N33" s="72"/>
    </row>
    <row r="34" spans="1:14" ht="19.5" customHeight="1" x14ac:dyDescent="0.25">
      <c r="A34" s="183" t="s">
        <v>38</v>
      </c>
      <c r="B34" s="48"/>
      <c r="C34" s="48"/>
      <c r="D34" s="48"/>
      <c r="E34" s="48"/>
      <c r="F34" s="48"/>
      <c r="G34" s="48"/>
      <c r="H34" s="48"/>
      <c r="I34" s="83"/>
      <c r="J34" s="83"/>
      <c r="K34" s="83"/>
      <c r="L34" s="83"/>
      <c r="M34" s="425"/>
      <c r="N34" s="425"/>
    </row>
    <row r="35" spans="1:14" ht="19.5" customHeight="1" x14ac:dyDescent="0.25">
      <c r="A35" s="50" t="s">
        <v>68</v>
      </c>
      <c r="B35" s="72" t="s">
        <v>42</v>
      </c>
      <c r="C35" s="72" t="s">
        <v>42</v>
      </c>
      <c r="D35" s="72" t="s">
        <v>42</v>
      </c>
      <c r="E35" s="72" t="s">
        <v>42</v>
      </c>
      <c r="F35" s="72" t="s">
        <v>42</v>
      </c>
      <c r="G35" s="72" t="s">
        <v>42</v>
      </c>
      <c r="H35" s="72" t="s">
        <v>42</v>
      </c>
      <c r="I35" s="72" t="s">
        <v>42</v>
      </c>
      <c r="J35" s="72" t="s">
        <v>42</v>
      </c>
      <c r="K35" s="72" t="s">
        <v>42</v>
      </c>
      <c r="L35" s="72" t="s">
        <v>42</v>
      </c>
      <c r="M35" s="72"/>
      <c r="N35" s="72"/>
    </row>
    <row r="36" spans="1:14" ht="27" customHeight="1" x14ac:dyDescent="0.25">
      <c r="A36" s="51" t="s">
        <v>67</v>
      </c>
      <c r="B36" s="89">
        <v>2.6424692282471764</v>
      </c>
      <c r="C36" s="89">
        <v>3.2449887631966545</v>
      </c>
      <c r="D36" s="89">
        <v>2.4639797148943341</v>
      </c>
      <c r="E36" s="89">
        <v>1.7974249330904819</v>
      </c>
      <c r="F36" s="89">
        <v>2.5383747975504538</v>
      </c>
      <c r="G36" s="89">
        <v>3.1112339070189572</v>
      </c>
      <c r="H36" s="89">
        <v>3.8618070977666239</v>
      </c>
      <c r="I36" s="72">
        <v>3.135808325941694</v>
      </c>
      <c r="J36" s="72">
        <v>1.6888880672161259</v>
      </c>
      <c r="K36" s="72">
        <v>0.89491706628271639</v>
      </c>
      <c r="L36" s="72">
        <v>1.2919025667494211</v>
      </c>
      <c r="M36" s="809">
        <f t="shared" ref="M36:M44" si="4">+K36-J36</f>
        <v>-0.79397100093340955</v>
      </c>
      <c r="N36" s="809">
        <f t="shared" ref="N36:N44" si="5">+L36-I36</f>
        <v>-1.843905759192273</v>
      </c>
    </row>
    <row r="37" spans="1:14" ht="19.5" customHeight="1" x14ac:dyDescent="0.25">
      <c r="A37" s="50" t="s">
        <v>66</v>
      </c>
      <c r="B37" s="89">
        <v>7.2715069666628604</v>
      </c>
      <c r="C37" s="89">
        <v>7.8555671910164628</v>
      </c>
      <c r="D37" s="89">
        <v>8.710497041681192</v>
      </c>
      <c r="E37" s="89">
        <v>10.281462931824581</v>
      </c>
      <c r="F37" s="89">
        <v>7.9199593094159413</v>
      </c>
      <c r="G37" s="89">
        <v>8.5564818753610528</v>
      </c>
      <c r="H37" s="89">
        <v>7.4760156007170329</v>
      </c>
      <c r="I37" s="72">
        <v>9.2034189776493882</v>
      </c>
      <c r="J37" s="72">
        <v>3.9260896885651873</v>
      </c>
      <c r="K37" s="72">
        <v>4.8326171323350149</v>
      </c>
      <c r="L37" s="72">
        <v>4.3793534104501006</v>
      </c>
      <c r="M37" s="809">
        <f t="shared" si="4"/>
        <v>0.90652744376982763</v>
      </c>
      <c r="N37" s="809">
        <f t="shared" si="5"/>
        <v>-4.8240655671992876</v>
      </c>
    </row>
    <row r="38" spans="1:14" ht="19.5" customHeight="1" x14ac:dyDescent="0.25">
      <c r="A38" s="50" t="s">
        <v>65</v>
      </c>
      <c r="B38" s="89">
        <v>4.7094096515018444</v>
      </c>
      <c r="C38" s="89">
        <v>5.4129140709218628</v>
      </c>
      <c r="D38" s="89">
        <v>4.8654723465365439</v>
      </c>
      <c r="E38" s="89">
        <v>5.1113846725494909</v>
      </c>
      <c r="F38" s="89">
        <v>4.643769516054137</v>
      </c>
      <c r="G38" s="89">
        <v>5.1660014566516717</v>
      </c>
      <c r="H38" s="89">
        <v>4.561290358451819</v>
      </c>
      <c r="I38" s="72">
        <v>5.2038322872662537</v>
      </c>
      <c r="J38" s="72">
        <v>3.266693613706523</v>
      </c>
      <c r="K38" s="72">
        <v>2.3179720219487203</v>
      </c>
      <c r="L38" s="72">
        <v>2.7923328178276217</v>
      </c>
      <c r="M38" s="809">
        <f t="shared" si="4"/>
        <v>-0.94872159175780268</v>
      </c>
      <c r="N38" s="809">
        <f t="shared" si="5"/>
        <v>-2.411499469438632</v>
      </c>
    </row>
    <row r="39" spans="1:14" ht="19.5" customHeight="1" x14ac:dyDescent="0.25">
      <c r="A39" s="50" t="s">
        <v>64</v>
      </c>
      <c r="B39" s="89">
        <v>3.0920663215846131</v>
      </c>
      <c r="C39" s="89">
        <v>3.1953759818521457</v>
      </c>
      <c r="D39" s="89">
        <v>3.9601820073149789</v>
      </c>
      <c r="E39" s="89">
        <v>4.456889027695623</v>
      </c>
      <c r="F39" s="89">
        <v>4.2345576431002305</v>
      </c>
      <c r="G39" s="89">
        <v>4.5199858629463074</v>
      </c>
      <c r="H39" s="89">
        <v>5.9693744098839305</v>
      </c>
      <c r="I39" s="72">
        <v>6.0591829495733673</v>
      </c>
      <c r="J39" s="72">
        <v>2.3522216216835234</v>
      </c>
      <c r="K39" s="72">
        <v>2.4146272361271541</v>
      </c>
      <c r="L39" s="72">
        <v>2.3834244289053386</v>
      </c>
      <c r="M39" s="809">
        <f t="shared" si="4"/>
        <v>6.2405614443630686E-2</v>
      </c>
      <c r="N39" s="809">
        <f t="shared" si="5"/>
        <v>-3.6757585206680288</v>
      </c>
    </row>
    <row r="40" spans="1:14" ht="19.5" customHeight="1" x14ac:dyDescent="0.25">
      <c r="A40" s="50" t="s">
        <v>63</v>
      </c>
      <c r="B40" s="89">
        <v>22.623577459421558</v>
      </c>
      <c r="C40" s="89">
        <v>22.667897278682023</v>
      </c>
      <c r="D40" s="89">
        <v>22.50828145326577</v>
      </c>
      <c r="E40" s="89">
        <v>23.02752184599678</v>
      </c>
      <c r="F40" s="89">
        <v>22.321060957254719</v>
      </c>
      <c r="G40" s="89">
        <v>20.959028371313153</v>
      </c>
      <c r="H40" s="89">
        <v>22.704785676955737</v>
      </c>
      <c r="I40" s="72">
        <v>23.917952162998027</v>
      </c>
      <c r="J40" s="72">
        <v>18.031929481001274</v>
      </c>
      <c r="K40" s="72">
        <v>18.057652517164698</v>
      </c>
      <c r="L40" s="72">
        <v>18.044790999082984</v>
      </c>
      <c r="M40" s="809">
        <f t="shared" si="4"/>
        <v>2.5723036163423529E-2</v>
      </c>
      <c r="N40" s="809">
        <f t="shared" si="5"/>
        <v>-5.8731611639150429</v>
      </c>
    </row>
    <row r="41" spans="1:14" ht="26.25" customHeight="1" x14ac:dyDescent="0.25">
      <c r="A41" s="51" t="s">
        <v>62</v>
      </c>
      <c r="B41" s="89">
        <v>18.406956148289215</v>
      </c>
      <c r="C41" s="89">
        <v>13.999462833207232</v>
      </c>
      <c r="D41" s="89">
        <v>15.099164994364648</v>
      </c>
      <c r="E41" s="89">
        <v>8.4942986215548117</v>
      </c>
      <c r="F41" s="89">
        <v>5.6564100230615049</v>
      </c>
      <c r="G41" s="89">
        <v>5.2692998575258727</v>
      </c>
      <c r="H41" s="89">
        <v>2.5427326570682034</v>
      </c>
      <c r="I41" s="72">
        <v>8.3622616565104551</v>
      </c>
      <c r="J41" s="72">
        <v>21.618515879525972</v>
      </c>
      <c r="K41" s="72">
        <v>26.410012320863206</v>
      </c>
      <c r="L41" s="72">
        <v>24.014264100194588</v>
      </c>
      <c r="M41" s="809">
        <f t="shared" si="4"/>
        <v>4.7914964413372338</v>
      </c>
      <c r="N41" s="809">
        <f t="shared" si="5"/>
        <v>15.652002443684133</v>
      </c>
    </row>
    <row r="42" spans="1:14" ht="19.5" customHeight="1" x14ac:dyDescent="0.25">
      <c r="A42" s="50" t="s">
        <v>61</v>
      </c>
      <c r="B42" s="89">
        <v>12.307415619775067</v>
      </c>
      <c r="C42" s="89">
        <v>12.202698973907086</v>
      </c>
      <c r="D42" s="89">
        <v>13.369790364946004</v>
      </c>
      <c r="E42" s="89">
        <v>13.814706048358968</v>
      </c>
      <c r="F42" s="89">
        <v>14.589520817912243</v>
      </c>
      <c r="G42" s="89">
        <v>13.057866193607687</v>
      </c>
      <c r="H42" s="89">
        <v>15.908619333386318</v>
      </c>
      <c r="I42" s="72">
        <v>15.426985382866432</v>
      </c>
      <c r="J42" s="72">
        <v>12.997357201523913</v>
      </c>
      <c r="K42" s="72">
        <v>12.663330755566459</v>
      </c>
      <c r="L42" s="72">
        <v>12.830343978545187</v>
      </c>
      <c r="M42" s="809">
        <f t="shared" si="4"/>
        <v>-0.33402644595745379</v>
      </c>
      <c r="N42" s="809">
        <f t="shared" si="5"/>
        <v>-2.5966414043212449</v>
      </c>
    </row>
    <row r="43" spans="1:14" ht="19.5" customHeight="1" x14ac:dyDescent="0.25">
      <c r="A43" s="50" t="s">
        <v>60</v>
      </c>
      <c r="B43" s="89">
        <v>4.6792130275363082</v>
      </c>
      <c r="C43" s="89">
        <v>4.3687956375458841</v>
      </c>
      <c r="D43" s="89">
        <v>4.4875670124246172</v>
      </c>
      <c r="E43" s="89">
        <v>5.5455285349873593</v>
      </c>
      <c r="F43" s="89">
        <v>4.1974553186297321</v>
      </c>
      <c r="G43" s="89">
        <v>5.6181916687246796</v>
      </c>
      <c r="H43" s="89">
        <v>5.7672557926219312</v>
      </c>
      <c r="I43" s="72">
        <v>5.0551567378900213</v>
      </c>
      <c r="J43" s="72">
        <v>5.4869158394717505</v>
      </c>
      <c r="K43" s="72">
        <v>6.6449681375832306</v>
      </c>
      <c r="L43" s="72">
        <v>6.0659419885274906</v>
      </c>
      <c r="M43" s="809">
        <f t="shared" si="4"/>
        <v>1.15805229811148</v>
      </c>
      <c r="N43" s="809">
        <f t="shared" si="5"/>
        <v>1.0107852506374693</v>
      </c>
    </row>
    <row r="44" spans="1:14" ht="19.5" customHeight="1" x14ac:dyDescent="0.25">
      <c r="A44" s="50" t="s">
        <v>59</v>
      </c>
      <c r="B44" s="89">
        <v>24.063749168601621</v>
      </c>
      <c r="C44" s="89">
        <v>26.925130315320466</v>
      </c>
      <c r="D44" s="89">
        <v>24.292258340494332</v>
      </c>
      <c r="E44" s="89">
        <v>25.871815441054757</v>
      </c>
      <c r="F44" s="89">
        <v>33.339726909985693</v>
      </c>
      <c r="G44" s="89">
        <v>33.63928853504278</v>
      </c>
      <c r="H44" s="89">
        <v>30.884280582346406</v>
      </c>
      <c r="I44" s="72">
        <v>23.407423674128513</v>
      </c>
      <c r="J44" s="72">
        <v>30.568962639632787</v>
      </c>
      <c r="K44" s="72">
        <v>25.7483410501418</v>
      </c>
      <c r="L44" s="72">
        <v>28.158651844887295</v>
      </c>
      <c r="M44" s="809">
        <f t="shared" si="4"/>
        <v>-4.8206215894909867</v>
      </c>
      <c r="N44" s="809">
        <f t="shared" si="5"/>
        <v>4.7512281707587825</v>
      </c>
    </row>
    <row r="45" spans="1:14" ht="19.5" customHeight="1" x14ac:dyDescent="0.25">
      <c r="A45" s="50" t="s">
        <v>45</v>
      </c>
      <c r="B45" s="89" t="s">
        <v>42</v>
      </c>
      <c r="C45" s="89" t="s">
        <v>42</v>
      </c>
      <c r="D45" s="89" t="s">
        <v>42</v>
      </c>
      <c r="E45" s="89" t="s">
        <v>42</v>
      </c>
      <c r="F45" s="89" t="s">
        <v>42</v>
      </c>
      <c r="G45" s="89" t="s">
        <v>42</v>
      </c>
      <c r="H45" s="89" t="s">
        <v>42</v>
      </c>
      <c r="I45" s="89" t="s">
        <v>42</v>
      </c>
      <c r="J45" s="89" t="s">
        <v>42</v>
      </c>
      <c r="K45" s="72" t="s">
        <v>42</v>
      </c>
      <c r="L45" s="72" t="s">
        <v>42</v>
      </c>
      <c r="M45" s="72"/>
      <c r="N45" s="72"/>
    </row>
    <row r="46" spans="1:14" ht="19.5" customHeight="1" thickBot="1" x14ac:dyDescent="0.3">
      <c r="A46" s="88" t="s">
        <v>58</v>
      </c>
      <c r="B46" s="87">
        <v>100</v>
      </c>
      <c r="C46" s="87">
        <v>100</v>
      </c>
      <c r="D46" s="87">
        <v>100</v>
      </c>
      <c r="E46" s="87">
        <v>100</v>
      </c>
      <c r="F46" s="87">
        <v>100</v>
      </c>
      <c r="G46" s="87">
        <v>100</v>
      </c>
      <c r="H46" s="87">
        <v>100</v>
      </c>
      <c r="I46" s="86">
        <v>100</v>
      </c>
      <c r="J46" s="86">
        <v>100</v>
      </c>
      <c r="K46" s="86">
        <v>100</v>
      </c>
      <c r="L46" s="86">
        <v>100</v>
      </c>
      <c r="M46" s="86"/>
      <c r="N46" s="86"/>
    </row>
    <row r="47" spans="1:14" ht="15.75" thickTop="1" x14ac:dyDescent="0.25">
      <c r="A47" s="92" t="s">
        <v>295</v>
      </c>
    </row>
    <row r="48" spans="1:14" x14ac:dyDescent="0.25">
      <c r="A48" s="31" t="s">
        <v>226</v>
      </c>
      <c r="H48" s="29"/>
    </row>
    <row r="49" spans="1:1" x14ac:dyDescent="0.25">
      <c r="A49" s="31" t="s">
        <v>235</v>
      </c>
    </row>
  </sheetData>
  <mergeCells count="12">
    <mergeCell ref="A1:N1"/>
    <mergeCell ref="A2:A3"/>
    <mergeCell ref="B2:B3"/>
    <mergeCell ref="C2:C3"/>
    <mergeCell ref="D2:D3"/>
    <mergeCell ref="E2:E3"/>
    <mergeCell ref="M3:N3"/>
    <mergeCell ref="F2:F3"/>
    <mergeCell ref="G2:G3"/>
    <mergeCell ref="H2:H3"/>
    <mergeCell ref="I2:I3"/>
    <mergeCell ref="J2:L2"/>
  </mergeCells>
  <pageMargins left="0.70866141732283472" right="0.70866141732283472" top="0.74803149606299213" bottom="0.74803149606299213" header="0.31496062992125984" footer="0.31496062992125984"/>
  <pageSetup paperSize="9" scale="36" orientation="portrait" horizontalDpi="4294967295" verticalDpi="4294967295" r:id="rId1"/>
  <headerFooter>
    <oddHeader>&amp;C&amp;G</oddHeader>
  </headerFooter>
  <drawing r:id="rId2"/>
  <legacyDrawingHF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view="pageLayout" zoomScaleNormal="100" workbookViewId="0">
      <selection activeCell="N6" sqref="N6"/>
    </sheetView>
  </sheetViews>
  <sheetFormatPr defaultColWidth="9.140625" defaultRowHeight="15" x14ac:dyDescent="0.25"/>
  <cols>
    <col min="1" max="1" width="36.7109375" style="20" customWidth="1"/>
    <col min="2" max="12" width="12" style="20" customWidth="1"/>
    <col min="13" max="13" width="12.140625" style="20" customWidth="1"/>
    <col min="14" max="14" width="14.140625" style="20" customWidth="1"/>
    <col min="15" max="16384" width="9.140625" style="20"/>
  </cols>
  <sheetData>
    <row r="1" spans="1:14" ht="42" customHeight="1" thickBot="1" x14ac:dyDescent="0.3">
      <c r="A1" s="914" t="s">
        <v>343</v>
      </c>
      <c r="B1" s="914"/>
      <c r="C1" s="914"/>
      <c r="D1" s="914"/>
      <c r="E1" s="914"/>
      <c r="F1" s="914"/>
      <c r="G1" s="914"/>
      <c r="H1" s="914"/>
      <c r="I1" s="914"/>
      <c r="J1" s="914"/>
      <c r="K1" s="914"/>
      <c r="L1" s="914"/>
      <c r="M1" s="914"/>
      <c r="N1" s="914"/>
    </row>
    <row r="2" spans="1:14" ht="28.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4" ht="28.5" customHeight="1" x14ac:dyDescent="0.25">
      <c r="A3" s="919"/>
      <c r="B3" s="916"/>
      <c r="C3" s="916"/>
      <c r="D3" s="916"/>
      <c r="E3" s="916"/>
      <c r="F3" s="916"/>
      <c r="G3" s="916"/>
      <c r="H3" s="916"/>
      <c r="I3" s="916"/>
      <c r="J3" s="513" t="s">
        <v>272</v>
      </c>
      <c r="K3" s="513" t="s">
        <v>273</v>
      </c>
      <c r="L3" s="513" t="s">
        <v>293</v>
      </c>
      <c r="M3" s="920" t="s">
        <v>317</v>
      </c>
      <c r="N3" s="920"/>
    </row>
    <row r="4" spans="1:14" ht="6" customHeight="1" x14ac:dyDescent="0.25">
      <c r="A4" s="62"/>
      <c r="B4" s="61"/>
      <c r="C4" s="61"/>
      <c r="D4" s="61"/>
      <c r="E4" s="61"/>
      <c r="F4" s="61"/>
      <c r="G4" s="61"/>
      <c r="H4" s="61"/>
    </row>
    <row r="5" spans="1:14" ht="19.5" customHeight="1" x14ac:dyDescent="0.25">
      <c r="A5" s="47" t="s">
        <v>41</v>
      </c>
      <c r="B5" s="54"/>
      <c r="C5" s="54"/>
      <c r="D5" s="54"/>
      <c r="E5" s="54"/>
      <c r="F5" s="54"/>
      <c r="G5" s="54"/>
      <c r="H5" s="54"/>
      <c r="I5" s="53"/>
      <c r="J5" s="53"/>
      <c r="K5" s="53"/>
      <c r="L5" s="53"/>
      <c r="M5" s="53"/>
      <c r="N5" s="53"/>
    </row>
    <row r="6" spans="1:14" ht="19.5" customHeight="1" x14ac:dyDescent="0.25">
      <c r="A6" s="39" t="s">
        <v>79</v>
      </c>
      <c r="B6" s="76">
        <v>32.309722984452492</v>
      </c>
      <c r="C6" s="76">
        <v>33.274109881011896</v>
      </c>
      <c r="D6" s="76">
        <v>31.228001933724485</v>
      </c>
      <c r="E6" s="76">
        <v>35.796794415983733</v>
      </c>
      <c r="F6" s="76">
        <v>34.707603507639398</v>
      </c>
      <c r="G6" s="76">
        <v>39.226422620034185</v>
      </c>
      <c r="H6" s="76">
        <v>40.293483064474813</v>
      </c>
      <c r="I6" s="75">
        <v>40.327799453454602</v>
      </c>
      <c r="J6" s="75">
        <v>39.887971570697935</v>
      </c>
      <c r="K6" s="75">
        <v>40.86101120342164</v>
      </c>
      <c r="L6" s="75">
        <v>40.374491387059791</v>
      </c>
      <c r="M6" s="809">
        <f>+K6-J6</f>
        <v>0.97303963272370453</v>
      </c>
      <c r="N6" s="809">
        <f>+L6-I6</f>
        <v>4.6691933605188751E-2</v>
      </c>
    </row>
    <row r="7" spans="1:14" ht="19.5" customHeight="1" x14ac:dyDescent="0.25">
      <c r="A7" s="39" t="s">
        <v>76</v>
      </c>
      <c r="B7" s="76">
        <v>24.887758165359848</v>
      </c>
      <c r="C7" s="76">
        <v>25.581594904435732</v>
      </c>
      <c r="D7" s="76">
        <v>29.539161023528866</v>
      </c>
      <c r="E7" s="76">
        <v>25.633453281868178</v>
      </c>
      <c r="F7" s="76">
        <v>26.964638483742164</v>
      </c>
      <c r="G7" s="76">
        <v>24.11471011497401</v>
      </c>
      <c r="H7" s="76">
        <v>25.498219646826449</v>
      </c>
      <c r="I7" s="75">
        <v>25.980223343746246</v>
      </c>
      <c r="J7" s="75">
        <v>25.607896357485121</v>
      </c>
      <c r="K7" s="75">
        <v>25.562076356680198</v>
      </c>
      <c r="L7" s="75">
        <v>25.584986357082659</v>
      </c>
      <c r="M7" s="809">
        <f t="shared" ref="M7:M13" si="0">+K7-J7</f>
        <v>-4.5820000804923211E-2</v>
      </c>
      <c r="N7" s="809">
        <f t="shared" ref="N7:N13" si="1">+L7-I7</f>
        <v>-0.39523698666358698</v>
      </c>
    </row>
    <row r="8" spans="1:14" ht="19.5" customHeight="1" x14ac:dyDescent="0.25">
      <c r="A8" s="39" t="s">
        <v>80</v>
      </c>
      <c r="B8" s="76">
        <v>13.66017103817436</v>
      </c>
      <c r="C8" s="76">
        <v>15.131073624260956</v>
      </c>
      <c r="D8" s="76">
        <v>15.992042076423301</v>
      </c>
      <c r="E8" s="76">
        <v>18.580881573834564</v>
      </c>
      <c r="F8" s="76">
        <v>18.13105174760047</v>
      </c>
      <c r="G8" s="76">
        <v>15.95702301455986</v>
      </c>
      <c r="H8" s="76">
        <v>16.322268196393313</v>
      </c>
      <c r="I8" s="75">
        <v>17.332001831532239</v>
      </c>
      <c r="J8" s="75">
        <v>18.094508915516627</v>
      </c>
      <c r="K8" s="75">
        <v>17.037221856826793</v>
      </c>
      <c r="L8" s="75">
        <v>17.565865386171708</v>
      </c>
      <c r="M8" s="809">
        <f t="shared" si="0"/>
        <v>-1.057287058689834</v>
      </c>
      <c r="N8" s="809">
        <f t="shared" si="1"/>
        <v>0.23386355463946984</v>
      </c>
    </row>
    <row r="9" spans="1:14" ht="27" customHeight="1" x14ac:dyDescent="0.25">
      <c r="A9" s="45" t="s">
        <v>74</v>
      </c>
      <c r="B9" s="76">
        <v>6.0132260187469608</v>
      </c>
      <c r="C9" s="76">
        <v>6.2341343746532436</v>
      </c>
      <c r="D9" s="76">
        <v>6.8080316889308641</v>
      </c>
      <c r="E9" s="76">
        <v>6.1764776096087841</v>
      </c>
      <c r="F9" s="76">
        <v>6.5411043955777997</v>
      </c>
      <c r="G9" s="76">
        <v>5.8317749515853299</v>
      </c>
      <c r="H9" s="76">
        <v>5.9501842850158626</v>
      </c>
      <c r="I9" s="75">
        <v>5.9079053155996135</v>
      </c>
      <c r="J9" s="75">
        <v>6.3352572345703368</v>
      </c>
      <c r="K9" s="75">
        <v>5.3188634422497207</v>
      </c>
      <c r="L9" s="75">
        <v>5.8270603384100284</v>
      </c>
      <c r="M9" s="809">
        <f t="shared" si="0"/>
        <v>-1.0163937923206161</v>
      </c>
      <c r="N9" s="809">
        <f t="shared" si="1"/>
        <v>-8.0844977189585165E-2</v>
      </c>
    </row>
    <row r="10" spans="1:14" ht="19.5" customHeight="1" x14ac:dyDescent="0.25">
      <c r="A10" s="39" t="s">
        <v>77</v>
      </c>
      <c r="B10" s="76">
        <v>5.8092407026927804</v>
      </c>
      <c r="C10" s="76">
        <v>3.9950820769083033</v>
      </c>
      <c r="D10" s="76">
        <v>3.7103496392003299</v>
      </c>
      <c r="E10" s="76">
        <v>4.0248562155379464</v>
      </c>
      <c r="F10" s="76">
        <v>4.3615179473381573</v>
      </c>
      <c r="G10" s="76">
        <v>4.8074528593191159</v>
      </c>
      <c r="H10" s="76">
        <v>4.843356453790471</v>
      </c>
      <c r="I10" s="75">
        <v>4.3670333738498508</v>
      </c>
      <c r="J10" s="75">
        <v>4.4019309827373645</v>
      </c>
      <c r="K10" s="75">
        <v>4.2591507217844669</v>
      </c>
      <c r="L10" s="75">
        <v>4.3305408522609152</v>
      </c>
      <c r="M10" s="809">
        <f t="shared" si="0"/>
        <v>-0.14278026095289764</v>
      </c>
      <c r="N10" s="809">
        <f t="shared" si="1"/>
        <v>-3.6492521588935567E-2</v>
      </c>
    </row>
    <row r="11" spans="1:14" ht="19.5" customHeight="1" x14ac:dyDescent="0.25">
      <c r="A11" s="39" t="s">
        <v>78</v>
      </c>
      <c r="B11" s="76">
        <v>6.1987767196608363</v>
      </c>
      <c r="C11" s="76">
        <v>4.2994106123343085</v>
      </c>
      <c r="D11" s="76">
        <v>4.1050057290812401</v>
      </c>
      <c r="E11" s="76">
        <v>2.8442651952795903</v>
      </c>
      <c r="F11" s="76">
        <v>2.2423628566188465</v>
      </c>
      <c r="G11" s="76">
        <v>2.4962829584731594</v>
      </c>
      <c r="H11" s="76">
        <v>2.7611191073010199</v>
      </c>
      <c r="I11" s="75">
        <v>3.4644420133976062</v>
      </c>
      <c r="J11" s="75">
        <v>2.176157794966322</v>
      </c>
      <c r="K11" s="75">
        <v>3.9306964840820489</v>
      </c>
      <c r="L11" s="75">
        <v>3.0534271395241852</v>
      </c>
      <c r="M11" s="809">
        <f t="shared" si="0"/>
        <v>1.7545386891157269</v>
      </c>
      <c r="N11" s="809">
        <f t="shared" si="1"/>
        <v>-0.41101487387342095</v>
      </c>
    </row>
    <row r="12" spans="1:14" ht="19.5" customHeight="1" x14ac:dyDescent="0.25">
      <c r="A12" s="39" t="s">
        <v>75</v>
      </c>
      <c r="B12" s="76">
        <v>9.1139375082266465</v>
      </c>
      <c r="C12" s="76">
        <v>9.8661741644516265</v>
      </c>
      <c r="D12" s="76">
        <v>7.1245213822778792</v>
      </c>
      <c r="E12" s="76">
        <v>5.0113722530379361</v>
      </c>
      <c r="F12" s="76">
        <v>6.4533270992257199</v>
      </c>
      <c r="G12" s="76">
        <v>6.4972873405166638</v>
      </c>
      <c r="H12" s="76">
        <v>3.4493635261734381</v>
      </c>
      <c r="I12" s="75">
        <v>1.4946857941097755</v>
      </c>
      <c r="J12" s="75">
        <v>2.3232546329051522</v>
      </c>
      <c r="K12" s="75">
        <v>1.478144421162868</v>
      </c>
      <c r="L12" s="75">
        <v>1.9006995270340101</v>
      </c>
      <c r="M12" s="809">
        <f t="shared" si="0"/>
        <v>-0.84511021174228418</v>
      </c>
      <c r="N12" s="809">
        <f t="shared" si="1"/>
        <v>0.40601373292423459</v>
      </c>
    </row>
    <row r="13" spans="1:14" ht="19.5" customHeight="1" x14ac:dyDescent="0.25">
      <c r="A13" s="39" t="s">
        <v>73</v>
      </c>
      <c r="B13" s="76">
        <v>1.3323606830747687</v>
      </c>
      <c r="C13" s="76">
        <v>1.4383656827983509</v>
      </c>
      <c r="D13" s="76">
        <v>1.4472207981897676</v>
      </c>
      <c r="E13" s="76">
        <v>1.8856821990561685</v>
      </c>
      <c r="F13" s="76">
        <v>0.58942351727733344</v>
      </c>
      <c r="G13" s="76">
        <v>0.98753962552963015</v>
      </c>
      <c r="H13" s="76">
        <v>0.86146786425494903</v>
      </c>
      <c r="I13" s="75">
        <v>0.94762679987821541</v>
      </c>
      <c r="J13" s="75">
        <v>1.1415367489579509</v>
      </c>
      <c r="K13" s="75">
        <v>1.4647955714957042</v>
      </c>
      <c r="L13" s="75">
        <v>1.3031661602268274</v>
      </c>
      <c r="M13" s="809">
        <f t="shared" si="0"/>
        <v>0.32325882253775329</v>
      </c>
      <c r="N13" s="809">
        <f t="shared" si="1"/>
        <v>0.355539360348612</v>
      </c>
    </row>
    <row r="14" spans="1:14" ht="19.5" customHeight="1" x14ac:dyDescent="0.25">
      <c r="A14" s="39" t="s">
        <v>45</v>
      </c>
      <c r="B14" s="76">
        <v>0.6748061796203797</v>
      </c>
      <c r="C14" s="76">
        <v>0.18005467914558362</v>
      </c>
      <c r="D14" s="76">
        <v>4.5665728643268545E-2</v>
      </c>
      <c r="E14" s="76">
        <v>4.6217255793097441E-2</v>
      </c>
      <c r="F14" s="76">
        <v>8.9704449801050329E-3</v>
      </c>
      <c r="G14" s="76">
        <v>8.1506515008045718E-2</v>
      </c>
      <c r="H14" s="76">
        <v>2.0537855769683817E-2</v>
      </c>
      <c r="I14" s="75">
        <v>0.17828207443185443</v>
      </c>
      <c r="J14" s="75">
        <v>3.1485762163181309E-2</v>
      </c>
      <c r="K14" s="75">
        <v>8.8039942296555526E-2</v>
      </c>
      <c r="L14" s="75">
        <v>5.9762852229868421E-2</v>
      </c>
      <c r="M14" s="72"/>
      <c r="N14" s="72"/>
    </row>
    <row r="15" spans="1:14" ht="19.5" customHeight="1" x14ac:dyDescent="0.25">
      <c r="A15" s="39" t="s">
        <v>58</v>
      </c>
      <c r="B15" s="76">
        <v>100.00000000000907</v>
      </c>
      <c r="C15" s="76">
        <v>99.999999999999986</v>
      </c>
      <c r="D15" s="76">
        <v>100</v>
      </c>
      <c r="E15" s="76">
        <v>99.999999999999986</v>
      </c>
      <c r="F15" s="76">
        <v>100</v>
      </c>
      <c r="G15" s="76">
        <v>100</v>
      </c>
      <c r="H15" s="76">
        <v>100</v>
      </c>
      <c r="I15" s="75">
        <v>100.00000000000001</v>
      </c>
      <c r="J15" s="75">
        <v>100.00000000000001</v>
      </c>
      <c r="K15" s="75">
        <v>100.00000000000001</v>
      </c>
      <c r="L15" s="75">
        <v>100.00000000000001</v>
      </c>
      <c r="M15" s="72"/>
      <c r="N15" s="72"/>
    </row>
    <row r="16" spans="1:14" ht="5.25" customHeight="1" x14ac:dyDescent="0.25">
      <c r="A16" s="60"/>
      <c r="B16" s="59"/>
      <c r="C16" s="59"/>
      <c r="D16" s="59"/>
      <c r="E16" s="59"/>
      <c r="F16" s="59"/>
      <c r="G16" s="59"/>
      <c r="H16" s="59"/>
      <c r="I16" s="59"/>
      <c r="J16" s="59"/>
      <c r="K16" s="59"/>
      <c r="L16" s="59"/>
      <c r="M16" s="820"/>
      <c r="N16" s="820"/>
    </row>
    <row r="17" spans="1:14" ht="19.5" customHeight="1" x14ac:dyDescent="0.25">
      <c r="A17" s="159" t="s">
        <v>40</v>
      </c>
      <c r="B17" s="160"/>
      <c r="C17" s="160"/>
      <c r="D17" s="160"/>
      <c r="E17" s="160"/>
      <c r="F17" s="160"/>
      <c r="G17" s="160"/>
      <c r="H17" s="160"/>
      <c r="I17" s="160"/>
      <c r="J17" s="160"/>
      <c r="K17" s="160"/>
      <c r="L17" s="160"/>
      <c r="M17" s="818"/>
      <c r="N17" s="818"/>
    </row>
    <row r="18" spans="1:14" ht="19.5" customHeight="1" x14ac:dyDescent="0.25">
      <c r="A18" s="58" t="s">
        <v>39</v>
      </c>
      <c r="B18" s="57"/>
      <c r="C18" s="57"/>
      <c r="D18" s="57"/>
      <c r="E18" s="57"/>
      <c r="F18" s="57"/>
      <c r="G18" s="57"/>
      <c r="H18" s="57"/>
      <c r="I18" s="57"/>
      <c r="J18" s="57"/>
      <c r="K18" s="57"/>
      <c r="L18" s="57"/>
      <c r="M18" s="819"/>
      <c r="N18" s="819"/>
    </row>
    <row r="19" spans="1:14" ht="19.5" customHeight="1" x14ac:dyDescent="0.25">
      <c r="A19" s="39" t="s">
        <v>79</v>
      </c>
      <c r="B19" s="76">
        <v>39.989070804255007</v>
      </c>
      <c r="C19" s="76">
        <v>42.37835365992877</v>
      </c>
      <c r="D19" s="76">
        <v>38.029323711941494</v>
      </c>
      <c r="E19" s="76">
        <v>41.315896151374744</v>
      </c>
      <c r="F19" s="76">
        <v>40.359468666891772</v>
      </c>
      <c r="G19" s="76">
        <v>45.760813137315218</v>
      </c>
      <c r="H19" s="76">
        <v>45.780827591953894</v>
      </c>
      <c r="I19" s="75">
        <v>44.388929167058521</v>
      </c>
      <c r="J19" s="75">
        <v>43.956704941685878</v>
      </c>
      <c r="K19" s="75">
        <v>44.110639998812687</v>
      </c>
      <c r="L19" s="75">
        <v>44.033672470249286</v>
      </c>
      <c r="M19" s="809">
        <f t="shared" ref="M19:M26" si="2">+K19-J19</f>
        <v>0.15393505712680877</v>
      </c>
      <c r="N19" s="809">
        <f t="shared" ref="N19:N26" si="3">+L19-I19</f>
        <v>-0.355256696809235</v>
      </c>
    </row>
    <row r="20" spans="1:14" ht="19.5" customHeight="1" x14ac:dyDescent="0.25">
      <c r="A20" s="39" t="s">
        <v>76</v>
      </c>
      <c r="B20" s="76">
        <v>19.649276270490027</v>
      </c>
      <c r="C20" s="76">
        <v>20.191679519050332</v>
      </c>
      <c r="D20" s="76">
        <v>23.198452974215055</v>
      </c>
      <c r="E20" s="76">
        <v>21.720705784095205</v>
      </c>
      <c r="F20" s="76">
        <v>22.202754983683239</v>
      </c>
      <c r="G20" s="76">
        <v>18.897853799136108</v>
      </c>
      <c r="H20" s="76">
        <v>20.15204350145596</v>
      </c>
      <c r="I20" s="75">
        <v>21.102867123434866</v>
      </c>
      <c r="J20" s="75">
        <v>21.384076453003338</v>
      </c>
      <c r="K20" s="75">
        <v>20.880309355494099</v>
      </c>
      <c r="L20" s="75">
        <v>21.132192904248718</v>
      </c>
      <c r="M20" s="809">
        <f t="shared" si="2"/>
        <v>-0.50376709750923965</v>
      </c>
      <c r="N20" s="809">
        <f t="shared" si="3"/>
        <v>2.9325780813852731E-2</v>
      </c>
    </row>
    <row r="21" spans="1:14" ht="19.5" customHeight="1" x14ac:dyDescent="0.25">
      <c r="A21" s="39" t="s">
        <v>80</v>
      </c>
      <c r="B21" s="76">
        <v>14.291557269917257</v>
      </c>
      <c r="C21" s="76">
        <v>16.68149940132648</v>
      </c>
      <c r="D21" s="76">
        <v>17.82838899907123</v>
      </c>
      <c r="E21" s="76">
        <v>19.348304450651653</v>
      </c>
      <c r="F21" s="76">
        <v>20.051282366837768</v>
      </c>
      <c r="G21" s="76">
        <v>17.355063656935794</v>
      </c>
      <c r="H21" s="76">
        <v>16.823599795218691</v>
      </c>
      <c r="I21" s="75">
        <v>17.911362572377495</v>
      </c>
      <c r="J21" s="75">
        <v>17.907772472005082</v>
      </c>
      <c r="K21" s="75">
        <v>17.812598164102781</v>
      </c>
      <c r="L21" s="75">
        <v>17.860185318053929</v>
      </c>
      <c r="M21" s="809">
        <f t="shared" si="2"/>
        <v>-9.5174307902301081E-2</v>
      </c>
      <c r="N21" s="809">
        <f t="shared" si="3"/>
        <v>-5.1177254323565791E-2</v>
      </c>
    </row>
    <row r="22" spans="1:14" ht="25.5" customHeight="1" x14ac:dyDescent="0.25">
      <c r="A22" s="45" t="s">
        <v>74</v>
      </c>
      <c r="B22" s="76">
        <v>6.7621153585285363</v>
      </c>
      <c r="C22" s="76">
        <v>6.8855642431674591</v>
      </c>
      <c r="D22" s="76">
        <v>8.2060017125038041</v>
      </c>
      <c r="E22" s="76">
        <v>6.9784537785591834</v>
      </c>
      <c r="F22" s="76">
        <v>7.9349986135886788</v>
      </c>
      <c r="G22" s="76">
        <v>6.9394136190195157</v>
      </c>
      <c r="H22" s="76">
        <v>6.8127052611433729</v>
      </c>
      <c r="I22" s="75">
        <v>6.3134143070644644</v>
      </c>
      <c r="J22" s="75">
        <v>7.2560858732310827</v>
      </c>
      <c r="K22" s="75">
        <v>5.3554858901901357</v>
      </c>
      <c r="L22" s="75">
        <v>6.3057858817106087</v>
      </c>
      <c r="M22" s="809">
        <f t="shared" si="2"/>
        <v>-1.900599983040947</v>
      </c>
      <c r="N22" s="809">
        <f t="shared" si="3"/>
        <v>-7.6284253538556612E-3</v>
      </c>
    </row>
    <row r="23" spans="1:14" ht="19.5" customHeight="1" x14ac:dyDescent="0.25">
      <c r="A23" s="39" t="s">
        <v>78</v>
      </c>
      <c r="B23" s="76">
        <v>8.3937069419430124</v>
      </c>
      <c r="C23" s="76">
        <v>5.6968954297074843</v>
      </c>
      <c r="D23" s="76">
        <v>5.4974566583823474</v>
      </c>
      <c r="E23" s="76">
        <v>3.3271059960125764</v>
      </c>
      <c r="F23" s="76">
        <v>2.837208692864035</v>
      </c>
      <c r="G23" s="76">
        <v>3.2779011203507311</v>
      </c>
      <c r="H23" s="76">
        <v>3.3931192506852197</v>
      </c>
      <c r="I23" s="75">
        <v>4.2687100413102037</v>
      </c>
      <c r="J23" s="75">
        <v>2.4952392688689651</v>
      </c>
      <c r="K23" s="75">
        <v>4.8733047365670075</v>
      </c>
      <c r="L23" s="75">
        <v>3.6842720027179863</v>
      </c>
      <c r="M23" s="809">
        <f t="shared" si="2"/>
        <v>2.3780654676980424</v>
      </c>
      <c r="N23" s="809">
        <f t="shared" si="3"/>
        <v>-0.58443803859221743</v>
      </c>
    </row>
    <row r="24" spans="1:14" ht="19.5" customHeight="1" x14ac:dyDescent="0.25">
      <c r="A24" s="39" t="s">
        <v>77</v>
      </c>
      <c r="B24" s="76">
        <v>5.9568829337416673</v>
      </c>
      <c r="C24" s="76">
        <v>4.2365885151710652</v>
      </c>
      <c r="D24" s="76">
        <v>4.1828195420424032</v>
      </c>
      <c r="E24" s="76">
        <v>4.263689896058235</v>
      </c>
      <c r="F24" s="76">
        <v>4.3141631467694816</v>
      </c>
      <c r="G24" s="76">
        <v>4.7828897857709203</v>
      </c>
      <c r="H24" s="76">
        <v>5.0007308527711984</v>
      </c>
      <c r="I24" s="75">
        <v>4.331628513091192</v>
      </c>
      <c r="J24" s="75">
        <v>4.2894691500228328</v>
      </c>
      <c r="K24" s="75">
        <v>4.412906058206322</v>
      </c>
      <c r="L24" s="75">
        <v>4.3511876041145774</v>
      </c>
      <c r="M24" s="809">
        <f t="shared" si="2"/>
        <v>0.12343690818348918</v>
      </c>
      <c r="N24" s="809">
        <f t="shared" si="3"/>
        <v>1.9559091023385378E-2</v>
      </c>
    </row>
    <row r="25" spans="1:14" ht="19.5" customHeight="1" x14ac:dyDescent="0.25">
      <c r="A25" s="39" t="s">
        <v>73</v>
      </c>
      <c r="B25" s="76">
        <v>1.2841909111434513</v>
      </c>
      <c r="C25" s="76">
        <v>1.3385881047143384</v>
      </c>
      <c r="D25" s="76">
        <v>1.3623643262326777</v>
      </c>
      <c r="E25" s="76">
        <v>1.6227205121431898</v>
      </c>
      <c r="F25" s="76">
        <v>0.525291840487073</v>
      </c>
      <c r="G25" s="76">
        <v>1.1333599535981593</v>
      </c>
      <c r="H25" s="76">
        <v>1.0326583949792998</v>
      </c>
      <c r="I25" s="75">
        <v>1.1788383734448449</v>
      </c>
      <c r="J25" s="75">
        <v>1.1746322027651979</v>
      </c>
      <c r="K25" s="75">
        <v>1.7328510984363819</v>
      </c>
      <c r="L25" s="75">
        <v>1.4537416506007899</v>
      </c>
      <c r="M25" s="809">
        <f t="shared" si="2"/>
        <v>0.55821889567118399</v>
      </c>
      <c r="N25" s="809">
        <f t="shared" si="3"/>
        <v>0.27490327715594498</v>
      </c>
    </row>
    <row r="26" spans="1:14" ht="19.5" customHeight="1" x14ac:dyDescent="0.25">
      <c r="A26" s="39" t="s">
        <v>75</v>
      </c>
      <c r="B26" s="76">
        <v>2.7474419259510485</v>
      </c>
      <c r="C26" s="76">
        <v>2.4007601884230345</v>
      </c>
      <c r="D26" s="76">
        <v>1.653124301846421</v>
      </c>
      <c r="E26" s="76">
        <v>1.3887293214177021</v>
      </c>
      <c r="F26" s="76">
        <v>1.7656403637303191</v>
      </c>
      <c r="G26" s="76">
        <v>1.7744734441947529</v>
      </c>
      <c r="H26" s="76">
        <v>1.0043153517923669</v>
      </c>
      <c r="I26" s="75">
        <v>0.29917977668859741</v>
      </c>
      <c r="J26" s="75">
        <v>1.4991275054085293</v>
      </c>
      <c r="K26" s="75">
        <v>0.73054554796713089</v>
      </c>
      <c r="L26" s="75">
        <v>1.1148365266878302</v>
      </c>
      <c r="M26" s="809">
        <f t="shared" si="2"/>
        <v>-0.76858195744139846</v>
      </c>
      <c r="N26" s="809">
        <f t="shared" si="3"/>
        <v>0.81565674999923277</v>
      </c>
    </row>
    <row r="27" spans="1:14" ht="19.5" customHeight="1" x14ac:dyDescent="0.25">
      <c r="A27" s="39" t="s">
        <v>45</v>
      </c>
      <c r="B27" s="76">
        <v>0.9257575840300758</v>
      </c>
      <c r="C27" s="76">
        <v>0.19007093851103374</v>
      </c>
      <c r="D27" s="76">
        <v>4.2067773764567717E-2</v>
      </c>
      <c r="E27" s="76">
        <v>3.4394109687513538E-2</v>
      </c>
      <c r="F27" s="76">
        <v>9.1913251476358534E-3</v>
      </c>
      <c r="G27" s="76">
        <v>7.8231483678798258E-2</v>
      </c>
      <c r="H27" s="76">
        <v>0</v>
      </c>
      <c r="I27" s="75">
        <v>0.2050701255298121</v>
      </c>
      <c r="J27" s="75">
        <v>3.6892133009097598E-2</v>
      </c>
      <c r="K27" s="75">
        <v>9.1359150223459445E-2</v>
      </c>
      <c r="L27" s="75">
        <v>6.4125641616278525E-2</v>
      </c>
      <c r="M27" s="72"/>
      <c r="N27" s="72"/>
    </row>
    <row r="28" spans="1:14" ht="19.5" customHeight="1" x14ac:dyDescent="0.25">
      <c r="A28" s="39" t="s">
        <v>58</v>
      </c>
      <c r="B28" s="76">
        <v>100.0000000000001</v>
      </c>
      <c r="C28" s="76">
        <v>99.999999999999986</v>
      </c>
      <c r="D28" s="76">
        <v>100.00000000000001</v>
      </c>
      <c r="E28" s="76">
        <v>100</v>
      </c>
      <c r="F28" s="76">
        <v>100</v>
      </c>
      <c r="G28" s="76">
        <v>99.999999999999986</v>
      </c>
      <c r="H28" s="76">
        <v>100.00000000000001</v>
      </c>
      <c r="I28" s="75">
        <v>100</v>
      </c>
      <c r="J28" s="75">
        <v>100</v>
      </c>
      <c r="K28" s="75">
        <v>100</v>
      </c>
      <c r="L28" s="75">
        <v>100</v>
      </c>
      <c r="M28" s="72"/>
      <c r="N28" s="72"/>
    </row>
    <row r="29" spans="1:14" ht="3.75" customHeight="1" x14ac:dyDescent="0.25">
      <c r="A29" s="60"/>
      <c r="B29" s="59"/>
      <c r="C29" s="59"/>
      <c r="D29" s="59"/>
      <c r="E29" s="59"/>
      <c r="F29" s="59"/>
      <c r="G29" s="59"/>
      <c r="H29" s="59"/>
      <c r="I29" s="59"/>
      <c r="J29" s="59"/>
      <c r="K29" s="59"/>
      <c r="L29" s="59"/>
      <c r="M29" s="820"/>
      <c r="N29" s="820"/>
    </row>
    <row r="30" spans="1:14" ht="19.5" customHeight="1" x14ac:dyDescent="0.25">
      <c r="A30" s="58" t="s">
        <v>38</v>
      </c>
      <c r="B30" s="57"/>
      <c r="C30" s="57"/>
      <c r="D30" s="57"/>
      <c r="E30" s="57"/>
      <c r="F30" s="57"/>
      <c r="G30" s="57"/>
      <c r="H30" s="57"/>
      <c r="I30" s="57"/>
      <c r="J30" s="57"/>
      <c r="K30" s="57"/>
      <c r="L30" s="57"/>
      <c r="M30" s="819"/>
      <c r="N30" s="819"/>
    </row>
    <row r="31" spans="1:14" ht="19.5" customHeight="1" x14ac:dyDescent="0.25">
      <c r="A31" s="39" t="s">
        <v>76</v>
      </c>
      <c r="B31" s="76">
        <v>34.532741375908103</v>
      </c>
      <c r="C31" s="76">
        <v>35.623622679825225</v>
      </c>
      <c r="D31" s="76">
        <v>42.743351802409244</v>
      </c>
      <c r="E31" s="76">
        <v>36.112315009968327</v>
      </c>
      <c r="F31" s="76">
        <v>38.173918845593342</v>
      </c>
      <c r="G31" s="76">
        <v>36.061157137456334</v>
      </c>
      <c r="H31" s="76">
        <v>40.945090223255008</v>
      </c>
      <c r="I31" s="75">
        <v>39.639374743588512</v>
      </c>
      <c r="J31" s="75">
        <v>37.226632235987381</v>
      </c>
      <c r="K31" s="75">
        <v>38.146848965071953</v>
      </c>
      <c r="L31" s="75">
        <v>37.686740600529667</v>
      </c>
      <c r="M31" s="809">
        <f t="shared" ref="M31:M38" si="4">+K31-J31</f>
        <v>0.92021672908457219</v>
      </c>
      <c r="N31" s="809">
        <f t="shared" ref="N31:N38" si="5">+L31-I31</f>
        <v>-1.9526341430588445</v>
      </c>
    </row>
    <row r="32" spans="1:14" ht="19.5" customHeight="1" x14ac:dyDescent="0.25">
      <c r="A32" s="39" t="s">
        <v>79</v>
      </c>
      <c r="B32" s="76">
        <v>18.170668526221753</v>
      </c>
      <c r="C32" s="76">
        <v>16.311864212054513</v>
      </c>
      <c r="D32" s="76">
        <v>17.064607308127417</v>
      </c>
      <c r="E32" s="76">
        <v>21.015900943712055</v>
      </c>
      <c r="F32" s="76">
        <v>21.403342465416404</v>
      </c>
      <c r="G32" s="76">
        <v>24.262861154498449</v>
      </c>
      <c r="H32" s="76">
        <v>24.438730355355304</v>
      </c>
      <c r="I32" s="75">
        <v>28.954509681937228</v>
      </c>
      <c r="J32" s="75">
        <v>28.695842297525992</v>
      </c>
      <c r="K32" s="75">
        <v>32.125882043572915</v>
      </c>
      <c r="L32" s="75">
        <v>30.410862170549454</v>
      </c>
      <c r="M32" s="809">
        <f t="shared" si="4"/>
        <v>3.4300397460469227</v>
      </c>
      <c r="N32" s="809">
        <f t="shared" si="5"/>
        <v>1.4563524886122252</v>
      </c>
    </row>
    <row r="33" spans="1:14" ht="19.5" customHeight="1" x14ac:dyDescent="0.25">
      <c r="A33" s="39" t="s">
        <v>80</v>
      </c>
      <c r="B33" s="76">
        <v>12.497675924749361</v>
      </c>
      <c r="C33" s="76">
        <v>12.242453376309037</v>
      </c>
      <c r="D33" s="76">
        <v>12.167946263420653</v>
      </c>
      <c r="E33" s="76">
        <v>16.525620349407415</v>
      </c>
      <c r="F33" s="76">
        <v>13.610906857416664</v>
      </c>
      <c r="G33" s="76">
        <v>12.755551197382021</v>
      </c>
      <c r="H33" s="76">
        <v>14.87375544403376</v>
      </c>
      <c r="I33" s="75">
        <v>15.709488380213127</v>
      </c>
      <c r="J33" s="75">
        <v>18.60817698496944</v>
      </c>
      <c r="K33" s="75">
        <v>14.952980050147675</v>
      </c>
      <c r="L33" s="75">
        <v>16.780578517558556</v>
      </c>
      <c r="M33" s="809">
        <f t="shared" si="4"/>
        <v>-3.655196934821765</v>
      </c>
      <c r="N33" s="809">
        <f t="shared" si="5"/>
        <v>1.0710901373454291</v>
      </c>
    </row>
    <row r="34" spans="1:14" ht="26.25" customHeight="1" x14ac:dyDescent="0.25">
      <c r="A34" s="45" t="s">
        <v>74</v>
      </c>
      <c r="B34" s="76">
        <v>4.634386642431557</v>
      </c>
      <c r="C34" s="76">
        <v>5.02044615033053</v>
      </c>
      <c r="D34" s="76">
        <v>3.8968326949303993</v>
      </c>
      <c r="E34" s="76">
        <v>4.0286780420553159</v>
      </c>
      <c r="F34" s="76">
        <v>3.2599340174587454</v>
      </c>
      <c r="G34" s="76">
        <v>3.2953150877429609</v>
      </c>
      <c r="H34" s="76">
        <v>3.4580759957606144</v>
      </c>
      <c r="I34" s="75">
        <v>4.7722677984239379</v>
      </c>
      <c r="J34" s="75">
        <v>3.8022740620142019</v>
      </c>
      <c r="K34" s="75">
        <v>5.2204208714049898</v>
      </c>
      <c r="L34" s="75">
        <v>4.5113474667095961</v>
      </c>
      <c r="M34" s="809">
        <f t="shared" si="4"/>
        <v>1.4181468093907879</v>
      </c>
      <c r="N34" s="809">
        <f t="shared" si="5"/>
        <v>-0.26092033171434181</v>
      </c>
    </row>
    <row r="35" spans="1:14" ht="19.5" customHeight="1" x14ac:dyDescent="0.25">
      <c r="A35" s="39" t="s">
        <v>77</v>
      </c>
      <c r="B35" s="76">
        <v>5.5374049173984341</v>
      </c>
      <c r="C35" s="76">
        <v>3.5451280075835907</v>
      </c>
      <c r="D35" s="76">
        <v>2.726455934288154</v>
      </c>
      <c r="E35" s="76">
        <v>3.3852276385316822</v>
      </c>
      <c r="F35" s="76">
        <v>4.4729892246273382</v>
      </c>
      <c r="G35" s="76">
        <v>4.8637015729288811</v>
      </c>
      <c r="H35" s="76">
        <v>4.3886497798991524</v>
      </c>
      <c r="I35" s="75">
        <v>4.4661855234055752</v>
      </c>
      <c r="J35" s="75">
        <v>4.7112870538463563</v>
      </c>
      <c r="K35" s="75">
        <v>3.8458503705056413</v>
      </c>
      <c r="L35" s="75">
        <v>4.278568712175999</v>
      </c>
      <c r="M35" s="809">
        <f t="shared" si="4"/>
        <v>-0.865436683340715</v>
      </c>
      <c r="N35" s="809">
        <f t="shared" si="5"/>
        <v>-0.18761681122957619</v>
      </c>
    </row>
    <row r="36" spans="1:14" ht="19.5" customHeight="1" x14ac:dyDescent="0.25">
      <c r="A36" s="39" t="s">
        <v>75</v>
      </c>
      <c r="B36" s="76">
        <v>20.835795907934052</v>
      </c>
      <c r="C36" s="76">
        <v>23.775092791510836</v>
      </c>
      <c r="D36" s="76">
        <v>18.518417823361371</v>
      </c>
      <c r="E36" s="76">
        <v>14.713295107077002</v>
      </c>
      <c r="F36" s="76">
        <v>17.487951290692944</v>
      </c>
      <c r="G36" s="76">
        <v>17.312391800680622</v>
      </c>
      <c r="H36" s="76">
        <v>10.513916147677079</v>
      </c>
      <c r="I36" s="75">
        <v>4.8427286586795129</v>
      </c>
      <c r="J36" s="75">
        <v>4.5902346749594782</v>
      </c>
      <c r="K36" s="75">
        <v>3.4877193998140243</v>
      </c>
      <c r="L36" s="75">
        <v>4.0389770373867515</v>
      </c>
      <c r="M36" s="809">
        <f t="shared" si="4"/>
        <v>-1.1025152751454539</v>
      </c>
      <c r="N36" s="809">
        <f t="shared" si="5"/>
        <v>-0.80375162129276134</v>
      </c>
    </row>
    <row r="37" spans="1:14" ht="19.5" customHeight="1" x14ac:dyDescent="0.25">
      <c r="A37" s="39" t="s">
        <v>78</v>
      </c>
      <c r="B37" s="76">
        <v>2.1575171396696544</v>
      </c>
      <c r="C37" s="76">
        <v>1.6957368348575415</v>
      </c>
      <c r="D37" s="76">
        <v>1.2052999584124844</v>
      </c>
      <c r="E37" s="76">
        <v>1.5511528770311207</v>
      </c>
      <c r="F37" s="76">
        <v>0.84211991693550048</v>
      </c>
      <c r="G37" s="76">
        <v>0.70640043203047576</v>
      </c>
      <c r="H37" s="76">
        <v>0.93506172466244508</v>
      </c>
      <c r="I37" s="75">
        <v>1.2120703876463512</v>
      </c>
      <c r="J37" s="75">
        <v>1.2984396505292748</v>
      </c>
      <c r="K37" s="75">
        <v>1.3969286751946337</v>
      </c>
      <c r="L37" s="75">
        <v>1.3476841628619542</v>
      </c>
      <c r="M37" s="809">
        <f t="shared" si="4"/>
        <v>9.8489024665358915E-2</v>
      </c>
      <c r="N37" s="809">
        <f t="shared" si="5"/>
        <v>0.13561377521560303</v>
      </c>
    </row>
    <row r="38" spans="1:14" ht="19.5" customHeight="1" x14ac:dyDescent="0.25">
      <c r="A38" s="39" t="s">
        <v>73</v>
      </c>
      <c r="B38" s="76">
        <v>1.4210498588428893</v>
      </c>
      <c r="C38" s="76">
        <v>1.624262703222374</v>
      </c>
      <c r="D38" s="76">
        <v>1.6239299347451692</v>
      </c>
      <c r="E38" s="76">
        <v>2.5899288079971847</v>
      </c>
      <c r="F38" s="76">
        <v>0.74038687982258644</v>
      </c>
      <c r="G38" s="76">
        <v>0.65361537716898099</v>
      </c>
      <c r="H38" s="76">
        <v>0.36684181750580891</v>
      </c>
      <c r="I38" s="75">
        <v>0.30011332206610308</v>
      </c>
      <c r="J38" s="75">
        <v>1.0504989336009176</v>
      </c>
      <c r="K38" s="75">
        <v>0.74425184257531629</v>
      </c>
      <c r="L38" s="75">
        <v>0.89737538808811701</v>
      </c>
      <c r="M38" s="809">
        <f t="shared" si="4"/>
        <v>-0.30624709102560133</v>
      </c>
      <c r="N38" s="809">
        <f t="shared" si="5"/>
        <v>0.59726206602201393</v>
      </c>
    </row>
    <row r="39" spans="1:14" ht="19.5" customHeight="1" x14ac:dyDescent="0.25">
      <c r="A39" s="77" t="s">
        <v>45</v>
      </c>
      <c r="B39" s="177">
        <v>0.21275970684984927</v>
      </c>
      <c r="C39" s="177">
        <v>0.16139324430634952</v>
      </c>
      <c r="D39" s="177">
        <v>5.3158280305114963E-2</v>
      </c>
      <c r="E39" s="177">
        <v>7.7881224219901374E-2</v>
      </c>
      <c r="F39" s="177">
        <v>8.4505020364788377E-3</v>
      </c>
      <c r="G39" s="177">
        <v>8.9006240111274046E-2</v>
      </c>
      <c r="H39" s="177">
        <v>7.9878511850830836E-2</v>
      </c>
      <c r="I39" s="75">
        <v>0.10326150403965238</v>
      </c>
      <c r="J39" s="75">
        <v>1.6614106566955573E-2</v>
      </c>
      <c r="K39" s="75">
        <v>7.9117781712854024E-2</v>
      </c>
      <c r="L39" s="75">
        <v>4.7865944139904797E-2</v>
      </c>
      <c r="M39" s="72"/>
      <c r="N39" s="72"/>
    </row>
    <row r="40" spans="1:14" ht="19.5" customHeight="1" thickBot="1" x14ac:dyDescent="0.3">
      <c r="A40" s="35" t="s">
        <v>58</v>
      </c>
      <c r="B40" s="74">
        <v>100.00000000000566</v>
      </c>
      <c r="C40" s="74">
        <v>100</v>
      </c>
      <c r="D40" s="74">
        <v>100</v>
      </c>
      <c r="E40" s="74">
        <v>100.00000000000001</v>
      </c>
      <c r="F40" s="74">
        <v>100</v>
      </c>
      <c r="G40" s="74">
        <v>100</v>
      </c>
      <c r="H40" s="74">
        <v>100.00000000000001</v>
      </c>
      <c r="I40" s="73">
        <v>100</v>
      </c>
      <c r="J40" s="73">
        <v>100</v>
      </c>
      <c r="K40" s="73">
        <v>100</v>
      </c>
      <c r="L40" s="73">
        <v>100</v>
      </c>
      <c r="M40" s="86"/>
      <c r="N40" s="86"/>
    </row>
    <row r="41" spans="1:14" ht="15.75" thickTop="1" x14ac:dyDescent="0.25">
      <c r="A41" s="92" t="s">
        <v>295</v>
      </c>
    </row>
    <row r="42" spans="1:14" x14ac:dyDescent="0.25">
      <c r="A42" s="31" t="s">
        <v>235</v>
      </c>
    </row>
  </sheetData>
  <sortState ref="A31:K38">
    <sortCondition descending="1" ref="K31"/>
  </sortState>
  <mergeCells count="12">
    <mergeCell ref="A1:N1"/>
    <mergeCell ref="A2:A3"/>
    <mergeCell ref="B2:B3"/>
    <mergeCell ref="C2:C3"/>
    <mergeCell ref="D2:D3"/>
    <mergeCell ref="E2:E3"/>
    <mergeCell ref="M3:N3"/>
    <mergeCell ref="F2:F3"/>
    <mergeCell ref="G2:G3"/>
    <mergeCell ref="H2:H3"/>
    <mergeCell ref="I2:I3"/>
    <mergeCell ref="J2:L2"/>
  </mergeCells>
  <pageMargins left="0.70866141732283472" right="0.70866141732283472" top="0.74803149606299213" bottom="0.74803149606299213" header="0.31496062992125984" footer="0.31496062992125984"/>
  <pageSetup paperSize="9" scale="37" orientation="portrait" horizontalDpi="4294967295" verticalDpi="4294967295" r:id="rId1"/>
  <headerFooter>
    <oddHeader>&amp;C&amp;G</oddHeader>
  </headerFooter>
  <drawing r:id="rId2"/>
  <legacyDrawingHF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Layout" zoomScaleNormal="100" workbookViewId="0">
      <selection activeCell="M8" sqref="M8"/>
    </sheetView>
  </sheetViews>
  <sheetFormatPr defaultRowHeight="12" x14ac:dyDescent="0.2"/>
  <cols>
    <col min="1" max="1" width="14" style="31" customWidth="1"/>
    <col min="2" max="8" width="9.140625" style="31"/>
    <col min="9" max="9" width="11.28515625" style="31" customWidth="1"/>
    <col min="10" max="10" width="12.7109375" style="31" customWidth="1"/>
    <col min="11" max="11" width="12.5703125" style="31" customWidth="1"/>
    <col min="12" max="12" width="13.140625" style="31" customWidth="1"/>
    <col min="13" max="13" width="11.85546875" style="31" customWidth="1"/>
    <col min="14" max="14" width="14.7109375" style="31" customWidth="1"/>
    <col min="15" max="16384" width="9.140625" style="31"/>
  </cols>
  <sheetData>
    <row r="1" spans="1:14" ht="40.5" customHeight="1" thickBot="1" x14ac:dyDescent="0.25">
      <c r="A1" s="914" t="s">
        <v>345</v>
      </c>
      <c r="B1" s="914"/>
      <c r="C1" s="914"/>
      <c r="D1" s="914"/>
      <c r="E1" s="914"/>
      <c r="F1" s="914"/>
      <c r="G1" s="914"/>
      <c r="H1" s="914"/>
      <c r="I1" s="914"/>
      <c r="J1" s="914"/>
      <c r="K1" s="914"/>
      <c r="L1" s="914"/>
      <c r="M1" s="914"/>
      <c r="N1" s="914"/>
    </row>
    <row r="2" spans="1:14" ht="22.5" customHeight="1" thickTop="1" x14ac:dyDescent="0.2">
      <c r="A2" s="918"/>
      <c r="B2" s="915">
        <v>2011</v>
      </c>
      <c r="C2" s="915">
        <v>2012</v>
      </c>
      <c r="D2" s="915">
        <v>2013</v>
      </c>
      <c r="E2" s="915">
        <v>2014</v>
      </c>
      <c r="F2" s="915">
        <v>2015</v>
      </c>
      <c r="G2" s="915">
        <v>2016</v>
      </c>
      <c r="H2" s="915">
        <v>2017</v>
      </c>
      <c r="I2" s="915">
        <v>2018</v>
      </c>
      <c r="J2" s="917">
        <v>2019</v>
      </c>
      <c r="K2" s="917"/>
      <c r="L2" s="917"/>
      <c r="M2" s="717" t="s">
        <v>301</v>
      </c>
      <c r="N2" s="717" t="s">
        <v>303</v>
      </c>
    </row>
    <row r="3" spans="1:14" ht="27" customHeight="1" x14ac:dyDescent="0.2">
      <c r="A3" s="919"/>
      <c r="B3" s="916"/>
      <c r="C3" s="916"/>
      <c r="D3" s="916"/>
      <c r="E3" s="916"/>
      <c r="F3" s="916"/>
      <c r="G3" s="916"/>
      <c r="H3" s="916"/>
      <c r="I3" s="916"/>
      <c r="J3" s="513" t="s">
        <v>272</v>
      </c>
      <c r="K3" s="513" t="s">
        <v>273</v>
      </c>
      <c r="L3" s="513" t="s">
        <v>293</v>
      </c>
      <c r="M3" s="920" t="s">
        <v>317</v>
      </c>
      <c r="N3" s="920"/>
    </row>
    <row r="4" spans="1:14" ht="6.75" customHeight="1" x14ac:dyDescent="0.2">
      <c r="A4" s="168"/>
      <c r="B4" s="519"/>
      <c r="C4" s="519"/>
      <c r="D4" s="519"/>
      <c r="E4" s="519"/>
      <c r="F4" s="519"/>
      <c r="G4" s="519"/>
      <c r="H4" s="519"/>
      <c r="I4" s="519"/>
      <c r="J4" s="519"/>
      <c r="K4" s="519"/>
      <c r="L4" s="62"/>
    </row>
    <row r="5" spans="1:14" ht="19.5" customHeight="1" x14ac:dyDescent="0.2">
      <c r="A5" s="526" t="s">
        <v>41</v>
      </c>
      <c r="B5" s="522"/>
      <c r="C5" s="522"/>
      <c r="D5" s="522"/>
      <c r="E5" s="522"/>
      <c r="F5" s="522"/>
      <c r="G5" s="522"/>
      <c r="H5" s="522"/>
      <c r="I5" s="522"/>
      <c r="J5" s="522"/>
      <c r="K5" s="522"/>
      <c r="L5" s="522"/>
      <c r="M5" s="522"/>
      <c r="N5" s="522"/>
    </row>
    <row r="6" spans="1:14" ht="19.5" customHeight="1" x14ac:dyDescent="0.2">
      <c r="A6" s="294" t="s">
        <v>86</v>
      </c>
      <c r="B6" s="296">
        <v>26.793184132822955</v>
      </c>
      <c r="C6" s="296">
        <v>35.006679940072154</v>
      </c>
      <c r="D6" s="296">
        <v>31.373286954316619</v>
      </c>
      <c r="E6" s="296">
        <v>25.069814855400089</v>
      </c>
      <c r="F6" s="296">
        <v>26.117265287539691</v>
      </c>
      <c r="G6" s="296">
        <v>26.204680203486923</v>
      </c>
      <c r="H6" s="296">
        <v>23.466251310622798</v>
      </c>
      <c r="I6" s="296">
        <v>25.590584897598223</v>
      </c>
      <c r="J6" s="297">
        <v>21.710675652935748</v>
      </c>
      <c r="K6" s="297">
        <v>17.04281703244774</v>
      </c>
      <c r="L6" s="297">
        <v>19.376746342691746</v>
      </c>
      <c r="M6" s="809">
        <f>+K6-J6</f>
        <v>-4.6678586204880084</v>
      </c>
      <c r="N6" s="809">
        <f>+L6-I6</f>
        <v>-6.2138385549064772</v>
      </c>
    </row>
    <row r="7" spans="1:14" ht="19.5" customHeight="1" x14ac:dyDescent="0.2">
      <c r="A7" s="294" t="s">
        <v>87</v>
      </c>
      <c r="B7" s="296">
        <v>3.9740692466087988</v>
      </c>
      <c r="C7" s="296">
        <v>3.8188302318101872</v>
      </c>
      <c r="D7" s="296">
        <v>5.1289010229258709</v>
      </c>
      <c r="E7" s="296">
        <v>4.9978953525440808</v>
      </c>
      <c r="F7" s="296">
        <v>4.8609330680391443</v>
      </c>
      <c r="G7" s="296">
        <v>3.6381467891844745</v>
      </c>
      <c r="H7" s="296">
        <v>3.2629673024741659</v>
      </c>
      <c r="I7" s="296">
        <v>3.718920928224672</v>
      </c>
      <c r="J7" s="297">
        <v>5.4938440814788683</v>
      </c>
      <c r="K7" s="297">
        <v>6.0501380997383043</v>
      </c>
      <c r="L7" s="297">
        <v>5.7719910906085863</v>
      </c>
      <c r="M7" s="809">
        <f t="shared" ref="M7:M10" si="0">+K7-J7</f>
        <v>0.55629401825943603</v>
      </c>
      <c r="N7" s="809">
        <f t="shared" ref="N7:N10" si="1">+L7-I7</f>
        <v>2.0530701623839143</v>
      </c>
    </row>
    <row r="8" spans="1:14" ht="19.5" customHeight="1" x14ac:dyDescent="0.2">
      <c r="A8" s="294" t="s">
        <v>90</v>
      </c>
      <c r="B8" s="296">
        <v>28.616396232758202</v>
      </c>
      <c r="C8" s="296">
        <v>21.933189901015602</v>
      </c>
      <c r="D8" s="296">
        <v>22.219460525096029</v>
      </c>
      <c r="E8" s="296">
        <v>26.460978669586467</v>
      </c>
      <c r="F8" s="296">
        <v>26.781221094609855</v>
      </c>
      <c r="G8" s="296">
        <v>27.106884766827022</v>
      </c>
      <c r="H8" s="296">
        <v>28.204819563244261</v>
      </c>
      <c r="I8" s="296">
        <v>24.154856319837389</v>
      </c>
      <c r="J8" s="297">
        <v>21.623057014768964</v>
      </c>
      <c r="K8" s="297">
        <v>25.807256901718944</v>
      </c>
      <c r="L8" s="297">
        <v>23.715156958243952</v>
      </c>
      <c r="M8" s="809">
        <f t="shared" si="0"/>
        <v>4.1841998869499797</v>
      </c>
      <c r="N8" s="809">
        <f t="shared" si="1"/>
        <v>-0.43969936159343703</v>
      </c>
    </row>
    <row r="9" spans="1:14" ht="19.5" customHeight="1" x14ac:dyDescent="0.2">
      <c r="A9" s="294" t="s">
        <v>88</v>
      </c>
      <c r="B9" s="296">
        <v>20.293373681391184</v>
      </c>
      <c r="C9" s="296">
        <v>19.557679434208371</v>
      </c>
      <c r="D9" s="296">
        <v>16.129083517262117</v>
      </c>
      <c r="E9" s="296">
        <v>17.822739414712295</v>
      </c>
      <c r="F9" s="296">
        <v>19.743444434689827</v>
      </c>
      <c r="G9" s="296">
        <v>22.485139373277654</v>
      </c>
      <c r="H9" s="296">
        <v>23.80496986375902</v>
      </c>
      <c r="I9" s="296">
        <v>21.460695724934979</v>
      </c>
      <c r="J9" s="297">
        <v>22.932190280515261</v>
      </c>
      <c r="K9" s="297">
        <v>24.974258162578611</v>
      </c>
      <c r="L9" s="297">
        <v>23.953224221546936</v>
      </c>
      <c r="M9" s="809">
        <f t="shared" si="0"/>
        <v>2.0420678820633498</v>
      </c>
      <c r="N9" s="809">
        <f t="shared" si="1"/>
        <v>2.492528496611957</v>
      </c>
    </row>
    <row r="10" spans="1:14" ht="19.5" customHeight="1" x14ac:dyDescent="0.2">
      <c r="A10" s="294" t="s">
        <v>89</v>
      </c>
      <c r="B10" s="296">
        <v>19.12851141433022</v>
      </c>
      <c r="C10" s="296">
        <v>19.504245271149561</v>
      </c>
      <c r="D10" s="296">
        <v>22.480171295391287</v>
      </c>
      <c r="E10" s="296">
        <v>22.700037640596531</v>
      </c>
      <c r="F10" s="296">
        <v>20.977616315504559</v>
      </c>
      <c r="G10" s="296">
        <v>20.551837986356535</v>
      </c>
      <c r="H10" s="296">
        <v>21.053525191558887</v>
      </c>
      <c r="I10" s="296">
        <v>24.621010972181264</v>
      </c>
      <c r="J10" s="297">
        <v>27.837408073911753</v>
      </c>
      <c r="K10" s="297">
        <v>26.12286074249937</v>
      </c>
      <c r="L10" s="297">
        <v>26.980134408205561</v>
      </c>
      <c r="M10" s="809">
        <f t="shared" si="0"/>
        <v>-1.7145473314123834</v>
      </c>
      <c r="N10" s="809">
        <f t="shared" si="1"/>
        <v>2.3591234360242979</v>
      </c>
    </row>
    <row r="11" spans="1:14" ht="19.5" customHeight="1" x14ac:dyDescent="0.2">
      <c r="A11" s="294" t="s">
        <v>45</v>
      </c>
      <c r="B11" s="296">
        <v>1.1944652920982641</v>
      </c>
      <c r="C11" s="296">
        <v>0.17937522174412052</v>
      </c>
      <c r="D11" s="296">
        <v>2.6690966850080757</v>
      </c>
      <c r="E11" s="296">
        <v>2.9485340671605362</v>
      </c>
      <c r="F11" s="296">
        <v>1.5195197996169247</v>
      </c>
      <c r="G11" s="296">
        <v>1.3310880867392618E-2</v>
      </c>
      <c r="H11" s="296">
        <v>0.20746676834087036</v>
      </c>
      <c r="I11" s="296">
        <v>0.45393115722347688</v>
      </c>
      <c r="J11" s="297">
        <v>0.40282489638940294</v>
      </c>
      <c r="K11" s="297">
        <v>2.6690610170294173E-3</v>
      </c>
      <c r="L11" s="297">
        <v>0.20274697870321617</v>
      </c>
      <c r="M11" s="297"/>
      <c r="N11" s="297"/>
    </row>
    <row r="12" spans="1:14" ht="19.5" customHeight="1" x14ac:dyDescent="0.2">
      <c r="A12" s="294" t="s">
        <v>58</v>
      </c>
      <c r="B12" s="296">
        <v>100</v>
      </c>
      <c r="C12" s="296">
        <v>100</v>
      </c>
      <c r="D12" s="296">
        <v>100</v>
      </c>
      <c r="E12" s="296">
        <v>100</v>
      </c>
      <c r="F12" s="296">
        <v>100</v>
      </c>
      <c r="G12" s="296">
        <v>100</v>
      </c>
      <c r="H12" s="296">
        <v>100</v>
      </c>
      <c r="I12" s="296">
        <v>100</v>
      </c>
      <c r="J12" s="297">
        <v>100</v>
      </c>
      <c r="K12" s="297">
        <v>100</v>
      </c>
      <c r="L12" s="297">
        <v>100</v>
      </c>
      <c r="M12" s="297"/>
      <c r="N12" s="297"/>
    </row>
    <row r="13" spans="1:14" ht="6.75" customHeight="1" x14ac:dyDescent="0.2">
      <c r="A13" s="60"/>
      <c r="B13" s="60"/>
      <c r="C13" s="60"/>
      <c r="D13" s="60"/>
      <c r="E13" s="60"/>
      <c r="F13" s="60"/>
      <c r="G13" s="520"/>
      <c r="H13" s="520"/>
      <c r="I13" s="520"/>
      <c r="J13" s="520"/>
      <c r="K13" s="347"/>
      <c r="L13" s="347"/>
      <c r="M13" s="347"/>
      <c r="N13" s="347"/>
    </row>
    <row r="14" spans="1:14" ht="19.5" customHeight="1" x14ac:dyDescent="0.2">
      <c r="A14" s="523" t="s">
        <v>37</v>
      </c>
      <c r="B14" s="524"/>
      <c r="C14" s="524"/>
      <c r="D14" s="524"/>
      <c r="E14" s="524"/>
      <c r="F14" s="524"/>
      <c r="G14" s="525"/>
      <c r="H14" s="525"/>
      <c r="I14" s="525"/>
      <c r="J14" s="525"/>
      <c r="K14" s="525"/>
      <c r="L14" s="525"/>
      <c r="M14" s="525"/>
      <c r="N14" s="525"/>
    </row>
    <row r="15" spans="1:14" ht="19.5" customHeight="1" x14ac:dyDescent="0.2">
      <c r="A15" s="923" t="s">
        <v>36</v>
      </c>
      <c r="B15" s="923"/>
      <c r="C15" s="923"/>
      <c r="D15" s="923"/>
      <c r="E15" s="923"/>
      <c r="F15" s="923"/>
      <c r="G15" s="923"/>
      <c r="H15" s="923"/>
      <c r="I15" s="923"/>
      <c r="J15" s="923"/>
      <c r="K15" s="923"/>
      <c r="L15" s="521"/>
      <c r="M15" s="829"/>
      <c r="N15" s="829"/>
    </row>
    <row r="16" spans="1:14" ht="19.5" customHeight="1" x14ac:dyDescent="0.2">
      <c r="A16" s="294" t="s">
        <v>86</v>
      </c>
      <c r="B16" s="296">
        <v>22.208142186891447</v>
      </c>
      <c r="C16" s="296">
        <v>30.210191222044013</v>
      </c>
      <c r="D16" s="296">
        <v>26.281303334946397</v>
      </c>
      <c r="E16" s="296">
        <v>22.612165510798977</v>
      </c>
      <c r="F16" s="296">
        <v>24.264683569197654</v>
      </c>
      <c r="G16" s="296">
        <v>23.298493809046665</v>
      </c>
      <c r="H16" s="296">
        <v>21.567348184162803</v>
      </c>
      <c r="I16" s="296">
        <v>21.544513404227395</v>
      </c>
      <c r="J16" s="297">
        <v>17.368192400870548</v>
      </c>
      <c r="K16" s="297">
        <v>14.316566033610659</v>
      </c>
      <c r="L16" s="297">
        <v>15.842379217240603</v>
      </c>
      <c r="M16" s="809">
        <f t="shared" ref="M16:M20" si="2">+K16-J16</f>
        <v>-3.0516263672598889</v>
      </c>
      <c r="N16" s="809">
        <f t="shared" ref="N16:N20" si="3">+L16-I16</f>
        <v>-5.7021341869867914</v>
      </c>
    </row>
    <row r="17" spans="1:14" ht="19.5" customHeight="1" x14ac:dyDescent="0.2">
      <c r="A17" s="294" t="s">
        <v>87</v>
      </c>
      <c r="B17" s="296">
        <v>3.327740354543379</v>
      </c>
      <c r="C17" s="296">
        <v>4.1160726682276021</v>
      </c>
      <c r="D17" s="296">
        <v>5.0214611053862033</v>
      </c>
      <c r="E17" s="296">
        <v>4.2103129215059747</v>
      </c>
      <c r="F17" s="296">
        <v>4.3580014943410932</v>
      </c>
      <c r="G17" s="296">
        <v>3.6782509496309901</v>
      </c>
      <c r="H17" s="296">
        <v>3.6211812075435725</v>
      </c>
      <c r="I17" s="296">
        <v>3.4963805122668847</v>
      </c>
      <c r="J17" s="297">
        <v>4.4394026902631971</v>
      </c>
      <c r="K17" s="297">
        <v>4.7311319822768638</v>
      </c>
      <c r="L17" s="297">
        <v>4.5852673362700305</v>
      </c>
      <c r="M17" s="809">
        <f t="shared" si="2"/>
        <v>0.29172929201366671</v>
      </c>
      <c r="N17" s="809">
        <f t="shared" si="3"/>
        <v>1.0888868240031457</v>
      </c>
    </row>
    <row r="18" spans="1:14" ht="19.5" customHeight="1" x14ac:dyDescent="0.2">
      <c r="A18" s="294" t="s">
        <v>90</v>
      </c>
      <c r="B18" s="296">
        <v>28.737151059841683</v>
      </c>
      <c r="C18" s="296">
        <v>21.301107398591938</v>
      </c>
      <c r="D18" s="296">
        <v>23.592920484113971</v>
      </c>
      <c r="E18" s="296">
        <v>25.504304450823028</v>
      </c>
      <c r="F18" s="296">
        <v>25.429634885511376</v>
      </c>
      <c r="G18" s="296">
        <v>25.287787435322478</v>
      </c>
      <c r="H18" s="296">
        <v>25.583420028767083</v>
      </c>
      <c r="I18" s="296">
        <v>23.706008568756552</v>
      </c>
      <c r="J18" s="297">
        <v>21.081982410974341</v>
      </c>
      <c r="K18" s="297">
        <v>24.613110150552135</v>
      </c>
      <c r="L18" s="297">
        <v>22.84754628076324</v>
      </c>
      <c r="M18" s="809">
        <f t="shared" si="2"/>
        <v>3.5311277395777942</v>
      </c>
      <c r="N18" s="809">
        <f t="shared" si="3"/>
        <v>-0.85846228799331215</v>
      </c>
    </row>
    <row r="19" spans="1:14" ht="19.5" customHeight="1" x14ac:dyDescent="0.2">
      <c r="A19" s="294" t="s">
        <v>88</v>
      </c>
      <c r="B19" s="296">
        <v>22.374823390951502</v>
      </c>
      <c r="C19" s="296">
        <v>21.776074203602949</v>
      </c>
      <c r="D19" s="296">
        <v>17.203236132816635</v>
      </c>
      <c r="E19" s="296">
        <v>18.442068408985783</v>
      </c>
      <c r="F19" s="296">
        <v>21.594411803345167</v>
      </c>
      <c r="G19" s="296">
        <v>24.701724287294063</v>
      </c>
      <c r="H19" s="296">
        <v>24.930706629341579</v>
      </c>
      <c r="I19" s="296">
        <v>23.200619770252089</v>
      </c>
      <c r="J19" s="297">
        <v>24.537904019069448</v>
      </c>
      <c r="K19" s="297">
        <v>26.575736341886717</v>
      </c>
      <c r="L19" s="297">
        <v>25.556820180478084</v>
      </c>
      <c r="M19" s="809">
        <f t="shared" si="2"/>
        <v>2.0378323228172697</v>
      </c>
      <c r="N19" s="809">
        <f t="shared" si="3"/>
        <v>2.3562004102259948</v>
      </c>
    </row>
    <row r="20" spans="1:14" ht="19.5" customHeight="1" x14ac:dyDescent="0.2">
      <c r="A20" s="294" t="s">
        <v>89</v>
      </c>
      <c r="B20" s="296">
        <v>22.25059668228711</v>
      </c>
      <c r="C20" s="296">
        <v>22.460553803855706</v>
      </c>
      <c r="D20" s="296">
        <v>25.494115314983802</v>
      </c>
      <c r="E20" s="296">
        <v>25.986058914963955</v>
      </c>
      <c r="F20" s="296">
        <v>23.152327819360252</v>
      </c>
      <c r="G20" s="296">
        <v>23.01336230895442</v>
      </c>
      <c r="H20" s="296">
        <v>24.024429570862928</v>
      </c>
      <c r="I20" s="296">
        <v>27.635895078889849</v>
      </c>
      <c r="J20" s="297">
        <v>32.017207359362111</v>
      </c>
      <c r="K20" s="297">
        <v>29.763455491673625</v>
      </c>
      <c r="L20" s="297">
        <v>30.890331425517868</v>
      </c>
      <c r="M20" s="809">
        <f t="shared" si="2"/>
        <v>-2.2537518676884858</v>
      </c>
      <c r="N20" s="809">
        <f t="shared" si="3"/>
        <v>3.2544363466280188</v>
      </c>
    </row>
    <row r="21" spans="1:14" ht="19.5" customHeight="1" x14ac:dyDescent="0.2">
      <c r="A21" s="294" t="s">
        <v>45</v>
      </c>
      <c r="B21" s="296">
        <v>1.1015463254886237</v>
      </c>
      <c r="C21" s="296">
        <v>0.13600070367778952</v>
      </c>
      <c r="D21" s="296">
        <v>2.4069636277529916</v>
      </c>
      <c r="E21" s="296">
        <v>3.2450897929222795</v>
      </c>
      <c r="F21" s="296">
        <v>1.2009404282444534</v>
      </c>
      <c r="G21" s="296">
        <v>2.0381209751381801E-2</v>
      </c>
      <c r="H21" s="296">
        <v>0.27291437932202867</v>
      </c>
      <c r="I21" s="296">
        <v>0.4165826656072234</v>
      </c>
      <c r="J21" s="297">
        <v>0.55531111946035794</v>
      </c>
      <c r="K21" s="297">
        <v>0</v>
      </c>
      <c r="L21" s="297">
        <v>0.27765555973017897</v>
      </c>
      <c r="M21" s="297"/>
      <c r="N21" s="297"/>
    </row>
    <row r="22" spans="1:14" ht="19.5" customHeight="1" x14ac:dyDescent="0.2">
      <c r="A22" s="294" t="s">
        <v>58</v>
      </c>
      <c r="B22" s="296">
        <v>100</v>
      </c>
      <c r="C22" s="296">
        <v>100</v>
      </c>
      <c r="D22" s="296">
        <v>100</v>
      </c>
      <c r="E22" s="296">
        <v>100</v>
      </c>
      <c r="F22" s="296">
        <v>100</v>
      </c>
      <c r="G22" s="296">
        <v>100</v>
      </c>
      <c r="H22" s="296">
        <v>100</v>
      </c>
      <c r="I22" s="296">
        <v>100</v>
      </c>
      <c r="J22" s="297">
        <v>100</v>
      </c>
      <c r="K22" s="297">
        <v>100</v>
      </c>
      <c r="L22" s="297">
        <v>100</v>
      </c>
      <c r="M22" s="297"/>
      <c r="N22" s="297"/>
    </row>
    <row r="23" spans="1:14" ht="6" customHeight="1" x14ac:dyDescent="0.2">
      <c r="A23" s="60"/>
      <c r="B23" s="60"/>
      <c r="C23" s="60"/>
      <c r="D23" s="520"/>
      <c r="E23" s="520"/>
      <c r="F23" s="520"/>
      <c r="G23" s="520"/>
      <c r="H23" s="520"/>
      <c r="I23" s="520"/>
      <c r="J23" s="520"/>
      <c r="K23" s="520"/>
      <c r="L23" s="116"/>
      <c r="M23" s="347"/>
      <c r="N23" s="347"/>
    </row>
    <row r="24" spans="1:14" ht="19.5" customHeight="1" x14ac:dyDescent="0.2">
      <c r="A24" s="924" t="s">
        <v>35</v>
      </c>
      <c r="B24" s="924"/>
      <c r="C24" s="924"/>
      <c r="D24" s="924"/>
      <c r="E24" s="924"/>
      <c r="F24" s="924"/>
      <c r="G24" s="924"/>
      <c r="H24" s="924"/>
      <c r="I24" s="924"/>
      <c r="J24" s="924"/>
      <c r="K24" s="924"/>
      <c r="L24" s="522"/>
      <c r="M24" s="830"/>
      <c r="N24" s="830"/>
    </row>
    <row r="25" spans="1:14" ht="19.5" customHeight="1" x14ac:dyDescent="0.2">
      <c r="A25" s="294" t="s">
        <v>86</v>
      </c>
      <c r="B25" s="296">
        <v>32.061253781733242</v>
      </c>
      <c r="C25" s="296">
        <v>40.443255675839019</v>
      </c>
      <c r="D25" s="296">
        <v>37.408969624085984</v>
      </c>
      <c r="E25" s="296">
        <v>27.990419209453631</v>
      </c>
      <c r="F25" s="296">
        <v>28.246687841539401</v>
      </c>
      <c r="G25" s="296">
        <v>29.766353620276931</v>
      </c>
      <c r="H25" s="296">
        <v>25.862146965250716</v>
      </c>
      <c r="I25" s="296">
        <v>30.649444248877867</v>
      </c>
      <c r="J25" s="297">
        <v>27.22259049151014</v>
      </c>
      <c r="K25" s="297">
        <v>20.515564868975499</v>
      </c>
      <c r="L25" s="297">
        <v>23.869077680242818</v>
      </c>
      <c r="M25" s="809">
        <f t="shared" ref="M25:M29" si="4">+K25-J25</f>
        <v>-6.7070256225346405</v>
      </c>
      <c r="N25" s="809">
        <f t="shared" ref="N25:N29" si="5">+L25-I25</f>
        <v>-6.7803665686350492</v>
      </c>
    </row>
    <row r="26" spans="1:14" ht="19.5" customHeight="1" x14ac:dyDescent="0.2">
      <c r="A26" s="294" t="s">
        <v>87</v>
      </c>
      <c r="B26" s="296">
        <v>4.7166809085422621</v>
      </c>
      <c r="C26" s="296">
        <v>3.4819210650288084</v>
      </c>
      <c r="D26" s="296">
        <v>5.2562528168061169</v>
      </c>
      <c r="E26" s="296">
        <v>5.9338371223978665</v>
      </c>
      <c r="F26" s="296">
        <v>5.4390202992516201</v>
      </c>
      <c r="G26" s="296">
        <v>3.588997181148907</v>
      </c>
      <c r="H26" s="296">
        <v>2.8109994655560939</v>
      </c>
      <c r="I26" s="296">
        <v>3.9971662993581893</v>
      </c>
      <c r="J26" s="297">
        <v>6.8322467449513438</v>
      </c>
      <c r="K26" s="297">
        <v>7.7303119512050262</v>
      </c>
      <c r="L26" s="297">
        <v>7.2812793480781846</v>
      </c>
      <c r="M26" s="809">
        <f t="shared" si="4"/>
        <v>0.89806520625368247</v>
      </c>
      <c r="N26" s="809">
        <f t="shared" si="5"/>
        <v>3.2841130487199952</v>
      </c>
    </row>
    <row r="27" spans="1:14" ht="19.5" customHeight="1" x14ac:dyDescent="0.2">
      <c r="A27" s="294" t="s">
        <v>90</v>
      </c>
      <c r="B27" s="296">
        <v>28.477652716987194</v>
      </c>
      <c r="C27" s="296">
        <v>22.649623233332921</v>
      </c>
      <c r="D27" s="296">
        <v>20.591456766259896</v>
      </c>
      <c r="E27" s="296">
        <v>27.597864570282262</v>
      </c>
      <c r="F27" s="296">
        <v>28.334781797942828</v>
      </c>
      <c r="G27" s="296">
        <v>29.336277424011097</v>
      </c>
      <c r="H27" s="296">
        <v>31.512307800101308</v>
      </c>
      <c r="I27" s="296">
        <v>24.71605689342498</v>
      </c>
      <c r="J27" s="297">
        <v>22.309843114868027</v>
      </c>
      <c r="K27" s="297">
        <v>27.328382633861782</v>
      </c>
      <c r="L27" s="297">
        <v>24.819112874364905</v>
      </c>
      <c r="M27" s="809">
        <f t="shared" si="4"/>
        <v>5.0185395189937552</v>
      </c>
      <c r="N27" s="809">
        <f t="shared" si="5"/>
        <v>0.1030559809399243</v>
      </c>
    </row>
    <row r="28" spans="1:14" ht="19.5" customHeight="1" x14ac:dyDescent="0.2">
      <c r="A28" s="294" t="s">
        <v>88</v>
      </c>
      <c r="B28" s="296">
        <v>17.901853130434599</v>
      </c>
      <c r="C28" s="296">
        <v>17.043241918633267</v>
      </c>
      <c r="D28" s="296">
        <v>14.85585783332095</v>
      </c>
      <c r="E28" s="296">
        <v>17.086745501976008</v>
      </c>
      <c r="F28" s="296">
        <v>17.61587747097197</v>
      </c>
      <c r="G28" s="296">
        <v>19.76860626328401</v>
      </c>
      <c r="H28" s="296">
        <v>22.384598393866156</v>
      </c>
      <c r="I28" s="296">
        <v>19.285244539361457</v>
      </c>
      <c r="J28" s="297">
        <v>20.894057519075034</v>
      </c>
      <c r="K28" s="297">
        <v>22.934266289192415</v>
      </c>
      <c r="L28" s="297">
        <v>21.914161904133724</v>
      </c>
      <c r="M28" s="809">
        <f t="shared" si="4"/>
        <v>2.0402087701173812</v>
      </c>
      <c r="N28" s="809">
        <f t="shared" si="5"/>
        <v>2.628917364772267</v>
      </c>
    </row>
    <row r="29" spans="1:14" ht="19.5" customHeight="1" x14ac:dyDescent="0.2">
      <c r="A29" s="294" t="s">
        <v>89</v>
      </c>
      <c r="B29" s="296">
        <v>15.541333186646886</v>
      </c>
      <c r="C29" s="296">
        <v>16.153420077723872</v>
      </c>
      <c r="D29" s="296">
        <v>18.907652008897699</v>
      </c>
      <c r="E29" s="296">
        <v>18.7950183739087</v>
      </c>
      <c r="F29" s="296">
        <v>18.477926461662459</v>
      </c>
      <c r="G29" s="296">
        <v>17.535119663901</v>
      </c>
      <c r="H29" s="296">
        <v>17.305057566483566</v>
      </c>
      <c r="I29" s="296">
        <v>20.851459524255507</v>
      </c>
      <c r="J29" s="297">
        <v>22.53198802588285</v>
      </c>
      <c r="K29" s="297">
        <v>21.485405297545039</v>
      </c>
      <c r="L29" s="297">
        <v>22.008696661713945</v>
      </c>
      <c r="M29" s="809">
        <f t="shared" si="4"/>
        <v>-1.0465827283378104</v>
      </c>
      <c r="N29" s="809">
        <f t="shared" si="5"/>
        <v>1.1572371374584378</v>
      </c>
    </row>
    <row r="30" spans="1:14" ht="19.5" customHeight="1" x14ac:dyDescent="0.2">
      <c r="A30" s="294" t="s">
        <v>45</v>
      </c>
      <c r="B30" s="296">
        <v>1.3012262756565793</v>
      </c>
      <c r="C30" s="296">
        <v>0.22853802944211066</v>
      </c>
      <c r="D30" s="296">
        <v>2.9798109506293495</v>
      </c>
      <c r="E30" s="296">
        <v>2.5961152219815338</v>
      </c>
      <c r="F30" s="296">
        <v>1.8857061286317189</v>
      </c>
      <c r="G30" s="296">
        <v>4.6458473780602791E-3</v>
      </c>
      <c r="H30" s="296">
        <v>0.1248898087421685</v>
      </c>
      <c r="I30" s="296">
        <v>0.50062849472199555</v>
      </c>
      <c r="J30" s="297">
        <v>0.20927410371259988</v>
      </c>
      <c r="K30" s="297">
        <v>6.0689592202408209E-3</v>
      </c>
      <c r="L30" s="297">
        <v>0.10767153146642035</v>
      </c>
      <c r="M30" s="297"/>
      <c r="N30" s="297"/>
    </row>
    <row r="31" spans="1:14" ht="19.5" customHeight="1" thickBot="1" x14ac:dyDescent="0.25">
      <c r="A31" s="295" t="s">
        <v>58</v>
      </c>
      <c r="B31" s="298">
        <v>100</v>
      </c>
      <c r="C31" s="298">
        <v>100</v>
      </c>
      <c r="D31" s="298">
        <v>100</v>
      </c>
      <c r="E31" s="298">
        <v>100</v>
      </c>
      <c r="F31" s="298">
        <v>100</v>
      </c>
      <c r="G31" s="298">
        <v>100</v>
      </c>
      <c r="H31" s="298">
        <v>100</v>
      </c>
      <c r="I31" s="298">
        <v>100</v>
      </c>
      <c r="J31" s="299">
        <v>100</v>
      </c>
      <c r="K31" s="299">
        <v>100</v>
      </c>
      <c r="L31" s="299">
        <v>100</v>
      </c>
      <c r="M31" s="299"/>
      <c r="N31" s="299"/>
    </row>
    <row r="32" spans="1:14" ht="12.75" thickTop="1" x14ac:dyDescent="0.2">
      <c r="A32" s="92" t="s">
        <v>295</v>
      </c>
    </row>
    <row r="33" spans="1:1" x14ac:dyDescent="0.2">
      <c r="A33" s="31" t="s">
        <v>235</v>
      </c>
    </row>
  </sheetData>
  <mergeCells count="14">
    <mergeCell ref="A1:N1"/>
    <mergeCell ref="M3:N3"/>
    <mergeCell ref="A15:K15"/>
    <mergeCell ref="A24:K24"/>
    <mergeCell ref="A2:A3"/>
    <mergeCell ref="B2:B3"/>
    <mergeCell ref="C2:C3"/>
    <mergeCell ref="D2:D3"/>
    <mergeCell ref="E2:E3"/>
    <mergeCell ref="F2:F3"/>
    <mergeCell ref="G2:G3"/>
    <mergeCell ref="H2:H3"/>
    <mergeCell ref="I2:I3"/>
    <mergeCell ref="J2:L2"/>
  </mergeCells>
  <pageMargins left="0.70866141732283472" right="0.70866141732283472" top="0.74803149606299213" bottom="0.74803149606299213" header="0.31496062992125984" footer="0.31496062992125984"/>
  <pageSetup paperSize="9" scale="48" orientation="portrait" horizontalDpi="4294967295" verticalDpi="4294967295" r:id="rId1"/>
  <headerFooter>
    <oddHeader>&amp;C&amp;G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view="pageLayout" zoomScaleNormal="100" workbookViewId="0">
      <selection activeCell="G6" sqref="G6"/>
    </sheetView>
  </sheetViews>
  <sheetFormatPr defaultRowHeight="15" x14ac:dyDescent="0.25"/>
  <cols>
    <col min="1" max="1" width="8.7109375" style="14"/>
  </cols>
  <sheetData>
    <row r="1" spans="1:9" s="8" customFormat="1" ht="14.25" x14ac:dyDescent="0.2">
      <c r="A1" s="19"/>
    </row>
    <row r="2" spans="1:9" s="8" customFormat="1" ht="14.25" x14ac:dyDescent="0.2">
      <c r="A2" s="19"/>
    </row>
    <row r="3" spans="1:9" s="8" customFormat="1" ht="14.25" x14ac:dyDescent="0.2">
      <c r="A3" s="19"/>
    </row>
    <row r="4" spans="1:9" s="8" customFormat="1" ht="14.25" x14ac:dyDescent="0.2">
      <c r="A4" s="19"/>
    </row>
    <row r="5" spans="1:9" s="8" customFormat="1" ht="14.25" x14ac:dyDescent="0.2">
      <c r="A5" s="19"/>
    </row>
    <row r="6" spans="1:9" s="8" customFormat="1" ht="23.25" x14ac:dyDescent="0.35">
      <c r="A6" s="17" t="s">
        <v>0</v>
      </c>
    </row>
    <row r="8" spans="1:9" x14ac:dyDescent="0.25">
      <c r="A8" s="912" t="s">
        <v>29</v>
      </c>
      <c r="B8" s="912"/>
      <c r="C8" s="912"/>
      <c r="D8" s="912"/>
      <c r="E8" s="912"/>
      <c r="F8" s="912"/>
      <c r="G8" s="912"/>
      <c r="H8" s="912"/>
      <c r="I8" s="912"/>
    </row>
    <row r="9" spans="1:9" ht="67.5" customHeight="1" x14ac:dyDescent="0.25">
      <c r="A9" s="904" t="s">
        <v>193</v>
      </c>
      <c r="B9" s="904"/>
      <c r="C9" s="904"/>
      <c r="D9" s="904"/>
      <c r="E9" s="904"/>
      <c r="F9" s="904"/>
      <c r="G9" s="904"/>
      <c r="H9" s="904"/>
      <c r="I9" s="904"/>
    </row>
    <row r="11" spans="1:9" x14ac:dyDescent="0.25">
      <c r="A11" s="912" t="s">
        <v>28</v>
      </c>
      <c r="B11" s="912"/>
      <c r="C11" s="912"/>
      <c r="D11" s="912"/>
      <c r="E11" s="912"/>
      <c r="F11" s="912"/>
      <c r="G11" s="912"/>
      <c r="H11" s="912"/>
      <c r="I11" s="912"/>
    </row>
    <row r="12" spans="1:9" ht="31.5" customHeight="1" x14ac:dyDescent="0.25">
      <c r="A12" s="904" t="s">
        <v>27</v>
      </c>
      <c r="B12" s="904"/>
      <c r="C12" s="904"/>
      <c r="D12" s="904"/>
      <c r="E12" s="904"/>
      <c r="F12" s="904"/>
      <c r="G12" s="904"/>
      <c r="H12" s="904"/>
      <c r="I12" s="904"/>
    </row>
    <row r="13" spans="1:9" ht="31.5" customHeight="1" x14ac:dyDescent="0.25">
      <c r="A13" s="904" t="s">
        <v>26</v>
      </c>
      <c r="B13" s="904"/>
      <c r="C13" s="904"/>
      <c r="D13" s="904"/>
      <c r="E13" s="904"/>
      <c r="F13" s="904"/>
      <c r="G13" s="904"/>
      <c r="H13" s="904"/>
      <c r="I13" s="904"/>
    </row>
    <row r="14" spans="1:9" ht="31.5" customHeight="1" x14ac:dyDescent="0.25">
      <c r="A14" s="904" t="s">
        <v>25</v>
      </c>
      <c r="B14" s="904"/>
      <c r="C14" s="904"/>
      <c r="D14" s="904"/>
      <c r="E14" s="904"/>
      <c r="F14" s="904"/>
      <c r="G14" s="904"/>
      <c r="H14" s="904"/>
      <c r="I14" s="904"/>
    </row>
    <row r="15" spans="1:9" ht="31.5" customHeight="1" x14ac:dyDescent="0.25">
      <c r="A15" s="904" t="s">
        <v>24</v>
      </c>
      <c r="B15" s="904"/>
      <c r="C15" s="904"/>
      <c r="D15" s="904"/>
      <c r="E15" s="904"/>
      <c r="F15" s="904"/>
      <c r="G15" s="904"/>
      <c r="H15" s="904"/>
      <c r="I15" s="904"/>
    </row>
    <row r="16" spans="1:9" ht="52.5" customHeight="1" x14ac:dyDescent="0.25">
      <c r="A16" s="904" t="s">
        <v>23</v>
      </c>
      <c r="B16" s="904"/>
      <c r="C16" s="904"/>
      <c r="D16" s="904"/>
      <c r="E16" s="904"/>
      <c r="F16" s="904"/>
      <c r="G16" s="904"/>
      <c r="H16" s="904"/>
      <c r="I16" s="904"/>
    </row>
    <row r="18" spans="1:9" x14ac:dyDescent="0.25">
      <c r="A18" s="15" t="s">
        <v>22</v>
      </c>
    </row>
    <row r="19" spans="1:9" ht="39" customHeight="1" x14ac:dyDescent="0.25">
      <c r="A19" s="904" t="s">
        <v>21</v>
      </c>
      <c r="B19" s="904"/>
      <c r="C19" s="904"/>
      <c r="D19" s="904"/>
      <c r="E19" s="904"/>
      <c r="F19" s="904"/>
      <c r="G19" s="904"/>
      <c r="H19" s="904"/>
      <c r="I19" s="904"/>
    </row>
    <row r="20" spans="1:9" x14ac:dyDescent="0.25">
      <c r="A20" s="16"/>
    </row>
    <row r="21" spans="1:9" x14ac:dyDescent="0.25">
      <c r="A21" s="911" t="s">
        <v>20</v>
      </c>
      <c r="B21" s="911"/>
      <c r="C21" s="911"/>
      <c r="D21" s="911"/>
      <c r="E21" s="911"/>
      <c r="F21" s="911"/>
      <c r="G21" s="911"/>
      <c r="H21" s="911"/>
      <c r="I21" s="911"/>
    </row>
    <row r="22" spans="1:9" ht="53.25" customHeight="1" x14ac:dyDescent="0.25">
      <c r="A22" s="909" t="s">
        <v>19</v>
      </c>
      <c r="B22" s="909"/>
      <c r="C22" s="909"/>
      <c r="D22" s="909"/>
      <c r="E22" s="909"/>
      <c r="F22" s="909"/>
      <c r="G22" s="909"/>
      <c r="H22" s="909"/>
      <c r="I22" s="909"/>
    </row>
    <row r="23" spans="1:9" x14ac:dyDescent="0.25">
      <c r="A23" s="18"/>
    </row>
    <row r="36" spans="1:9" ht="23.25" x14ac:dyDescent="0.35">
      <c r="A36" s="17" t="s">
        <v>18</v>
      </c>
    </row>
    <row r="37" spans="1:9" x14ac:dyDescent="0.25">
      <c r="A37" s="15"/>
    </row>
    <row r="38" spans="1:9" x14ac:dyDescent="0.25">
      <c r="A38" s="15" t="s">
        <v>17</v>
      </c>
    </row>
    <row r="39" spans="1:9" ht="74.25" customHeight="1" x14ac:dyDescent="0.25">
      <c r="A39" s="904" t="s">
        <v>16</v>
      </c>
      <c r="B39" s="904"/>
      <c r="C39" s="904"/>
      <c r="D39" s="904"/>
      <c r="E39" s="904"/>
      <c r="F39" s="904"/>
      <c r="G39" s="904"/>
      <c r="H39" s="904"/>
      <c r="I39" s="904"/>
    </row>
    <row r="45" spans="1:9" x14ac:dyDescent="0.25">
      <c r="A45" s="15" t="s">
        <v>15</v>
      </c>
    </row>
    <row r="46" spans="1:9" ht="44.25" customHeight="1" x14ac:dyDescent="0.25">
      <c r="A46" s="904" t="s">
        <v>14</v>
      </c>
      <c r="B46" s="904"/>
      <c r="C46" s="904"/>
      <c r="D46" s="904"/>
      <c r="E46" s="904"/>
      <c r="F46" s="904"/>
      <c r="G46" s="904"/>
      <c r="H46" s="904"/>
      <c r="I46" s="904"/>
    </row>
    <row r="47" spans="1:9" x14ac:dyDescent="0.25">
      <c r="A47" s="16"/>
    </row>
    <row r="49" spans="1:9" x14ac:dyDescent="0.25">
      <c r="A49" s="16"/>
    </row>
    <row r="50" spans="1:9" x14ac:dyDescent="0.25">
      <c r="A50" s="15" t="s">
        <v>13</v>
      </c>
    </row>
    <row r="51" spans="1:9" ht="97.5" customHeight="1" x14ac:dyDescent="0.25">
      <c r="A51" s="904" t="s">
        <v>12</v>
      </c>
      <c r="B51" s="904"/>
      <c r="C51" s="904"/>
      <c r="D51" s="904"/>
      <c r="E51" s="904"/>
      <c r="F51" s="904"/>
      <c r="G51" s="904"/>
      <c r="H51" s="904"/>
      <c r="I51" s="904"/>
    </row>
    <row r="52" spans="1:9" x14ac:dyDescent="0.25">
      <c r="A52" s="16"/>
    </row>
    <row r="54" spans="1:9" x14ac:dyDescent="0.25">
      <c r="A54" s="16"/>
    </row>
    <row r="55" spans="1:9" x14ac:dyDescent="0.25">
      <c r="A55" s="16"/>
    </row>
    <row r="56" spans="1:9" x14ac:dyDescent="0.25">
      <c r="A56" s="15" t="s">
        <v>11</v>
      </c>
    </row>
    <row r="57" spans="1:9" x14ac:dyDescent="0.25">
      <c r="A57" s="913" t="s">
        <v>10</v>
      </c>
      <c r="B57" s="913"/>
      <c r="C57" s="913"/>
      <c r="D57" s="913"/>
      <c r="E57" s="913"/>
      <c r="F57" s="913"/>
      <c r="G57" s="913"/>
      <c r="H57" s="913"/>
      <c r="I57" s="913"/>
    </row>
    <row r="58" spans="1:9" x14ac:dyDescent="0.25">
      <c r="A58" s="16"/>
    </row>
    <row r="60" spans="1:9" x14ac:dyDescent="0.25">
      <c r="A60" s="15"/>
    </row>
    <row r="61" spans="1:9" x14ac:dyDescent="0.25">
      <c r="A61" s="15"/>
    </row>
    <row r="62" spans="1:9" x14ac:dyDescent="0.25">
      <c r="A62" s="15" t="s">
        <v>194</v>
      </c>
    </row>
    <row r="63" spans="1:9" ht="32.25" customHeight="1" x14ac:dyDescent="0.25">
      <c r="A63" s="904" t="s">
        <v>9</v>
      </c>
      <c r="B63" s="904"/>
      <c r="C63" s="904"/>
      <c r="D63" s="904"/>
      <c r="E63" s="904"/>
      <c r="F63" s="904"/>
      <c r="G63" s="904"/>
      <c r="H63" s="904"/>
      <c r="I63" s="904"/>
    </row>
    <row r="64" spans="1:9" x14ac:dyDescent="0.25">
      <c r="A64" s="15"/>
    </row>
    <row r="65" spans="1:9" x14ac:dyDescent="0.25">
      <c r="A65" s="911" t="s">
        <v>8</v>
      </c>
      <c r="B65" s="911"/>
      <c r="C65" s="911"/>
      <c r="D65" s="911"/>
      <c r="E65" s="911"/>
      <c r="F65" s="911"/>
      <c r="G65" s="911"/>
      <c r="H65" s="911"/>
      <c r="I65" s="911"/>
    </row>
    <row r="66" spans="1:9" ht="48" customHeight="1" x14ac:dyDescent="0.25">
      <c r="A66" s="904" t="s">
        <v>7</v>
      </c>
      <c r="B66" s="904"/>
      <c r="C66" s="904"/>
      <c r="D66" s="904"/>
      <c r="E66" s="904"/>
      <c r="F66" s="904"/>
      <c r="G66" s="904"/>
      <c r="H66" s="904"/>
      <c r="I66" s="904"/>
    </row>
    <row r="71" spans="1:9" x14ac:dyDescent="0.25">
      <c r="A71" s="843" t="s">
        <v>457</v>
      </c>
    </row>
    <row r="72" spans="1:9" ht="111.75" customHeight="1" x14ac:dyDescent="0.25">
      <c r="A72" s="910" t="s">
        <v>458</v>
      </c>
      <c r="B72" s="910"/>
      <c r="C72" s="910"/>
      <c r="D72" s="910"/>
      <c r="E72" s="910"/>
      <c r="F72" s="910"/>
      <c r="G72" s="910"/>
      <c r="H72" s="910"/>
      <c r="I72" s="910"/>
    </row>
    <row r="74" spans="1:9" x14ac:dyDescent="0.25">
      <c r="A74" s="843" t="s">
        <v>459</v>
      </c>
    </row>
    <row r="75" spans="1:9" ht="94.5" customHeight="1" x14ac:dyDescent="0.25">
      <c r="A75" s="910" t="s">
        <v>460</v>
      </c>
      <c r="B75" s="910"/>
      <c r="C75" s="910"/>
      <c r="D75" s="910"/>
      <c r="E75" s="910"/>
      <c r="F75" s="910"/>
      <c r="G75" s="910"/>
      <c r="H75" s="910"/>
      <c r="I75" s="910"/>
    </row>
    <row r="77" spans="1:9" x14ac:dyDescent="0.25">
      <c r="A77" s="843" t="s">
        <v>461</v>
      </c>
    </row>
    <row r="78" spans="1:9" ht="28.5" customHeight="1" x14ac:dyDescent="0.25">
      <c r="A78" s="910" t="s">
        <v>462</v>
      </c>
      <c r="B78" s="910"/>
      <c r="C78" s="910"/>
      <c r="D78" s="910"/>
      <c r="E78" s="910"/>
      <c r="F78" s="910"/>
      <c r="G78" s="910"/>
      <c r="H78" s="910"/>
      <c r="I78" s="910"/>
    </row>
    <row r="80" spans="1:9" x14ac:dyDescent="0.25">
      <c r="A80"/>
    </row>
    <row r="84" spans="1:9" x14ac:dyDescent="0.25">
      <c r="A84" s="843" t="s">
        <v>463</v>
      </c>
    </row>
    <row r="85" spans="1:9" ht="34.5" customHeight="1" x14ac:dyDescent="0.25">
      <c r="A85" s="910" t="s">
        <v>464</v>
      </c>
      <c r="B85" s="910"/>
      <c r="C85" s="910"/>
      <c r="D85" s="910"/>
      <c r="E85" s="910"/>
      <c r="F85" s="910"/>
      <c r="G85" s="910"/>
      <c r="H85" s="910"/>
      <c r="I85" s="910"/>
    </row>
  </sheetData>
  <mergeCells count="22">
    <mergeCell ref="A15:I15"/>
    <mergeCell ref="A16:I16"/>
    <mergeCell ref="A19:I19"/>
    <mergeCell ref="A21:I21"/>
    <mergeCell ref="A14:I14"/>
    <mergeCell ref="A8:I8"/>
    <mergeCell ref="A9:I9"/>
    <mergeCell ref="A11:I11"/>
    <mergeCell ref="A12:I12"/>
    <mergeCell ref="A13:I13"/>
    <mergeCell ref="A22:I22"/>
    <mergeCell ref="A72:I72"/>
    <mergeCell ref="A75:I75"/>
    <mergeCell ref="A78:I78"/>
    <mergeCell ref="A85:I85"/>
    <mergeCell ref="A66:I66"/>
    <mergeCell ref="A65:I65"/>
    <mergeCell ref="A39:I39"/>
    <mergeCell ref="A46:I46"/>
    <mergeCell ref="A51:I51"/>
    <mergeCell ref="A57:I57"/>
    <mergeCell ref="A63:I63"/>
  </mergeCells>
  <pageMargins left="0.70866141732283472" right="0.70866141732283472" top="0.74803149606299213" bottom="0.74803149606299213" header="0.31496062992125984" footer="0.31496062992125984"/>
  <pageSetup paperSize="9" orientation="portrait" horizontalDpi="4294967295" verticalDpi="4294967295" r:id="rId1"/>
  <headerFooter>
    <oddHeader>&amp;C&amp;G</oddHeader>
    <oddFooter>&amp;CInstituto Nacional de Estatística, IMC 2019 - Segundo Semestre
&amp;P</oddFooter>
  </headerFooter>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Layout" zoomScaleNormal="100" workbookViewId="0">
      <selection activeCell="L9" sqref="L9"/>
    </sheetView>
  </sheetViews>
  <sheetFormatPr defaultColWidth="9.140625" defaultRowHeight="15" x14ac:dyDescent="0.25"/>
  <cols>
    <col min="1" max="1" width="23.28515625" style="20" customWidth="1"/>
    <col min="2" max="9" width="12.28515625" style="20" customWidth="1"/>
    <col min="10" max="10" width="13.5703125" style="20" customWidth="1"/>
    <col min="11" max="11" width="14.140625" style="20" customWidth="1"/>
    <col min="12" max="12" width="11.140625" style="20" customWidth="1"/>
    <col min="13" max="13" width="12.85546875" style="20" customWidth="1"/>
    <col min="14" max="16384" width="9.140625" style="20"/>
  </cols>
  <sheetData>
    <row r="1" spans="1:13" ht="37.5" customHeight="1" thickBot="1" x14ac:dyDescent="0.3">
      <c r="A1" s="914" t="s">
        <v>347</v>
      </c>
      <c r="B1" s="914"/>
      <c r="C1" s="914"/>
      <c r="D1" s="914"/>
      <c r="E1" s="914"/>
      <c r="F1" s="914"/>
      <c r="G1" s="914"/>
      <c r="H1" s="914"/>
      <c r="I1" s="914"/>
      <c r="J1" s="914"/>
      <c r="K1" s="914"/>
      <c r="L1" s="914"/>
      <c r="M1" s="914"/>
    </row>
    <row r="2" spans="1:13" ht="22.5" customHeight="1" thickTop="1" x14ac:dyDescent="0.25">
      <c r="A2" s="921"/>
      <c r="B2" s="915">
        <v>2012</v>
      </c>
      <c r="C2" s="915">
        <v>2013</v>
      </c>
      <c r="D2" s="915">
        <v>2014</v>
      </c>
      <c r="E2" s="915">
        <v>2015</v>
      </c>
      <c r="F2" s="915">
        <v>2016</v>
      </c>
      <c r="G2" s="915">
        <v>2017</v>
      </c>
      <c r="H2" s="915">
        <v>2018</v>
      </c>
      <c r="I2" s="917">
        <v>2019</v>
      </c>
      <c r="J2" s="917"/>
      <c r="K2" s="917"/>
      <c r="L2" s="717" t="s">
        <v>301</v>
      </c>
      <c r="M2" s="717" t="s">
        <v>303</v>
      </c>
    </row>
    <row r="3" spans="1:13" ht="22.5" customHeight="1" x14ac:dyDescent="0.25">
      <c r="A3" s="922"/>
      <c r="B3" s="916"/>
      <c r="C3" s="916"/>
      <c r="D3" s="916"/>
      <c r="E3" s="916"/>
      <c r="F3" s="916"/>
      <c r="G3" s="916"/>
      <c r="H3" s="916"/>
      <c r="I3" s="513" t="s">
        <v>272</v>
      </c>
      <c r="J3" s="513" t="s">
        <v>273</v>
      </c>
      <c r="K3" s="513" t="s">
        <v>293</v>
      </c>
      <c r="L3" s="920" t="s">
        <v>317</v>
      </c>
      <c r="M3" s="920"/>
    </row>
    <row r="4" spans="1:13" ht="4.5" customHeight="1" x14ac:dyDescent="0.25">
      <c r="A4" s="31"/>
      <c r="C4" s="31"/>
      <c r="D4" s="31"/>
      <c r="E4" s="31"/>
      <c r="F4" s="31"/>
      <c r="G4" s="31"/>
    </row>
    <row r="5" spans="1:13" ht="19.5" customHeight="1" x14ac:dyDescent="0.25">
      <c r="A5" s="38" t="s">
        <v>41</v>
      </c>
      <c r="B5" s="329">
        <v>38.742390631534846</v>
      </c>
      <c r="C5" s="329">
        <v>40.388688440539298</v>
      </c>
      <c r="D5" s="329">
        <v>39.851109762599798</v>
      </c>
      <c r="E5" s="329">
        <v>40.421671074992702</v>
      </c>
      <c r="F5" s="329">
        <v>41.304984012048543</v>
      </c>
      <c r="G5" s="329">
        <v>42.312504707461073</v>
      </c>
      <c r="H5" s="329">
        <v>41.90524686030701</v>
      </c>
      <c r="I5" s="292">
        <v>43.405530329484428</v>
      </c>
      <c r="J5" s="293">
        <v>44.254646083551563</v>
      </c>
      <c r="K5" s="293">
        <v>43.830088206517999</v>
      </c>
      <c r="L5" s="821">
        <f>+J5-I5</f>
        <v>0.84911575406713524</v>
      </c>
      <c r="M5" s="821">
        <f>+K5-H5</f>
        <v>1.9248413462109895</v>
      </c>
    </row>
    <row r="6" spans="1:13" ht="4.5" customHeight="1" x14ac:dyDescent="0.25">
      <c r="A6" s="39"/>
      <c r="B6" s="330"/>
      <c r="C6" s="330"/>
      <c r="D6" s="330"/>
      <c r="E6" s="330"/>
      <c r="F6" s="330"/>
      <c r="G6" s="330"/>
      <c r="H6" s="330"/>
      <c r="I6" s="282"/>
      <c r="J6" s="27"/>
      <c r="K6" s="27"/>
      <c r="L6" s="72"/>
      <c r="M6" s="72"/>
    </row>
    <row r="7" spans="1:13" ht="19.5" customHeight="1" x14ac:dyDescent="0.25">
      <c r="A7" s="38" t="s">
        <v>40</v>
      </c>
      <c r="B7" s="331"/>
      <c r="C7" s="331"/>
      <c r="D7" s="331"/>
      <c r="E7" s="331"/>
      <c r="F7" s="331"/>
      <c r="G7" s="331"/>
      <c r="H7" s="331"/>
      <c r="I7" s="281"/>
      <c r="J7" s="284"/>
      <c r="K7" s="284"/>
      <c r="L7" s="782"/>
      <c r="M7" s="782"/>
    </row>
    <row r="8" spans="1:13" ht="19.5" customHeight="1" x14ac:dyDescent="0.25">
      <c r="A8" s="39" t="s">
        <v>39</v>
      </c>
      <c r="B8" s="330">
        <v>41.918942190356297</v>
      </c>
      <c r="C8" s="330">
        <v>43.783365898521936</v>
      </c>
      <c r="D8" s="330">
        <v>41.226304469082464</v>
      </c>
      <c r="E8" s="330">
        <v>42.851771290554844</v>
      </c>
      <c r="F8" s="330">
        <v>43.168541073055174</v>
      </c>
      <c r="G8" s="330">
        <v>43.577129755519387</v>
      </c>
      <c r="H8" s="330">
        <v>42.689450464009482</v>
      </c>
      <c r="I8" s="282">
        <v>43.735583782570195</v>
      </c>
      <c r="J8" s="80">
        <v>44.855971850198721</v>
      </c>
      <c r="K8" s="80">
        <v>44.295777816384458</v>
      </c>
      <c r="L8" s="72">
        <f>+J8-I8</f>
        <v>1.1203880676285252</v>
      </c>
      <c r="M8" s="72">
        <f>+K8-H8</f>
        <v>1.6063273523749757</v>
      </c>
    </row>
    <row r="9" spans="1:13" ht="19.5" customHeight="1" x14ac:dyDescent="0.25">
      <c r="A9" s="39" t="s">
        <v>38</v>
      </c>
      <c r="B9" s="330">
        <v>32.836081379073548</v>
      </c>
      <c r="C9" s="330">
        <v>33.384176371879192</v>
      </c>
      <c r="D9" s="330">
        <v>36.16687354437812</v>
      </c>
      <c r="E9" s="330">
        <v>34.70083042295019</v>
      </c>
      <c r="F9" s="330">
        <v>37.036064396621867</v>
      </c>
      <c r="G9" s="330">
        <v>38.655906560218384</v>
      </c>
      <c r="H9" s="330">
        <v>39.713356965293862</v>
      </c>
      <c r="I9" s="282">
        <v>42.326377917566063</v>
      </c>
      <c r="J9" s="80">
        <v>42.641204232774577</v>
      </c>
      <c r="K9" s="80">
        <v>42.483791075170316</v>
      </c>
      <c r="L9" s="72">
        <f>+J9-I9</f>
        <v>0.31482631520851356</v>
      </c>
      <c r="M9" s="72">
        <f>+K9-H9</f>
        <v>2.7704341098764544</v>
      </c>
    </row>
    <row r="10" spans="1:13" ht="4.5" customHeight="1" x14ac:dyDescent="0.25">
      <c r="A10" s="39"/>
      <c r="B10" s="330"/>
      <c r="C10" s="330"/>
      <c r="D10" s="330"/>
      <c r="E10" s="330"/>
      <c r="F10" s="330"/>
      <c r="G10" s="330"/>
      <c r="H10" s="330"/>
      <c r="I10" s="27"/>
      <c r="J10" s="27"/>
      <c r="K10" s="27"/>
      <c r="L10" s="72"/>
      <c r="M10" s="72"/>
    </row>
    <row r="11" spans="1:13" ht="19.5" customHeight="1" x14ac:dyDescent="0.25">
      <c r="A11" s="135" t="s">
        <v>197</v>
      </c>
      <c r="B11" s="331"/>
      <c r="C11" s="331"/>
      <c r="D11" s="331"/>
      <c r="E11" s="331"/>
      <c r="F11" s="331"/>
      <c r="G11" s="331"/>
      <c r="H11" s="331"/>
      <c r="I11" s="284"/>
      <c r="J11" s="284"/>
      <c r="K11" s="284"/>
      <c r="L11" s="782"/>
      <c r="M11" s="782"/>
    </row>
    <row r="12" spans="1:13" ht="19.5" customHeight="1" x14ac:dyDescent="0.25">
      <c r="A12" s="28" t="s">
        <v>198</v>
      </c>
      <c r="B12" s="330">
        <v>40.359209134701707</v>
      </c>
      <c r="C12" s="330">
        <v>39.890681450397622</v>
      </c>
      <c r="D12" s="330">
        <v>41.665488246429511</v>
      </c>
      <c r="E12" s="330">
        <v>41.657773579098929</v>
      </c>
      <c r="F12" s="330">
        <v>39.840135009378251</v>
      </c>
      <c r="G12" s="330">
        <v>41.759435322449477</v>
      </c>
      <c r="H12" s="330">
        <v>41.09863669271801</v>
      </c>
      <c r="I12" s="313" t="s">
        <v>42</v>
      </c>
      <c r="J12" s="80" t="s">
        <v>42</v>
      </c>
      <c r="K12" s="80">
        <v>40.056251969492166</v>
      </c>
      <c r="L12" s="80" t="s">
        <v>42</v>
      </c>
      <c r="M12" s="72">
        <f t="shared" ref="M12:M33" si="0">+K12-H12</f>
        <v>-1.0423847232258439</v>
      </c>
    </row>
    <row r="13" spans="1:13" ht="19.5" customHeight="1" x14ac:dyDescent="0.25">
      <c r="A13" s="28" t="s">
        <v>199</v>
      </c>
      <c r="B13" s="330">
        <v>38.513773245290885</v>
      </c>
      <c r="C13" s="330">
        <v>40.641019474562604</v>
      </c>
      <c r="D13" s="330">
        <v>43.301143126878976</v>
      </c>
      <c r="E13" s="330">
        <v>41.124172478804404</v>
      </c>
      <c r="F13" s="330">
        <v>39.278641443168695</v>
      </c>
      <c r="G13" s="330">
        <v>40.937061533019502</v>
      </c>
      <c r="H13" s="330">
        <v>39.516862312957613</v>
      </c>
      <c r="I13" s="313" t="s">
        <v>42</v>
      </c>
      <c r="J13" s="80" t="s">
        <v>42</v>
      </c>
      <c r="K13" s="80">
        <v>40.947923450987901</v>
      </c>
      <c r="L13" s="80" t="s">
        <v>42</v>
      </c>
      <c r="M13" s="72">
        <f t="shared" si="0"/>
        <v>1.4310611380302873</v>
      </c>
    </row>
    <row r="14" spans="1:13" ht="19.5" customHeight="1" x14ac:dyDescent="0.25">
      <c r="A14" s="28" t="s">
        <v>200</v>
      </c>
      <c r="B14" s="330">
        <v>38.580794620259283</v>
      </c>
      <c r="C14" s="330">
        <v>39.376910736094317</v>
      </c>
      <c r="D14" s="330">
        <v>36.433957721998858</v>
      </c>
      <c r="E14" s="330">
        <v>33.738652199564264</v>
      </c>
      <c r="F14" s="330">
        <v>39.995758005980058</v>
      </c>
      <c r="G14" s="330">
        <v>39.346087145701155</v>
      </c>
      <c r="H14" s="330">
        <v>36.991032695533981</v>
      </c>
      <c r="I14" s="313" t="s">
        <v>42</v>
      </c>
      <c r="J14" s="80" t="s">
        <v>42</v>
      </c>
      <c r="K14" s="80">
        <v>42.082983194297199</v>
      </c>
      <c r="L14" s="80" t="s">
        <v>42</v>
      </c>
      <c r="M14" s="72">
        <f t="shared" si="0"/>
        <v>5.091950498763218</v>
      </c>
    </row>
    <row r="15" spans="1:13" ht="19.5" customHeight="1" x14ac:dyDescent="0.25">
      <c r="A15" s="28" t="s">
        <v>201</v>
      </c>
      <c r="B15" s="330">
        <v>43.458093655110105</v>
      </c>
      <c r="C15" s="330">
        <v>41.757774685784675</v>
      </c>
      <c r="D15" s="330">
        <v>42.631141264571802</v>
      </c>
      <c r="E15" s="330">
        <v>42.861324696988476</v>
      </c>
      <c r="F15" s="330">
        <v>40.870357312481353</v>
      </c>
      <c r="G15" s="330">
        <v>40.696647578571046</v>
      </c>
      <c r="H15" s="330">
        <v>40.866626546874471</v>
      </c>
      <c r="I15" s="313" t="s">
        <v>42</v>
      </c>
      <c r="J15" s="80" t="s">
        <v>42</v>
      </c>
      <c r="K15" s="80">
        <v>41.988090840923235</v>
      </c>
      <c r="L15" s="80" t="s">
        <v>42</v>
      </c>
      <c r="M15" s="72">
        <f t="shared" si="0"/>
        <v>1.1214642940487636</v>
      </c>
    </row>
    <row r="16" spans="1:13" ht="19.5" customHeight="1" x14ac:dyDescent="0.25">
      <c r="A16" s="28" t="s">
        <v>202</v>
      </c>
      <c r="B16" s="330">
        <v>41.856138083912235</v>
      </c>
      <c r="C16" s="330">
        <v>41.981404809956032</v>
      </c>
      <c r="D16" s="330">
        <v>40.550353909050891</v>
      </c>
      <c r="E16" s="330">
        <v>39.246496277776529</v>
      </c>
      <c r="F16" s="330">
        <v>42.146248866292702</v>
      </c>
      <c r="G16" s="330">
        <v>43.858990286248122</v>
      </c>
      <c r="H16" s="330">
        <v>39.426481185221832</v>
      </c>
      <c r="I16" s="313" t="s">
        <v>42</v>
      </c>
      <c r="J16" s="80" t="s">
        <v>42</v>
      </c>
      <c r="K16" s="80">
        <v>43.484528748676823</v>
      </c>
      <c r="L16" s="80" t="s">
        <v>42</v>
      </c>
      <c r="M16" s="72">
        <f t="shared" si="0"/>
        <v>4.0580475634549913</v>
      </c>
    </row>
    <row r="17" spans="1:13" ht="19.5" customHeight="1" x14ac:dyDescent="0.25">
      <c r="A17" s="28" t="s">
        <v>203</v>
      </c>
      <c r="B17" s="330">
        <v>36.453462158066266</v>
      </c>
      <c r="C17" s="330">
        <v>39.70731845729577</v>
      </c>
      <c r="D17" s="330">
        <v>37.567265976136333</v>
      </c>
      <c r="E17" s="330">
        <v>40.483551304170987</v>
      </c>
      <c r="F17" s="330">
        <v>33.988216599139577</v>
      </c>
      <c r="G17" s="330">
        <v>37.494028597241304</v>
      </c>
      <c r="H17" s="330">
        <v>39.876221250734595</v>
      </c>
      <c r="I17" s="313" t="s">
        <v>42</v>
      </c>
      <c r="J17" s="80" t="s">
        <v>42</v>
      </c>
      <c r="K17" s="80">
        <v>42.260877435633901</v>
      </c>
      <c r="L17" s="80" t="s">
        <v>42</v>
      </c>
      <c r="M17" s="72">
        <f t="shared" si="0"/>
        <v>2.3846561848993062</v>
      </c>
    </row>
    <row r="18" spans="1:13" ht="19.5" customHeight="1" x14ac:dyDescent="0.25">
      <c r="A18" s="28" t="s">
        <v>204</v>
      </c>
      <c r="B18" s="330">
        <v>44.693719194121215</v>
      </c>
      <c r="C18" s="330">
        <v>44.05481252529075</v>
      </c>
      <c r="D18" s="330">
        <v>45.060594968651742</v>
      </c>
      <c r="E18" s="330">
        <v>43.73963112250695</v>
      </c>
      <c r="F18" s="330">
        <v>45.216824938900906</v>
      </c>
      <c r="G18" s="330">
        <v>44.872405604073158</v>
      </c>
      <c r="H18" s="330">
        <v>43.603751510125043</v>
      </c>
      <c r="I18" s="313" t="s">
        <v>42</v>
      </c>
      <c r="J18" s="80" t="s">
        <v>42</v>
      </c>
      <c r="K18" s="80">
        <v>47.177475333446097</v>
      </c>
      <c r="L18" s="80" t="s">
        <v>42</v>
      </c>
      <c r="M18" s="72">
        <f t="shared" si="0"/>
        <v>3.5737238233210533</v>
      </c>
    </row>
    <row r="19" spans="1:13" ht="19.5" customHeight="1" x14ac:dyDescent="0.25">
      <c r="A19" s="28" t="s">
        <v>205</v>
      </c>
      <c r="B19" s="330">
        <v>44.549492054655985</v>
      </c>
      <c r="C19" s="330">
        <v>43.38379143186944</v>
      </c>
      <c r="D19" s="330">
        <v>45.466087994391621</v>
      </c>
      <c r="E19" s="330">
        <v>44.692456245438763</v>
      </c>
      <c r="F19" s="330">
        <v>47.601121233233854</v>
      </c>
      <c r="G19" s="330">
        <v>46.303578525668975</v>
      </c>
      <c r="H19" s="330">
        <v>43.817450231003782</v>
      </c>
      <c r="I19" s="313" t="s">
        <v>42</v>
      </c>
      <c r="J19" s="80" t="s">
        <v>42</v>
      </c>
      <c r="K19" s="80">
        <v>47.030163683763213</v>
      </c>
      <c r="L19" s="80" t="s">
        <v>42</v>
      </c>
      <c r="M19" s="72">
        <f t="shared" si="0"/>
        <v>3.2127134527594308</v>
      </c>
    </row>
    <row r="20" spans="1:13" ht="19.5" customHeight="1" x14ac:dyDescent="0.25">
      <c r="A20" s="28" t="s">
        <v>206</v>
      </c>
      <c r="B20" s="330">
        <v>36.296386657637832</v>
      </c>
      <c r="C20" s="330">
        <v>40.578695324500977</v>
      </c>
      <c r="D20" s="330">
        <v>38.096438304317147</v>
      </c>
      <c r="E20" s="330">
        <v>35.853988837822676</v>
      </c>
      <c r="F20" s="330">
        <v>34.128505858155663</v>
      </c>
      <c r="G20" s="330">
        <v>38.891889429022278</v>
      </c>
      <c r="H20" s="330">
        <v>41.603559011673781</v>
      </c>
      <c r="I20" s="313" t="s">
        <v>42</v>
      </c>
      <c r="J20" s="80" t="s">
        <v>42</v>
      </c>
      <c r="K20" s="80">
        <v>43.245989912600919</v>
      </c>
      <c r="L20" s="80" t="s">
        <v>42</v>
      </c>
      <c r="M20" s="72">
        <f t="shared" si="0"/>
        <v>1.6424309009271383</v>
      </c>
    </row>
    <row r="21" spans="1:13" ht="19.5" customHeight="1" x14ac:dyDescent="0.25">
      <c r="A21" s="28" t="s">
        <v>207</v>
      </c>
      <c r="B21" s="330">
        <v>32.662707934005446</v>
      </c>
      <c r="C21" s="330">
        <v>37.329356278505422</v>
      </c>
      <c r="D21" s="330">
        <v>35.923939679425494</v>
      </c>
      <c r="E21" s="330">
        <v>34.542387947526294</v>
      </c>
      <c r="F21" s="330">
        <v>39.189335334735418</v>
      </c>
      <c r="G21" s="330">
        <v>41.198195820915871</v>
      </c>
      <c r="H21" s="330">
        <v>38.839067467574523</v>
      </c>
      <c r="I21" s="313" t="s">
        <v>42</v>
      </c>
      <c r="J21" s="80" t="s">
        <v>42</v>
      </c>
      <c r="K21" s="80">
        <v>42.397139612113406</v>
      </c>
      <c r="L21" s="80" t="s">
        <v>42</v>
      </c>
      <c r="M21" s="72">
        <f t="shared" si="0"/>
        <v>3.5580721445388832</v>
      </c>
    </row>
    <row r="22" spans="1:13" ht="19.5" customHeight="1" x14ac:dyDescent="0.25">
      <c r="A22" s="28" t="s">
        <v>208</v>
      </c>
      <c r="B22" s="330">
        <v>33.615439343286731</v>
      </c>
      <c r="C22" s="330">
        <v>34.623419298849626</v>
      </c>
      <c r="D22" s="330">
        <v>38.366615068643235</v>
      </c>
      <c r="E22" s="330">
        <v>31.702468479762615</v>
      </c>
      <c r="F22" s="330">
        <v>41.040733108154107</v>
      </c>
      <c r="G22" s="330">
        <v>40.038605374082209</v>
      </c>
      <c r="H22" s="330">
        <v>43.630940278023793</v>
      </c>
      <c r="I22" s="313" t="s">
        <v>42</v>
      </c>
      <c r="J22" s="80" t="s">
        <v>42</v>
      </c>
      <c r="K22" s="80">
        <v>45.394019636632919</v>
      </c>
      <c r="L22" s="80" t="s">
        <v>42</v>
      </c>
      <c r="M22" s="72">
        <f t="shared" si="0"/>
        <v>1.7630793586091258</v>
      </c>
    </row>
    <row r="23" spans="1:13" ht="19.5" customHeight="1" x14ac:dyDescent="0.25">
      <c r="A23" s="28" t="s">
        <v>209</v>
      </c>
      <c r="B23" s="330">
        <v>30.101842541306276</v>
      </c>
      <c r="C23" s="330">
        <v>37.103813080390609</v>
      </c>
      <c r="D23" s="330">
        <v>37.206881296996379</v>
      </c>
      <c r="E23" s="330">
        <v>35.067645916053699</v>
      </c>
      <c r="F23" s="330">
        <v>35.67476469296669</v>
      </c>
      <c r="G23" s="330">
        <v>42.764762652542416</v>
      </c>
      <c r="H23" s="330">
        <v>46.910760476483631</v>
      </c>
      <c r="I23" s="313" t="s">
        <v>42</v>
      </c>
      <c r="J23" s="80" t="s">
        <v>42</v>
      </c>
      <c r="K23" s="80">
        <v>46.928181678534898</v>
      </c>
      <c r="L23" s="80" t="s">
        <v>42</v>
      </c>
      <c r="M23" s="72">
        <f t="shared" si="0"/>
        <v>1.742120205126696E-2</v>
      </c>
    </row>
    <row r="24" spans="1:13" ht="19.5" customHeight="1" x14ac:dyDescent="0.25">
      <c r="A24" s="28" t="s">
        <v>210</v>
      </c>
      <c r="B24" s="330">
        <v>42.383986716888295</v>
      </c>
      <c r="C24" s="330">
        <v>45.544013728651279</v>
      </c>
      <c r="D24" s="330">
        <v>39.794496680126343</v>
      </c>
      <c r="E24" s="330">
        <v>43.582325516344177</v>
      </c>
      <c r="F24" s="330">
        <v>44.037193556143166</v>
      </c>
      <c r="G24" s="330">
        <v>44.546521277564864</v>
      </c>
      <c r="H24" s="330">
        <v>43.670553268237818</v>
      </c>
      <c r="I24" s="313" t="s">
        <v>42</v>
      </c>
      <c r="J24" s="80" t="s">
        <v>42</v>
      </c>
      <c r="K24" s="80">
        <v>44.455338847771358</v>
      </c>
      <c r="L24" s="80" t="s">
        <v>42</v>
      </c>
      <c r="M24" s="72">
        <f t="shared" si="0"/>
        <v>0.78478557953354056</v>
      </c>
    </row>
    <row r="25" spans="1:13" ht="19.5" customHeight="1" x14ac:dyDescent="0.25">
      <c r="A25" s="28" t="s">
        <v>211</v>
      </c>
      <c r="B25" s="330">
        <v>42.274025718251657</v>
      </c>
      <c r="C25" s="330">
        <v>40.685964554660416</v>
      </c>
      <c r="D25" s="330">
        <v>35.32110179472766</v>
      </c>
      <c r="E25" s="330">
        <v>36.806742820730562</v>
      </c>
      <c r="F25" s="330">
        <v>36.593561535954137</v>
      </c>
      <c r="G25" s="330">
        <v>41.457174600182192</v>
      </c>
      <c r="H25" s="330">
        <v>39.676633480490338</v>
      </c>
      <c r="I25" s="313" t="s">
        <v>42</v>
      </c>
      <c r="J25" s="80" t="s">
        <v>42</v>
      </c>
      <c r="K25" s="80">
        <v>44.899438369453634</v>
      </c>
      <c r="L25" s="80" t="s">
        <v>42</v>
      </c>
      <c r="M25" s="72">
        <f t="shared" si="0"/>
        <v>5.2228048889632959</v>
      </c>
    </row>
    <row r="26" spans="1:13" ht="19.5" customHeight="1" x14ac:dyDescent="0.25">
      <c r="A26" s="28" t="s">
        <v>212</v>
      </c>
      <c r="B26" s="330">
        <v>24.968682110969535</v>
      </c>
      <c r="C26" s="330">
        <v>26.349911156565394</v>
      </c>
      <c r="D26" s="330">
        <v>33.740400853709339</v>
      </c>
      <c r="E26" s="330">
        <v>40.465553026867461</v>
      </c>
      <c r="F26" s="330">
        <v>33.208929950442077</v>
      </c>
      <c r="G26" s="330">
        <v>31.696173325144901</v>
      </c>
      <c r="H26" s="330">
        <v>35.835719089773058</v>
      </c>
      <c r="I26" s="313" t="s">
        <v>42</v>
      </c>
      <c r="J26" s="80" t="s">
        <v>42</v>
      </c>
      <c r="K26" s="80">
        <v>39.355010333264985</v>
      </c>
      <c r="L26" s="80" t="s">
        <v>42</v>
      </c>
      <c r="M26" s="72">
        <f t="shared" si="0"/>
        <v>3.5192912434919279</v>
      </c>
    </row>
    <row r="27" spans="1:13" ht="19.5" customHeight="1" x14ac:dyDescent="0.25">
      <c r="A27" s="28" t="s">
        <v>213</v>
      </c>
      <c r="B27" s="330">
        <v>26.679057253753534</v>
      </c>
      <c r="C27" s="330">
        <v>25.805672286824024</v>
      </c>
      <c r="D27" s="330">
        <v>28.089798552691907</v>
      </c>
      <c r="E27" s="330">
        <v>32.85416746215094</v>
      </c>
      <c r="F27" s="330">
        <v>35.005795963285109</v>
      </c>
      <c r="G27" s="330">
        <v>35.594434936363328</v>
      </c>
      <c r="H27" s="330">
        <v>42.854832260809715</v>
      </c>
      <c r="I27" s="313" t="s">
        <v>42</v>
      </c>
      <c r="J27" s="80" t="s">
        <v>42</v>
      </c>
      <c r="K27" s="80">
        <v>42.710076462380556</v>
      </c>
      <c r="L27" s="80" t="s">
        <v>42</v>
      </c>
      <c r="M27" s="72">
        <f t="shared" si="0"/>
        <v>-0.1447557984291592</v>
      </c>
    </row>
    <row r="28" spans="1:13" ht="19.5" customHeight="1" x14ac:dyDescent="0.25">
      <c r="A28" s="28" t="s">
        <v>214</v>
      </c>
      <c r="B28" s="330">
        <v>28.9365784095225</v>
      </c>
      <c r="C28" s="330">
        <v>33.578273325877298</v>
      </c>
      <c r="D28" s="330">
        <v>36.615157512816587</v>
      </c>
      <c r="E28" s="330">
        <v>39.442589992093126</v>
      </c>
      <c r="F28" s="330">
        <v>37.742363377922509</v>
      </c>
      <c r="G28" s="330">
        <v>37.831527404411688</v>
      </c>
      <c r="H28" s="330">
        <v>37.805896159763599</v>
      </c>
      <c r="I28" s="313" t="s">
        <v>42</v>
      </c>
      <c r="J28" s="80" t="s">
        <v>42</v>
      </c>
      <c r="K28" s="80">
        <v>37.703415033983063</v>
      </c>
      <c r="L28" s="80" t="s">
        <v>42</v>
      </c>
      <c r="M28" s="72">
        <f t="shared" si="0"/>
        <v>-0.10248112578053536</v>
      </c>
    </row>
    <row r="29" spans="1:13" ht="19.5" customHeight="1" x14ac:dyDescent="0.25">
      <c r="A29" s="28" t="s">
        <v>215</v>
      </c>
      <c r="B29" s="330">
        <v>38.230516332977899</v>
      </c>
      <c r="C29" s="330">
        <v>40.877560774820459</v>
      </c>
      <c r="D29" s="330">
        <v>34.985603557764662</v>
      </c>
      <c r="E29" s="330">
        <v>39.619933551406135</v>
      </c>
      <c r="F29" s="330">
        <v>40.03138678658204</v>
      </c>
      <c r="G29" s="330">
        <v>40.930374506501629</v>
      </c>
      <c r="H29" s="330">
        <v>42.647926599793543</v>
      </c>
      <c r="I29" s="313" t="s">
        <v>42</v>
      </c>
      <c r="J29" s="80" t="s">
        <v>42</v>
      </c>
      <c r="K29" s="80">
        <v>42.324451272122161</v>
      </c>
      <c r="L29" s="80" t="s">
        <v>42</v>
      </c>
      <c r="M29" s="72">
        <f t="shared" si="0"/>
        <v>-0.32347532767138176</v>
      </c>
    </row>
    <row r="30" spans="1:13" ht="19.5" customHeight="1" x14ac:dyDescent="0.25">
      <c r="A30" s="28" t="s">
        <v>216</v>
      </c>
      <c r="B30" s="330">
        <v>41.804183770957884</v>
      </c>
      <c r="C30" s="330">
        <v>38.761963560531314</v>
      </c>
      <c r="D30" s="330">
        <v>40.787949071155253</v>
      </c>
      <c r="E30" s="330">
        <v>38.779056125066433</v>
      </c>
      <c r="F30" s="330">
        <v>42.484602778772086</v>
      </c>
      <c r="G30" s="330">
        <v>43.723362282739558</v>
      </c>
      <c r="H30" s="330">
        <v>35.187449052125388</v>
      </c>
      <c r="I30" s="313" t="s">
        <v>42</v>
      </c>
      <c r="J30" s="80" t="s">
        <v>42</v>
      </c>
      <c r="K30" s="80">
        <v>39.109160924554104</v>
      </c>
      <c r="L30" s="80" t="s">
        <v>42</v>
      </c>
      <c r="M30" s="72">
        <f t="shared" si="0"/>
        <v>3.9217118724287161</v>
      </c>
    </row>
    <row r="31" spans="1:13" ht="19.5" customHeight="1" x14ac:dyDescent="0.25">
      <c r="A31" s="28" t="s">
        <v>217</v>
      </c>
      <c r="B31" s="330">
        <v>31.243391044801534</v>
      </c>
      <c r="C31" s="330">
        <v>34.887254907697759</v>
      </c>
      <c r="D31" s="330">
        <v>37.004305703470806</v>
      </c>
      <c r="E31" s="330">
        <v>39.235307316370807</v>
      </c>
      <c r="F31" s="330">
        <v>38.136025178186841</v>
      </c>
      <c r="G31" s="330">
        <v>39.090422476674249</v>
      </c>
      <c r="H31" s="330">
        <v>37.157692928424403</v>
      </c>
      <c r="I31" s="313" t="s">
        <v>42</v>
      </c>
      <c r="J31" s="80" t="s">
        <v>42</v>
      </c>
      <c r="K31" s="80">
        <v>44.306656423546634</v>
      </c>
      <c r="L31" s="80" t="s">
        <v>42</v>
      </c>
      <c r="M31" s="72">
        <f t="shared" si="0"/>
        <v>7.1489634951222314</v>
      </c>
    </row>
    <row r="32" spans="1:13" ht="19.5" customHeight="1" x14ac:dyDescent="0.25">
      <c r="A32" s="28" t="s">
        <v>218</v>
      </c>
      <c r="B32" s="330">
        <v>36.383092353064988</v>
      </c>
      <c r="C32" s="330">
        <v>31.338741082454007</v>
      </c>
      <c r="D32" s="330">
        <v>33.430154593554747</v>
      </c>
      <c r="E32" s="330">
        <v>35.664021093584246</v>
      </c>
      <c r="F32" s="330">
        <v>32.787359632621282</v>
      </c>
      <c r="G32" s="330">
        <v>38.610442499081984</v>
      </c>
      <c r="H32" s="330">
        <v>32.894450063663719</v>
      </c>
      <c r="I32" s="313" t="s">
        <v>42</v>
      </c>
      <c r="J32" s="80" t="s">
        <v>42</v>
      </c>
      <c r="K32" s="80">
        <v>36.666727729108459</v>
      </c>
      <c r="L32" s="80" t="s">
        <v>42</v>
      </c>
      <c r="M32" s="72">
        <f t="shared" si="0"/>
        <v>3.7722776654447401</v>
      </c>
    </row>
    <row r="33" spans="1:13" ht="19.5" customHeight="1" x14ac:dyDescent="0.25">
      <c r="A33" s="28" t="s">
        <v>219</v>
      </c>
      <c r="B33" s="330">
        <v>40.215848844462251</v>
      </c>
      <c r="C33" s="330">
        <v>37.242927999674841</v>
      </c>
      <c r="D33" s="330">
        <v>37.745916240376054</v>
      </c>
      <c r="E33" s="330">
        <v>40.253479870489528</v>
      </c>
      <c r="F33" s="330">
        <v>41.682073049500339</v>
      </c>
      <c r="G33" s="330">
        <v>43.971113413592356</v>
      </c>
      <c r="H33" s="330">
        <v>40.12289047591571</v>
      </c>
      <c r="I33" s="313" t="s">
        <v>42</v>
      </c>
      <c r="J33" s="80" t="s">
        <v>42</v>
      </c>
      <c r="K33" s="80">
        <v>39.548915115824911</v>
      </c>
      <c r="L33" s="80" t="s">
        <v>42</v>
      </c>
      <c r="M33" s="72">
        <f t="shared" si="0"/>
        <v>-0.57397536009079886</v>
      </c>
    </row>
    <row r="34" spans="1:13" ht="4.5" customHeight="1" x14ac:dyDescent="0.25">
      <c r="A34" s="39"/>
      <c r="B34" s="330"/>
      <c r="C34" s="330"/>
      <c r="D34" s="330"/>
      <c r="E34" s="330"/>
      <c r="F34" s="330"/>
      <c r="G34" s="330"/>
      <c r="H34" s="330"/>
      <c r="I34" s="27"/>
      <c r="J34" s="27"/>
      <c r="K34" s="27"/>
      <c r="L34" s="72"/>
      <c r="M34" s="72"/>
    </row>
    <row r="35" spans="1:13" ht="19.5" customHeight="1" x14ac:dyDescent="0.25">
      <c r="A35" s="38" t="s">
        <v>37</v>
      </c>
      <c r="B35" s="331"/>
      <c r="C35" s="331"/>
      <c r="D35" s="331"/>
      <c r="E35" s="331"/>
      <c r="F35" s="331"/>
      <c r="G35" s="331"/>
      <c r="H35" s="331"/>
      <c r="I35" s="284"/>
      <c r="J35" s="284"/>
      <c r="K35" s="284"/>
      <c r="L35" s="782"/>
      <c r="M35" s="782"/>
    </row>
    <row r="36" spans="1:13" ht="19.5" customHeight="1" x14ac:dyDescent="0.25">
      <c r="A36" s="39" t="s">
        <v>36</v>
      </c>
      <c r="B36" s="330">
        <v>40.740214394174188</v>
      </c>
      <c r="C36" s="330">
        <v>42.721784458755209</v>
      </c>
      <c r="D36" s="330">
        <v>41.393067446669285</v>
      </c>
      <c r="E36" s="330">
        <v>41.808954535599113</v>
      </c>
      <c r="F36" s="330">
        <v>42.959748978258872</v>
      </c>
      <c r="G36" s="330">
        <v>43.372319355608091</v>
      </c>
      <c r="H36" s="330">
        <v>43.543725389651961</v>
      </c>
      <c r="I36" s="282">
        <v>45.244495625560518</v>
      </c>
      <c r="J36" s="80">
        <v>45.671790450489134</v>
      </c>
      <c r="K36" s="80">
        <v>45.458143038024829</v>
      </c>
      <c r="L36" s="72">
        <f t="shared" ref="L36:L37" si="1">+J36-I36</f>
        <v>0.42729482492861592</v>
      </c>
      <c r="M36" s="72">
        <f t="shared" ref="M36:M37" si="2">+K36-H36</f>
        <v>1.9144176483728685</v>
      </c>
    </row>
    <row r="37" spans="1:13" ht="19.5" customHeight="1" x14ac:dyDescent="0.25">
      <c r="A37" s="39" t="s">
        <v>35</v>
      </c>
      <c r="B37" s="330">
        <v>36.475858876930786</v>
      </c>
      <c r="C37" s="330">
        <v>37.606870352574042</v>
      </c>
      <c r="D37" s="330">
        <v>38.019084259775603</v>
      </c>
      <c r="E37" s="330">
        <v>38.827153826002522</v>
      </c>
      <c r="F37" s="330">
        <v>39.277307824717994</v>
      </c>
      <c r="G37" s="330">
        <v>40.977290747842694</v>
      </c>
      <c r="H37" s="330">
        <v>39.854903975133027</v>
      </c>
      <c r="I37" s="282">
        <v>40.974617237221167</v>
      </c>
      <c r="J37" s="80">
        <v>42.453741468576411</v>
      </c>
      <c r="K37" s="80">
        <v>41.714179352898789</v>
      </c>
      <c r="L37" s="72">
        <f t="shared" si="1"/>
        <v>1.4791242313552431</v>
      </c>
      <c r="M37" s="72">
        <f t="shared" si="2"/>
        <v>1.859275377765762</v>
      </c>
    </row>
    <row r="38" spans="1:13" ht="3.75" customHeight="1" x14ac:dyDescent="0.25">
      <c r="A38" s="326"/>
      <c r="B38" s="332"/>
      <c r="C38" s="332"/>
      <c r="D38" s="332"/>
      <c r="E38" s="332"/>
      <c r="F38" s="332"/>
      <c r="G38" s="332"/>
      <c r="H38" s="333"/>
      <c r="I38" s="327"/>
      <c r="J38" s="328"/>
      <c r="K38" s="328"/>
      <c r="L38" s="826"/>
      <c r="M38" s="826"/>
    </row>
    <row r="39" spans="1:13" x14ac:dyDescent="0.25">
      <c r="A39" s="300" t="s">
        <v>34</v>
      </c>
      <c r="B39" s="335"/>
      <c r="C39" s="335"/>
      <c r="D39" s="336"/>
      <c r="E39" s="335"/>
      <c r="F39" s="337"/>
      <c r="G39" s="335"/>
      <c r="H39" s="338"/>
      <c r="I39" s="324"/>
      <c r="J39" s="301"/>
      <c r="K39" s="301"/>
      <c r="L39" s="827"/>
      <c r="M39" s="827"/>
    </row>
    <row r="40" spans="1:13" ht="19.5" customHeight="1" x14ac:dyDescent="0.25">
      <c r="A40" s="323" t="s">
        <v>99</v>
      </c>
      <c r="B40" s="277">
        <v>38.413910794912439</v>
      </c>
      <c r="C40" s="277">
        <v>39.661100191465643</v>
      </c>
      <c r="D40" s="339">
        <v>39.714323830007928</v>
      </c>
      <c r="E40" s="277">
        <v>40.158886468858071</v>
      </c>
      <c r="F40" s="340">
        <v>40.983645132872873</v>
      </c>
      <c r="G40" s="277">
        <v>41.875308117159669</v>
      </c>
      <c r="H40" s="279">
        <v>41.730937220372482</v>
      </c>
      <c r="I40" s="279">
        <v>43.407946263349338</v>
      </c>
      <c r="J40" s="343">
        <v>43.522223638897387</v>
      </c>
      <c r="K40" s="80">
        <v>43.465084951123359</v>
      </c>
      <c r="L40" s="72">
        <f t="shared" ref="L40:L44" si="3">+J40-I40</f>
        <v>0.11427737554804906</v>
      </c>
      <c r="M40" s="72">
        <f t="shared" ref="M40:M44" si="4">+K40-H40</f>
        <v>1.7341477307508768</v>
      </c>
    </row>
    <row r="41" spans="1:13" ht="19.5" customHeight="1" x14ac:dyDescent="0.25">
      <c r="A41" s="315" t="s">
        <v>33</v>
      </c>
      <c r="B41" s="276">
        <v>33.607712350191477</v>
      </c>
      <c r="C41" s="276">
        <v>35.445877662384547</v>
      </c>
      <c r="D41" s="330">
        <v>36.186966755038362</v>
      </c>
      <c r="E41" s="276">
        <v>36.617920779532049</v>
      </c>
      <c r="F41" s="341">
        <v>37.326506100215369</v>
      </c>
      <c r="G41" s="276">
        <v>38.606451410005029</v>
      </c>
      <c r="H41" s="278">
        <v>39.933490679947717</v>
      </c>
      <c r="I41" s="278">
        <v>41.006869179702967</v>
      </c>
      <c r="J41" s="64">
        <v>41.364837229022854</v>
      </c>
      <c r="K41" s="80">
        <v>41.185853204362914</v>
      </c>
      <c r="L41" s="72">
        <f t="shared" si="3"/>
        <v>0.35796804931988646</v>
      </c>
      <c r="M41" s="72">
        <f t="shared" si="4"/>
        <v>1.2523625244151972</v>
      </c>
    </row>
    <row r="42" spans="1:13" ht="19.5" customHeight="1" x14ac:dyDescent="0.25">
      <c r="A42" s="315" t="s">
        <v>32</v>
      </c>
      <c r="B42" s="276">
        <v>41.168059136832142</v>
      </c>
      <c r="C42" s="276">
        <v>41.624827025054735</v>
      </c>
      <c r="D42" s="330">
        <v>41.221350588680266</v>
      </c>
      <c r="E42" s="276">
        <v>41.610221621400214</v>
      </c>
      <c r="F42" s="341">
        <v>42.330572510706929</v>
      </c>
      <c r="G42" s="276">
        <v>43.052869585580041</v>
      </c>
      <c r="H42" s="278">
        <v>42.3588171682674</v>
      </c>
      <c r="I42" s="278">
        <v>44.096466308638931</v>
      </c>
      <c r="J42" s="64">
        <v>44.210380058696146</v>
      </c>
      <c r="K42" s="80">
        <v>44.153423183667542</v>
      </c>
      <c r="L42" s="72">
        <f t="shared" si="3"/>
        <v>0.11391375005721471</v>
      </c>
      <c r="M42" s="72">
        <f t="shared" si="4"/>
        <v>1.7946060154001415</v>
      </c>
    </row>
    <row r="43" spans="1:13" ht="19.5" customHeight="1" x14ac:dyDescent="0.25">
      <c r="A43" s="28" t="s">
        <v>31</v>
      </c>
      <c r="B43" s="330">
        <v>39.621144414218911</v>
      </c>
      <c r="C43" s="330">
        <v>41.259511814100009</v>
      </c>
      <c r="D43" s="330">
        <v>40.073964500514364</v>
      </c>
      <c r="E43" s="330">
        <v>40.806621151201256</v>
      </c>
      <c r="F43" s="330">
        <v>41.800485372668945</v>
      </c>
      <c r="G43" s="276">
        <v>42.714025854857738</v>
      </c>
      <c r="H43" s="278">
        <v>42.202253625828298</v>
      </c>
      <c r="I43" s="278">
        <v>43.545021538328058</v>
      </c>
      <c r="J43" s="64">
        <v>44.795322089486071</v>
      </c>
      <c r="K43" s="80">
        <v>44.170171813907061</v>
      </c>
      <c r="L43" s="72">
        <f t="shared" si="3"/>
        <v>1.2503005511580128</v>
      </c>
      <c r="M43" s="72">
        <f t="shared" si="4"/>
        <v>1.9679181880787624</v>
      </c>
    </row>
    <row r="44" spans="1:13" ht="19.5" customHeight="1" x14ac:dyDescent="0.25">
      <c r="A44" s="28" t="s">
        <v>30</v>
      </c>
      <c r="B44" s="342">
        <v>28.389991707419039</v>
      </c>
      <c r="C44" s="342">
        <v>35.624581887097904</v>
      </c>
      <c r="D44" s="342">
        <v>36.707315192092537</v>
      </c>
      <c r="E44" s="342">
        <v>36.191729779971496</v>
      </c>
      <c r="F44" s="342">
        <v>35.101779183399728</v>
      </c>
      <c r="G44" s="276">
        <v>41.045502787824041</v>
      </c>
      <c r="H44" s="278">
        <v>37.293810148676506</v>
      </c>
      <c r="I44" s="278">
        <v>37.990773679433062</v>
      </c>
      <c r="J44" s="64">
        <v>45.04303819470563</v>
      </c>
      <c r="K44" s="80">
        <v>41.516905937069346</v>
      </c>
      <c r="L44" s="72">
        <f t="shared" si="3"/>
        <v>7.0522645152725687</v>
      </c>
      <c r="M44" s="72">
        <f t="shared" si="4"/>
        <v>4.2230957883928397</v>
      </c>
    </row>
    <row r="45" spans="1:13" ht="4.5" customHeight="1" x14ac:dyDescent="0.25">
      <c r="L45" s="29"/>
      <c r="M45" s="29"/>
    </row>
    <row r="46" spans="1:13" ht="19.5" customHeight="1" x14ac:dyDescent="0.25">
      <c r="A46" s="47" t="s">
        <v>91</v>
      </c>
      <c r="B46" s="82"/>
      <c r="C46" s="82"/>
      <c r="D46" s="82"/>
      <c r="E46" s="82"/>
      <c r="F46" s="82"/>
      <c r="G46" s="82"/>
      <c r="H46" s="81"/>
      <c r="I46" s="81"/>
      <c r="J46" s="81"/>
      <c r="K46" s="81"/>
      <c r="L46" s="397"/>
      <c r="M46" s="397"/>
    </row>
    <row r="47" spans="1:13" ht="19.5" customHeight="1" x14ac:dyDescent="0.25">
      <c r="A47" s="77" t="s">
        <v>72</v>
      </c>
      <c r="B47" s="129">
        <v>28.231084152759784</v>
      </c>
      <c r="C47" s="129">
        <v>29.08472918439417</v>
      </c>
      <c r="D47" s="129">
        <v>32.256574373604096</v>
      </c>
      <c r="E47" s="129">
        <v>30.086599488917855</v>
      </c>
      <c r="F47" s="129">
        <v>32.367813072951705</v>
      </c>
      <c r="G47" s="129">
        <v>34.479631840003499</v>
      </c>
      <c r="H47" s="178">
        <v>33.988225771259053</v>
      </c>
      <c r="I47" s="178">
        <v>37.985249109415058</v>
      </c>
      <c r="J47" s="178">
        <v>38.268143040945418</v>
      </c>
      <c r="K47" s="80">
        <v>38.126696075180234</v>
      </c>
      <c r="L47" s="72">
        <f t="shared" ref="L47:L49" si="5">+J47-I47</f>
        <v>0.28289393153036002</v>
      </c>
      <c r="M47" s="72">
        <f t="shared" ref="M47:M49" si="6">+K47-H47</f>
        <v>4.1384703039211814</v>
      </c>
    </row>
    <row r="48" spans="1:13" ht="19.5" customHeight="1" x14ac:dyDescent="0.25">
      <c r="A48" s="77" t="s">
        <v>71</v>
      </c>
      <c r="B48" s="129">
        <v>41.841609222334696</v>
      </c>
      <c r="C48" s="129">
        <v>42.707635394063082</v>
      </c>
      <c r="D48" s="129">
        <v>38.869551998693545</v>
      </c>
      <c r="E48" s="129">
        <v>41.895183277493459</v>
      </c>
      <c r="F48" s="129">
        <v>43.339228517607033</v>
      </c>
      <c r="G48" s="129">
        <v>42.631431236533103</v>
      </c>
      <c r="H48" s="178">
        <v>41.36498787418175</v>
      </c>
      <c r="I48" s="178">
        <v>43.981496802150232</v>
      </c>
      <c r="J48" s="178">
        <v>45.111467335514391</v>
      </c>
      <c r="K48" s="80">
        <v>44.546482068832312</v>
      </c>
      <c r="L48" s="72">
        <f t="shared" si="5"/>
        <v>1.1299705333641583</v>
      </c>
      <c r="M48" s="72">
        <f t="shared" si="6"/>
        <v>3.1814941946505613</v>
      </c>
    </row>
    <row r="49" spans="1:13" ht="19.5" customHeight="1" thickBot="1" x14ac:dyDescent="0.3">
      <c r="A49" s="22" t="s">
        <v>70</v>
      </c>
      <c r="B49" s="280">
        <v>42.492924431549469</v>
      </c>
      <c r="C49" s="280">
        <v>44.124966880867504</v>
      </c>
      <c r="D49" s="280">
        <v>42.052267865673336</v>
      </c>
      <c r="E49" s="280">
        <v>43.237526908605851</v>
      </c>
      <c r="F49" s="280">
        <v>43.713620439722703</v>
      </c>
      <c r="G49" s="280">
        <v>43.964858105758324</v>
      </c>
      <c r="H49" s="206">
        <v>43.485199704720017</v>
      </c>
      <c r="I49" s="206">
        <v>44.083198802445985</v>
      </c>
      <c r="J49" s="206">
        <v>44.94817768945061</v>
      </c>
      <c r="K49" s="118">
        <v>44.515688245948297</v>
      </c>
      <c r="L49" s="86">
        <f t="shared" si="5"/>
        <v>0.86497888700462511</v>
      </c>
      <c r="M49" s="86">
        <f t="shared" si="6"/>
        <v>1.03048854122828</v>
      </c>
    </row>
    <row r="50" spans="1:13" ht="15.75" thickTop="1" x14ac:dyDescent="0.25">
      <c r="A50" s="21" t="s">
        <v>299</v>
      </c>
    </row>
    <row r="51" spans="1:13" x14ac:dyDescent="0.25">
      <c r="A51" s="317" t="s">
        <v>274</v>
      </c>
    </row>
    <row r="52" spans="1:13" x14ac:dyDescent="0.25">
      <c r="A52" s="31"/>
    </row>
  </sheetData>
  <mergeCells count="11">
    <mergeCell ref="A1:M1"/>
    <mergeCell ref="L3:M3"/>
    <mergeCell ref="G2:G3"/>
    <mergeCell ref="H2:H3"/>
    <mergeCell ref="I2:K2"/>
    <mergeCell ref="A2:A3"/>
    <mergeCell ref="B2:B3"/>
    <mergeCell ref="C2:C3"/>
    <mergeCell ref="D2:D3"/>
    <mergeCell ref="E2:E3"/>
    <mergeCell ref="F2:F3"/>
  </mergeCells>
  <pageMargins left="0.70866141732283472" right="0.70866141732283472" top="0.74803149606299213" bottom="0.74803149606299213" header="0.31496062992125984" footer="0.31496062992125984"/>
  <pageSetup paperSize="9" scale="43" orientation="portrait" r:id="rId1"/>
  <headerFooter>
    <oddHeader>&amp;C&amp;G</oddHeader>
  </headerFooter>
  <drawing r:id="rId2"/>
  <legacyDrawingHF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Layout" zoomScaleNormal="100" workbookViewId="0">
      <selection activeCell="L8" sqref="L8"/>
    </sheetView>
  </sheetViews>
  <sheetFormatPr defaultColWidth="9.140625" defaultRowHeight="15" x14ac:dyDescent="0.25"/>
  <cols>
    <col min="1" max="1" width="23.28515625" style="20" customWidth="1"/>
    <col min="2" max="8" width="12.28515625" style="20" customWidth="1"/>
    <col min="9" max="9" width="13.5703125" style="20" customWidth="1"/>
    <col min="10" max="10" width="13" style="20" customWidth="1"/>
    <col min="11" max="11" width="12.140625" style="20" customWidth="1"/>
    <col min="12" max="12" width="13.85546875" style="20" customWidth="1"/>
    <col min="13" max="16384" width="9.140625" style="20"/>
  </cols>
  <sheetData>
    <row r="1" spans="1:12" ht="37.5" customHeight="1" thickBot="1" x14ac:dyDescent="0.3">
      <c r="A1" s="914" t="s">
        <v>349</v>
      </c>
      <c r="B1" s="914"/>
      <c r="C1" s="914"/>
      <c r="D1" s="914"/>
      <c r="E1" s="914"/>
      <c r="F1" s="914"/>
      <c r="G1" s="914"/>
      <c r="H1" s="914"/>
      <c r="I1" s="914"/>
      <c r="J1" s="914"/>
      <c r="K1" s="914"/>
      <c r="L1" s="914"/>
    </row>
    <row r="2" spans="1:12" ht="22.5" customHeight="1" thickTop="1" x14ac:dyDescent="0.25">
      <c r="A2" s="921"/>
      <c r="B2" s="915">
        <v>2013</v>
      </c>
      <c r="C2" s="915">
        <v>2014</v>
      </c>
      <c r="D2" s="915">
        <v>2015</v>
      </c>
      <c r="E2" s="915">
        <v>2016</v>
      </c>
      <c r="F2" s="915">
        <v>2017</v>
      </c>
      <c r="G2" s="915">
        <v>2018</v>
      </c>
      <c r="H2" s="917">
        <v>2019</v>
      </c>
      <c r="I2" s="917"/>
      <c r="J2" s="917"/>
      <c r="K2" s="717" t="s">
        <v>301</v>
      </c>
      <c r="L2" s="717" t="s">
        <v>303</v>
      </c>
    </row>
    <row r="3" spans="1:12" ht="22.5" customHeight="1" x14ac:dyDescent="0.25">
      <c r="A3" s="925"/>
      <c r="B3" s="916"/>
      <c r="C3" s="916"/>
      <c r="D3" s="916"/>
      <c r="E3" s="916"/>
      <c r="F3" s="916"/>
      <c r="G3" s="916"/>
      <c r="H3" s="513" t="s">
        <v>272</v>
      </c>
      <c r="I3" s="513" t="s">
        <v>273</v>
      </c>
      <c r="J3" s="513" t="s">
        <v>293</v>
      </c>
      <c r="K3" s="920" t="s">
        <v>317</v>
      </c>
      <c r="L3" s="920"/>
    </row>
    <row r="4" spans="1:12" ht="4.5" customHeight="1" x14ac:dyDescent="0.25">
      <c r="A4" s="31"/>
      <c r="B4" s="31"/>
      <c r="C4" s="31"/>
      <c r="D4" s="31"/>
      <c r="E4" s="31"/>
      <c r="F4" s="31"/>
    </row>
    <row r="5" spans="1:12" ht="19.5" customHeight="1" x14ac:dyDescent="0.25">
      <c r="A5" s="38" t="s">
        <v>41</v>
      </c>
      <c r="B5" s="329">
        <v>37.972556859999997</v>
      </c>
      <c r="C5" s="329">
        <v>41.305313987300003</v>
      </c>
      <c r="D5" s="329">
        <v>35.977055091719997</v>
      </c>
      <c r="E5" s="329">
        <v>37.323972701800002</v>
      </c>
      <c r="F5" s="329">
        <v>41.005043609032569</v>
      </c>
      <c r="G5" s="329">
        <v>42.768362019542941</v>
      </c>
      <c r="H5" s="292">
        <v>43.397395818044501</v>
      </c>
      <c r="I5" s="293">
        <v>45.802181373419735</v>
      </c>
      <c r="J5" s="293">
        <v>44.599788595732122</v>
      </c>
      <c r="K5" s="821">
        <f>+I5-H5</f>
        <v>2.4047855553752342</v>
      </c>
      <c r="L5" s="821">
        <f>+J5-G5</f>
        <v>1.8314265761891804</v>
      </c>
    </row>
    <row r="6" spans="1:12" ht="4.5" customHeight="1" x14ac:dyDescent="0.25">
      <c r="A6" s="39"/>
      <c r="B6" s="330"/>
      <c r="C6" s="330"/>
      <c r="D6" s="330"/>
      <c r="E6" s="330"/>
      <c r="F6" s="330"/>
      <c r="G6" s="330"/>
      <c r="H6" s="282"/>
      <c r="I6" s="27"/>
      <c r="J6" s="27"/>
      <c r="K6" s="72"/>
      <c r="L6" s="72"/>
    </row>
    <row r="7" spans="1:12" ht="19.5" customHeight="1" x14ac:dyDescent="0.25">
      <c r="A7" s="38" t="s">
        <v>40</v>
      </c>
      <c r="B7" s="331"/>
      <c r="C7" s="331"/>
      <c r="D7" s="331"/>
      <c r="E7" s="331"/>
      <c r="F7" s="331"/>
      <c r="G7" s="331"/>
      <c r="H7" s="281"/>
      <c r="I7" s="284"/>
      <c r="J7" s="284"/>
      <c r="K7" s="782"/>
      <c r="L7" s="782"/>
    </row>
    <row r="8" spans="1:12" ht="19.5" customHeight="1" x14ac:dyDescent="0.25">
      <c r="A8" s="39" t="s">
        <v>39</v>
      </c>
      <c r="B8" s="330">
        <v>48.666777510000003</v>
      </c>
      <c r="C8" s="330">
        <v>49.6600001061</v>
      </c>
      <c r="D8" s="330">
        <v>44.918392219879998</v>
      </c>
      <c r="E8" s="330">
        <v>46.707561119099999</v>
      </c>
      <c r="F8" s="330">
        <v>48.75613091108584</v>
      </c>
      <c r="G8" s="330">
        <v>49.814181243335462</v>
      </c>
      <c r="H8" s="282">
        <v>50.825584300000571</v>
      </c>
      <c r="I8" s="80">
        <v>53.668010608560479</v>
      </c>
      <c r="J8" s="80">
        <v>52.246797454280525</v>
      </c>
      <c r="K8" s="72">
        <f>+I8-H8</f>
        <v>2.842426308559908</v>
      </c>
      <c r="L8" s="72">
        <f>+J8-G8</f>
        <v>2.4326162109450635</v>
      </c>
    </row>
    <row r="9" spans="1:12" ht="19.5" customHeight="1" x14ac:dyDescent="0.25">
      <c r="A9" s="39" t="s">
        <v>38</v>
      </c>
      <c r="B9" s="330">
        <v>15.71432218</v>
      </c>
      <c r="C9" s="330">
        <v>18.988506257400001</v>
      </c>
      <c r="D9" s="330">
        <v>14.929666570269999</v>
      </c>
      <c r="E9" s="330">
        <v>15.844327446799999</v>
      </c>
      <c r="F9" s="330">
        <v>18.568884733165959</v>
      </c>
      <c r="G9" s="330">
        <v>23.036378714137133</v>
      </c>
      <c r="H9" s="282">
        <v>22.964195071013854</v>
      </c>
      <c r="I9" s="80">
        <v>24.658525083901754</v>
      </c>
      <c r="J9" s="80">
        <v>23.811360077457806</v>
      </c>
      <c r="K9" s="72">
        <f>+I9-H9</f>
        <v>1.6943300128878995</v>
      </c>
      <c r="L9" s="72">
        <f>+J9-G9</f>
        <v>0.77498136332067347</v>
      </c>
    </row>
    <row r="10" spans="1:12" ht="4.5" customHeight="1" x14ac:dyDescent="0.25">
      <c r="A10" s="39"/>
      <c r="B10" s="330"/>
      <c r="C10" s="330"/>
      <c r="D10" s="330"/>
      <c r="E10" s="330"/>
      <c r="F10" s="330"/>
      <c r="G10" s="330"/>
      <c r="H10" s="27"/>
      <c r="I10" s="27"/>
      <c r="J10" s="27"/>
      <c r="K10" s="72"/>
      <c r="L10" s="72"/>
    </row>
    <row r="11" spans="1:12" ht="19.5" customHeight="1" x14ac:dyDescent="0.25">
      <c r="A11" s="135" t="s">
        <v>197</v>
      </c>
      <c r="B11" s="331"/>
      <c r="C11" s="331"/>
      <c r="D11" s="331"/>
      <c r="E11" s="331"/>
      <c r="F11" s="331"/>
      <c r="G11" s="331"/>
      <c r="H11" s="284"/>
      <c r="I11" s="284"/>
      <c r="J11" s="284"/>
      <c r="K11" s="782"/>
      <c r="L11" s="782"/>
    </row>
    <row r="12" spans="1:12" ht="19.5" customHeight="1" x14ac:dyDescent="0.25">
      <c r="A12" s="28" t="s">
        <v>198</v>
      </c>
      <c r="B12" s="330">
        <v>39.109770570000002</v>
      </c>
      <c r="C12" s="330">
        <v>37.845569294599997</v>
      </c>
      <c r="D12" s="330">
        <v>36.903641787280002</v>
      </c>
      <c r="E12" s="330">
        <v>28.007375164799999</v>
      </c>
      <c r="F12" s="330">
        <v>36.943192703198257</v>
      </c>
      <c r="G12" s="330">
        <v>31.414507277160268</v>
      </c>
      <c r="H12" s="313" t="s">
        <v>42</v>
      </c>
      <c r="I12" s="80" t="s">
        <v>42</v>
      </c>
      <c r="J12" s="80">
        <v>40.466255821917244</v>
      </c>
      <c r="K12" s="80" t="s">
        <v>42</v>
      </c>
      <c r="L12" s="72">
        <f t="shared" ref="L12:L33" si="0">+J12-G12</f>
        <v>9.0517485447569754</v>
      </c>
    </row>
    <row r="13" spans="1:12" ht="19.5" customHeight="1" x14ac:dyDescent="0.25">
      <c r="A13" s="28" t="s">
        <v>199</v>
      </c>
      <c r="B13" s="330">
        <v>23.151553929999999</v>
      </c>
      <c r="C13" s="330">
        <v>29.3090277467</v>
      </c>
      <c r="D13" s="330">
        <v>25.192901005940001</v>
      </c>
      <c r="E13" s="330">
        <v>19.815730195499999</v>
      </c>
      <c r="F13" s="330">
        <v>23.193368330043462</v>
      </c>
      <c r="G13" s="330">
        <v>28.213950005687906</v>
      </c>
      <c r="H13" s="313" t="s">
        <v>42</v>
      </c>
      <c r="I13" s="80" t="s">
        <v>42</v>
      </c>
      <c r="J13" s="80">
        <v>33.122961958057687</v>
      </c>
      <c r="K13" s="80" t="s">
        <v>42</v>
      </c>
      <c r="L13" s="72">
        <f t="shared" si="0"/>
        <v>4.9090119523697808</v>
      </c>
    </row>
    <row r="14" spans="1:12" ht="19.5" customHeight="1" x14ac:dyDescent="0.25">
      <c r="A14" s="28" t="s">
        <v>200</v>
      </c>
      <c r="B14" s="330">
        <v>30.461153899999999</v>
      </c>
      <c r="C14" s="330">
        <v>24.016508226100001</v>
      </c>
      <c r="D14" s="330">
        <v>22.14359618948</v>
      </c>
      <c r="E14" s="330">
        <v>23.783849482000001</v>
      </c>
      <c r="F14" s="330">
        <v>27.572378501581653</v>
      </c>
      <c r="G14" s="330">
        <v>30.559623946265628</v>
      </c>
      <c r="H14" s="313" t="s">
        <v>42</v>
      </c>
      <c r="I14" s="80" t="s">
        <v>42</v>
      </c>
      <c r="J14" s="80">
        <v>37.839888261397874</v>
      </c>
      <c r="K14" s="80" t="s">
        <v>42</v>
      </c>
      <c r="L14" s="72">
        <f t="shared" si="0"/>
        <v>7.2802643151322464</v>
      </c>
    </row>
    <row r="15" spans="1:12" ht="19.5" customHeight="1" x14ac:dyDescent="0.25">
      <c r="A15" s="28" t="s">
        <v>201</v>
      </c>
      <c r="B15" s="330">
        <v>47.770497550000002</v>
      </c>
      <c r="C15" s="330">
        <v>44.067280783500003</v>
      </c>
      <c r="D15" s="330">
        <v>42.683543995299999</v>
      </c>
      <c r="E15" s="330">
        <v>44.611097577199999</v>
      </c>
      <c r="F15" s="330">
        <v>50.976839935307062</v>
      </c>
      <c r="G15" s="330">
        <v>51.080477996204799</v>
      </c>
      <c r="H15" s="313" t="s">
        <v>42</v>
      </c>
      <c r="I15" s="80" t="s">
        <v>42</v>
      </c>
      <c r="J15" s="80">
        <v>53.328310585290559</v>
      </c>
      <c r="K15" s="80" t="s">
        <v>42</v>
      </c>
      <c r="L15" s="72">
        <f t="shared" si="0"/>
        <v>2.2478325890857604</v>
      </c>
    </row>
    <row r="16" spans="1:12" ht="19.5" customHeight="1" x14ac:dyDescent="0.25">
      <c r="A16" s="28" t="s">
        <v>202</v>
      </c>
      <c r="B16" s="330">
        <v>45.069684539999997</v>
      </c>
      <c r="C16" s="330">
        <v>36.601368994399998</v>
      </c>
      <c r="D16" s="330">
        <v>32.046172902039999</v>
      </c>
      <c r="E16" s="330">
        <v>41.563285776599997</v>
      </c>
      <c r="F16" s="330">
        <v>36.000128945637158</v>
      </c>
      <c r="G16" s="330">
        <v>34.337641260995149</v>
      </c>
      <c r="H16" s="313" t="s">
        <v>42</v>
      </c>
      <c r="I16" s="80" t="s">
        <v>42</v>
      </c>
      <c r="J16" s="80">
        <v>34.132547719986093</v>
      </c>
      <c r="K16" s="80" t="s">
        <v>42</v>
      </c>
      <c r="L16" s="72">
        <f t="shared" si="0"/>
        <v>-0.20509354100905597</v>
      </c>
    </row>
    <row r="17" spans="1:12" ht="19.5" customHeight="1" x14ac:dyDescent="0.25">
      <c r="A17" s="28" t="s">
        <v>203</v>
      </c>
      <c r="B17" s="330">
        <v>47.105937969999999</v>
      </c>
      <c r="C17" s="330">
        <v>51.049340994399998</v>
      </c>
      <c r="D17" s="330">
        <v>35.146646550280003</v>
      </c>
      <c r="E17" s="330">
        <v>32.3285464629</v>
      </c>
      <c r="F17" s="330">
        <v>41.703699795022118</v>
      </c>
      <c r="G17" s="330">
        <v>40.358629594417977</v>
      </c>
      <c r="H17" s="313" t="s">
        <v>42</v>
      </c>
      <c r="I17" s="80" t="s">
        <v>42</v>
      </c>
      <c r="J17" s="80">
        <v>45.045582206636155</v>
      </c>
      <c r="K17" s="80" t="s">
        <v>42</v>
      </c>
      <c r="L17" s="72">
        <f t="shared" si="0"/>
        <v>4.6869526122181782</v>
      </c>
    </row>
    <row r="18" spans="1:12" ht="19.5" customHeight="1" x14ac:dyDescent="0.25">
      <c r="A18" s="28" t="s">
        <v>204</v>
      </c>
      <c r="B18" s="330">
        <v>59.704715419999999</v>
      </c>
      <c r="C18" s="330">
        <v>65.736810543100006</v>
      </c>
      <c r="D18" s="330">
        <v>60.785199251110001</v>
      </c>
      <c r="E18" s="330">
        <v>60.6847688111</v>
      </c>
      <c r="F18" s="330">
        <v>72.709704380484609</v>
      </c>
      <c r="G18" s="330">
        <v>77.983031066064498</v>
      </c>
      <c r="H18" s="313" t="s">
        <v>42</v>
      </c>
      <c r="I18" s="80" t="s">
        <v>42</v>
      </c>
      <c r="J18" s="80">
        <v>77.193934740548883</v>
      </c>
      <c r="K18" s="80" t="s">
        <v>42</v>
      </c>
      <c r="L18" s="72">
        <f t="shared" si="0"/>
        <v>-0.78909632551561515</v>
      </c>
    </row>
    <row r="19" spans="1:12" ht="19.5" customHeight="1" x14ac:dyDescent="0.25">
      <c r="A19" s="28" t="s">
        <v>205</v>
      </c>
      <c r="B19" s="330">
        <v>59.63545147</v>
      </c>
      <c r="C19" s="330">
        <v>67.0126870916</v>
      </c>
      <c r="D19" s="330">
        <v>62.548536118949997</v>
      </c>
      <c r="E19" s="330">
        <v>55.745842887800002</v>
      </c>
      <c r="F19" s="330">
        <v>55.15952558107228</v>
      </c>
      <c r="G19" s="330">
        <v>64.906870807447376</v>
      </c>
      <c r="H19" s="313" t="s">
        <v>42</v>
      </c>
      <c r="I19" s="80" t="s">
        <v>42</v>
      </c>
      <c r="J19" s="80">
        <v>71.660249694281475</v>
      </c>
      <c r="K19" s="80" t="s">
        <v>42</v>
      </c>
      <c r="L19" s="72">
        <f t="shared" si="0"/>
        <v>6.7533788868340991</v>
      </c>
    </row>
    <row r="20" spans="1:12" ht="19.5" customHeight="1" x14ac:dyDescent="0.25">
      <c r="A20" s="28" t="s">
        <v>206</v>
      </c>
      <c r="B20" s="330">
        <v>31.138547859999999</v>
      </c>
      <c r="C20" s="330">
        <v>33.589234165599997</v>
      </c>
      <c r="D20" s="330">
        <v>24.379857002369999</v>
      </c>
      <c r="E20" s="330">
        <v>28.712207750600001</v>
      </c>
      <c r="F20" s="330">
        <v>29.051090060813284</v>
      </c>
      <c r="G20" s="330">
        <v>38.260507643531547</v>
      </c>
      <c r="H20" s="313" t="s">
        <v>42</v>
      </c>
      <c r="I20" s="80" t="s">
        <v>42</v>
      </c>
      <c r="J20" s="80">
        <v>40.970907036168867</v>
      </c>
      <c r="K20" s="80" t="s">
        <v>42</v>
      </c>
      <c r="L20" s="72">
        <f t="shared" si="0"/>
        <v>2.7103993926373207</v>
      </c>
    </row>
    <row r="21" spans="1:12" ht="19.5" customHeight="1" x14ac:dyDescent="0.25">
      <c r="A21" s="28" t="s">
        <v>207</v>
      </c>
      <c r="B21" s="330">
        <v>13.00979809</v>
      </c>
      <c r="C21" s="330">
        <v>20.227406995199999</v>
      </c>
      <c r="D21" s="330">
        <v>17.29815824005</v>
      </c>
      <c r="E21" s="330">
        <v>15.9248150618</v>
      </c>
      <c r="F21" s="330">
        <v>17.258548500732786</v>
      </c>
      <c r="G21" s="330">
        <v>17.736665183622879</v>
      </c>
      <c r="H21" s="313" t="s">
        <v>42</v>
      </c>
      <c r="I21" s="80" t="s">
        <v>42</v>
      </c>
      <c r="J21" s="80">
        <v>18.287110561037764</v>
      </c>
      <c r="K21" s="80" t="s">
        <v>42</v>
      </c>
      <c r="L21" s="72">
        <f t="shared" si="0"/>
        <v>0.55044537741488497</v>
      </c>
    </row>
    <row r="22" spans="1:12" ht="19.5" customHeight="1" x14ac:dyDescent="0.25">
      <c r="A22" s="28" t="s">
        <v>208</v>
      </c>
      <c r="B22" s="330">
        <v>17.092596270000001</v>
      </c>
      <c r="C22" s="330">
        <v>30.487634565499999</v>
      </c>
      <c r="D22" s="330">
        <v>20.011854380340001</v>
      </c>
      <c r="E22" s="330">
        <v>25.81512116</v>
      </c>
      <c r="F22" s="330">
        <v>24.734520358191133</v>
      </c>
      <c r="G22" s="330">
        <v>29.90771809946466</v>
      </c>
      <c r="H22" s="313" t="s">
        <v>42</v>
      </c>
      <c r="I22" s="80" t="s">
        <v>42</v>
      </c>
      <c r="J22" s="80">
        <v>29.779571205606537</v>
      </c>
      <c r="K22" s="80" t="s">
        <v>42</v>
      </c>
      <c r="L22" s="72">
        <f t="shared" si="0"/>
        <v>-0.12814689385812272</v>
      </c>
    </row>
    <row r="23" spans="1:12" ht="19.5" customHeight="1" x14ac:dyDescent="0.25">
      <c r="A23" s="28" t="s">
        <v>209</v>
      </c>
      <c r="B23" s="330">
        <v>13.42685758</v>
      </c>
      <c r="C23" s="330">
        <v>17.561781878400001</v>
      </c>
      <c r="D23" s="330">
        <v>14.91973012911</v>
      </c>
      <c r="E23" s="330">
        <v>12.4155438256</v>
      </c>
      <c r="F23" s="330">
        <v>20.316105160784517</v>
      </c>
      <c r="G23" s="330">
        <v>28.616989216559023</v>
      </c>
      <c r="H23" s="313" t="s">
        <v>42</v>
      </c>
      <c r="I23" s="80" t="s">
        <v>42</v>
      </c>
      <c r="J23" s="80">
        <v>23.860610508938237</v>
      </c>
      <c r="K23" s="80" t="s">
        <v>42</v>
      </c>
      <c r="L23" s="72">
        <f t="shared" si="0"/>
        <v>-4.7563787076207866</v>
      </c>
    </row>
    <row r="24" spans="1:12" ht="19.5" customHeight="1" x14ac:dyDescent="0.25">
      <c r="A24" s="28" t="s">
        <v>210</v>
      </c>
      <c r="B24" s="330">
        <v>48.949277029999998</v>
      </c>
      <c r="C24" s="330">
        <v>48.270972934200003</v>
      </c>
      <c r="D24" s="330">
        <v>41.032070489319999</v>
      </c>
      <c r="E24" s="330">
        <v>46.9672962713</v>
      </c>
      <c r="F24" s="330">
        <v>42.85850612415917</v>
      </c>
      <c r="G24" s="330">
        <v>42.968639652910788</v>
      </c>
      <c r="H24" s="313" t="s">
        <v>42</v>
      </c>
      <c r="I24" s="80" t="s">
        <v>42</v>
      </c>
      <c r="J24" s="80">
        <v>44.693676419622712</v>
      </c>
      <c r="K24" s="80" t="s">
        <v>42</v>
      </c>
      <c r="L24" s="72">
        <f t="shared" si="0"/>
        <v>1.7250367667119235</v>
      </c>
    </row>
    <row r="25" spans="1:12" ht="19.5" customHeight="1" x14ac:dyDescent="0.25">
      <c r="A25" s="28" t="s">
        <v>211</v>
      </c>
      <c r="B25" s="330">
        <v>35.323976879999996</v>
      </c>
      <c r="C25" s="330">
        <v>28.754417735800001</v>
      </c>
      <c r="D25" s="330">
        <v>27.318674230949998</v>
      </c>
      <c r="E25" s="330">
        <v>23.631481605200001</v>
      </c>
      <c r="F25" s="330">
        <v>28.721733714567499</v>
      </c>
      <c r="G25" s="330">
        <v>28.92003950661427</v>
      </c>
      <c r="H25" s="313" t="s">
        <v>42</v>
      </c>
      <c r="I25" s="80" t="s">
        <v>42</v>
      </c>
      <c r="J25" s="80">
        <v>32.929181360203664</v>
      </c>
      <c r="K25" s="80" t="s">
        <v>42</v>
      </c>
      <c r="L25" s="72">
        <f t="shared" si="0"/>
        <v>4.0091418535893943</v>
      </c>
    </row>
    <row r="26" spans="1:12" ht="19.5" customHeight="1" x14ac:dyDescent="0.25">
      <c r="A26" s="28" t="s">
        <v>212</v>
      </c>
      <c r="B26" s="330">
        <v>14.333404890000001</v>
      </c>
      <c r="C26" s="330">
        <v>22.915595004499998</v>
      </c>
      <c r="D26" s="330">
        <v>22.303926821080001</v>
      </c>
      <c r="E26" s="330">
        <v>14.9539022845</v>
      </c>
      <c r="F26" s="330">
        <v>15.86467423866606</v>
      </c>
      <c r="G26" s="330">
        <v>20.998409462709684</v>
      </c>
      <c r="H26" s="313" t="s">
        <v>42</v>
      </c>
      <c r="I26" s="80" t="s">
        <v>42</v>
      </c>
      <c r="J26" s="80">
        <v>18.837874335455272</v>
      </c>
      <c r="K26" s="80" t="s">
        <v>42</v>
      </c>
      <c r="L26" s="72">
        <f t="shared" si="0"/>
        <v>-2.1605351272544127</v>
      </c>
    </row>
    <row r="27" spans="1:12" ht="19.5" customHeight="1" x14ac:dyDescent="0.25">
      <c r="A27" s="28" t="s">
        <v>213</v>
      </c>
      <c r="B27" s="330">
        <v>11.717760630000001</v>
      </c>
      <c r="C27" s="330">
        <v>13.9932725618</v>
      </c>
      <c r="D27" s="330">
        <v>7.8289791771299999</v>
      </c>
      <c r="E27" s="330">
        <v>10.8197560631</v>
      </c>
      <c r="F27" s="330">
        <v>17.536727133950986</v>
      </c>
      <c r="G27" s="330">
        <v>26.269129512978672</v>
      </c>
      <c r="H27" s="313" t="s">
        <v>42</v>
      </c>
      <c r="I27" s="80" t="s">
        <v>42</v>
      </c>
      <c r="J27" s="80">
        <v>19.250344802406531</v>
      </c>
      <c r="K27" s="80" t="s">
        <v>42</v>
      </c>
      <c r="L27" s="72">
        <f t="shared" si="0"/>
        <v>-7.0187847105721417</v>
      </c>
    </row>
    <row r="28" spans="1:12" ht="19.5" customHeight="1" x14ac:dyDescent="0.25">
      <c r="A28" s="28" t="s">
        <v>214</v>
      </c>
      <c r="B28" s="330">
        <v>30.952891449999999</v>
      </c>
      <c r="C28" s="330">
        <v>35.941240470700002</v>
      </c>
      <c r="D28" s="330">
        <v>26.90606952425</v>
      </c>
      <c r="E28" s="330">
        <v>23.5222907327</v>
      </c>
      <c r="F28" s="330">
        <v>26.770679603090258</v>
      </c>
      <c r="G28" s="330">
        <v>34.893513848916747</v>
      </c>
      <c r="H28" s="313" t="s">
        <v>42</v>
      </c>
      <c r="I28" s="80" t="s">
        <v>42</v>
      </c>
      <c r="J28" s="80">
        <v>34.811954004838661</v>
      </c>
      <c r="K28" s="80" t="s">
        <v>42</v>
      </c>
      <c r="L28" s="72">
        <f t="shared" si="0"/>
        <v>-8.155984407808603E-2</v>
      </c>
    </row>
    <row r="29" spans="1:12" ht="19.5" customHeight="1" x14ac:dyDescent="0.25">
      <c r="A29" s="28" t="s">
        <v>215</v>
      </c>
      <c r="B29" s="330">
        <v>21.236455639999999</v>
      </c>
      <c r="C29" s="330">
        <v>21.178439683699999</v>
      </c>
      <c r="D29" s="330">
        <v>17.222982830349999</v>
      </c>
      <c r="E29" s="330">
        <v>18.3429152169</v>
      </c>
      <c r="F29" s="330">
        <v>16.290205597865214</v>
      </c>
      <c r="G29" s="330">
        <v>19.411466075914348</v>
      </c>
      <c r="H29" s="313" t="s">
        <v>42</v>
      </c>
      <c r="I29" s="80" t="s">
        <v>42</v>
      </c>
      <c r="J29" s="80">
        <v>17.755827892060207</v>
      </c>
      <c r="K29" s="80" t="s">
        <v>42</v>
      </c>
      <c r="L29" s="72">
        <f t="shared" si="0"/>
        <v>-1.6556381838541405</v>
      </c>
    </row>
    <row r="30" spans="1:12" ht="19.5" customHeight="1" x14ac:dyDescent="0.25">
      <c r="A30" s="28" t="s">
        <v>216</v>
      </c>
      <c r="B30" s="330">
        <v>19.62272862</v>
      </c>
      <c r="C30" s="330">
        <v>25.945129011900001</v>
      </c>
      <c r="D30" s="330">
        <v>16.43827026152</v>
      </c>
      <c r="E30" s="330">
        <v>19.974505471099999</v>
      </c>
      <c r="F30" s="330">
        <v>26.205280587333956</v>
      </c>
      <c r="G30" s="330">
        <v>17.809207131371206</v>
      </c>
      <c r="H30" s="313" t="s">
        <v>42</v>
      </c>
      <c r="I30" s="80" t="s">
        <v>42</v>
      </c>
      <c r="J30" s="80">
        <v>19.62563283408641</v>
      </c>
      <c r="K30" s="80" t="s">
        <v>42</v>
      </c>
      <c r="L30" s="72">
        <f t="shared" si="0"/>
        <v>1.816425702715204</v>
      </c>
    </row>
    <row r="31" spans="1:12" ht="19.5" customHeight="1" x14ac:dyDescent="0.25">
      <c r="A31" s="28" t="s">
        <v>217</v>
      </c>
      <c r="B31" s="330">
        <v>24.943332900000001</v>
      </c>
      <c r="C31" s="330">
        <v>31.005716812799999</v>
      </c>
      <c r="D31" s="330">
        <v>31.632489437570001</v>
      </c>
      <c r="E31" s="330">
        <v>18.605170307400002</v>
      </c>
      <c r="F31" s="330">
        <v>25.648360262464561</v>
      </c>
      <c r="G31" s="330">
        <v>29.003450405369456</v>
      </c>
      <c r="H31" s="313" t="s">
        <v>42</v>
      </c>
      <c r="I31" s="80" t="s">
        <v>42</v>
      </c>
      <c r="J31" s="80">
        <v>31.021547250104749</v>
      </c>
      <c r="K31" s="80" t="s">
        <v>42</v>
      </c>
      <c r="L31" s="72">
        <f t="shared" si="0"/>
        <v>2.0180968447352932</v>
      </c>
    </row>
    <row r="32" spans="1:12" ht="19.5" customHeight="1" x14ac:dyDescent="0.25">
      <c r="A32" s="28" t="s">
        <v>218</v>
      </c>
      <c r="B32" s="330">
        <v>12.19761128</v>
      </c>
      <c r="C32" s="330">
        <v>11.998977964</v>
      </c>
      <c r="D32" s="330">
        <v>11.063979706970001</v>
      </c>
      <c r="E32" s="330">
        <v>10.370661780700001</v>
      </c>
      <c r="F32" s="330">
        <v>15.765443450862875</v>
      </c>
      <c r="G32" s="330">
        <v>11.406747933938384</v>
      </c>
      <c r="H32" s="313" t="s">
        <v>42</v>
      </c>
      <c r="I32" s="80" t="s">
        <v>42</v>
      </c>
      <c r="J32" s="80">
        <v>16.507315229135962</v>
      </c>
      <c r="K32" s="80" t="s">
        <v>42</v>
      </c>
      <c r="L32" s="72">
        <f t="shared" si="0"/>
        <v>5.1005672951975782</v>
      </c>
    </row>
    <row r="33" spans="1:12" ht="19.5" customHeight="1" x14ac:dyDescent="0.25">
      <c r="A33" s="28" t="s">
        <v>219</v>
      </c>
      <c r="B33" s="330">
        <v>32.238161789999999</v>
      </c>
      <c r="C33" s="330">
        <v>33.191294808499997</v>
      </c>
      <c r="D33" s="330">
        <v>31.426699309899998</v>
      </c>
      <c r="E33" s="330">
        <v>34.961595434499998</v>
      </c>
      <c r="F33" s="330">
        <v>32.273159325212156</v>
      </c>
      <c r="G33" s="330">
        <v>32.635816091751373</v>
      </c>
      <c r="H33" s="313" t="s">
        <v>42</v>
      </c>
      <c r="I33" s="80" t="s">
        <v>42</v>
      </c>
      <c r="J33" s="80">
        <v>28.71989467880212</v>
      </c>
      <c r="K33" s="80" t="s">
        <v>42</v>
      </c>
      <c r="L33" s="72">
        <f t="shared" si="0"/>
        <v>-3.9159214129492526</v>
      </c>
    </row>
    <row r="34" spans="1:12" ht="4.5" customHeight="1" x14ac:dyDescent="0.25">
      <c r="A34" s="39"/>
      <c r="B34" s="330"/>
      <c r="C34" s="330"/>
      <c r="D34" s="330"/>
      <c r="E34" s="330"/>
      <c r="F34" s="330"/>
      <c r="G34" s="330"/>
      <c r="H34" s="27"/>
      <c r="I34" s="27"/>
      <c r="J34" s="27"/>
      <c r="K34" s="72"/>
      <c r="L34" s="72"/>
    </row>
    <row r="35" spans="1:12" ht="19.5" customHeight="1" x14ac:dyDescent="0.25">
      <c r="A35" s="38" t="s">
        <v>37</v>
      </c>
      <c r="B35" s="331"/>
      <c r="C35" s="331"/>
      <c r="D35" s="331"/>
      <c r="E35" s="331"/>
      <c r="F35" s="331"/>
      <c r="G35" s="331"/>
      <c r="H35" s="284"/>
      <c r="I35" s="284"/>
      <c r="J35" s="284"/>
      <c r="K35" s="782"/>
      <c r="L35" s="782"/>
    </row>
    <row r="36" spans="1:12" ht="19.5" customHeight="1" x14ac:dyDescent="0.25">
      <c r="A36" s="39" t="s">
        <v>36</v>
      </c>
      <c r="B36" s="330">
        <v>38.931271670000001</v>
      </c>
      <c r="C36" s="330">
        <v>40.5006861102</v>
      </c>
      <c r="D36" s="330">
        <v>36.002818273270002</v>
      </c>
      <c r="E36" s="330">
        <v>36.801541270000001</v>
      </c>
      <c r="F36" s="330">
        <v>40.305138324859307</v>
      </c>
      <c r="G36" s="330">
        <v>40.313170967029556</v>
      </c>
      <c r="H36" s="282">
        <v>43.315902059910918</v>
      </c>
      <c r="I36" s="80">
        <v>44.322555695173818</v>
      </c>
      <c r="J36" s="80">
        <v>43.819228877542372</v>
      </c>
      <c r="K36" s="72">
        <f t="shared" ref="K36:K37" si="1">+I36-H36</f>
        <v>1.0066536352629001</v>
      </c>
      <c r="L36" s="72">
        <f t="shared" ref="L36:L37" si="2">+J36-G36</f>
        <v>3.5060579105128156</v>
      </c>
    </row>
    <row r="37" spans="1:12" ht="19.5" customHeight="1" thickBot="1" x14ac:dyDescent="0.3">
      <c r="A37" s="35" t="s">
        <v>35</v>
      </c>
      <c r="B37" s="348">
        <v>36.838530089999999</v>
      </c>
      <c r="C37" s="348">
        <v>42.259026808400002</v>
      </c>
      <c r="D37" s="348">
        <v>35.94744695264</v>
      </c>
      <c r="E37" s="348">
        <v>37.964291171699998</v>
      </c>
      <c r="F37" s="348">
        <v>41.887503867459266</v>
      </c>
      <c r="G37" s="348">
        <v>45.838121472764506</v>
      </c>
      <c r="H37" s="283">
        <v>43.500835861133702</v>
      </c>
      <c r="I37" s="118">
        <v>47.686955326805261</v>
      </c>
      <c r="J37" s="118">
        <v>45.593895593969478</v>
      </c>
      <c r="K37" s="86">
        <f t="shared" si="1"/>
        <v>4.1861194656715597</v>
      </c>
      <c r="L37" s="86">
        <f t="shared" si="2"/>
        <v>-0.244225878795028</v>
      </c>
    </row>
    <row r="38" spans="1:12" ht="15.75" thickTop="1" x14ac:dyDescent="0.25">
      <c r="A38" s="21" t="s">
        <v>298</v>
      </c>
    </row>
    <row r="39" spans="1:12" x14ac:dyDescent="0.25">
      <c r="A39" s="317" t="s">
        <v>274</v>
      </c>
    </row>
    <row r="40" spans="1:12" x14ac:dyDescent="0.25">
      <c r="A40" s="31"/>
    </row>
  </sheetData>
  <mergeCells count="10">
    <mergeCell ref="A1:L1"/>
    <mergeCell ref="K3:L3"/>
    <mergeCell ref="G2:G3"/>
    <mergeCell ref="H2:J2"/>
    <mergeCell ref="A2:A3"/>
    <mergeCell ref="B2:B3"/>
    <mergeCell ref="C2:C3"/>
    <mergeCell ref="D2:D3"/>
    <mergeCell ref="E2:E3"/>
    <mergeCell ref="F2:F3"/>
  </mergeCells>
  <pageMargins left="0.70866141732283472" right="0.70866141732283472" top="0.74803149606299213" bottom="0.74803149606299213" header="0.31496062992125984" footer="0.31496062992125984"/>
  <pageSetup paperSize="9" scale="44" orientation="portrait" horizontalDpi="4294967295" verticalDpi="4294967295" r:id="rId1"/>
  <headerFooter>
    <oddHeader>&amp;C&amp;G</oddHeader>
  </headerFooter>
  <drawing r:id="rId2"/>
  <legacyDrawingHF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workbookViewId="0">
      <selection activeCell="L9" sqref="L9"/>
    </sheetView>
  </sheetViews>
  <sheetFormatPr defaultColWidth="9.140625" defaultRowHeight="15" x14ac:dyDescent="0.25"/>
  <cols>
    <col min="1" max="1" width="23.28515625" style="20" customWidth="1"/>
    <col min="2" max="6" width="12.28515625" style="20" customWidth="1"/>
    <col min="7" max="7" width="13.140625" style="20" customWidth="1"/>
    <col min="8" max="8" width="13.5703125" style="20" customWidth="1"/>
    <col min="9" max="9" width="12.140625" style="20" customWidth="1"/>
    <col min="10" max="10" width="13.140625" style="20" customWidth="1"/>
    <col min="11" max="16384" width="9.140625" style="20"/>
  </cols>
  <sheetData>
    <row r="1" spans="1:10" ht="36.75" customHeight="1" thickBot="1" x14ac:dyDescent="0.3">
      <c r="A1" s="914" t="s">
        <v>351</v>
      </c>
      <c r="B1" s="914"/>
      <c r="C1" s="914"/>
      <c r="D1" s="914"/>
      <c r="E1" s="914"/>
      <c r="F1" s="914"/>
      <c r="G1" s="914"/>
      <c r="H1" s="914"/>
      <c r="I1" s="914"/>
      <c r="J1" s="914"/>
    </row>
    <row r="2" spans="1:10" ht="22.5" customHeight="1" thickTop="1" x14ac:dyDescent="0.25">
      <c r="A2" s="918"/>
      <c r="B2" s="915">
        <v>2015</v>
      </c>
      <c r="C2" s="915">
        <v>2016</v>
      </c>
      <c r="D2" s="915">
        <v>2017</v>
      </c>
      <c r="E2" s="915">
        <v>2018</v>
      </c>
      <c r="F2" s="917">
        <v>2019</v>
      </c>
      <c r="G2" s="917"/>
      <c r="H2" s="917"/>
      <c r="I2" s="717" t="s">
        <v>301</v>
      </c>
      <c r="J2" s="717" t="s">
        <v>303</v>
      </c>
    </row>
    <row r="3" spans="1:10" ht="24.75" customHeight="1" x14ac:dyDescent="0.25">
      <c r="A3" s="919"/>
      <c r="B3" s="916"/>
      <c r="C3" s="916"/>
      <c r="D3" s="916"/>
      <c r="E3" s="916"/>
      <c r="F3" s="513" t="s">
        <v>272</v>
      </c>
      <c r="G3" s="513" t="s">
        <v>273</v>
      </c>
      <c r="H3" s="513" t="s">
        <v>293</v>
      </c>
      <c r="I3" s="920" t="s">
        <v>317</v>
      </c>
      <c r="J3" s="920"/>
    </row>
    <row r="4" spans="1:10" ht="4.5" customHeight="1" x14ac:dyDescent="0.25">
      <c r="A4" s="31"/>
      <c r="B4" s="31"/>
      <c r="C4" s="31"/>
      <c r="D4" s="31"/>
    </row>
    <row r="5" spans="1:10" ht="19.5" customHeight="1" x14ac:dyDescent="0.25">
      <c r="A5" s="135" t="s">
        <v>41</v>
      </c>
      <c r="B5" s="721">
        <v>81.091735667995806</v>
      </c>
      <c r="C5" s="329">
        <v>80.244849991308755</v>
      </c>
      <c r="D5" s="329">
        <v>86.365178697464032</v>
      </c>
      <c r="E5" s="750">
        <v>87.881541702575504</v>
      </c>
      <c r="F5" s="737">
        <v>88.783780988504432</v>
      </c>
      <c r="G5" s="737">
        <v>89.054532895037369</v>
      </c>
      <c r="H5" s="293">
        <v>88.919156941770893</v>
      </c>
      <c r="I5" s="821">
        <f>+G5-F5</f>
        <v>0.27075190653293646</v>
      </c>
      <c r="J5" s="821">
        <f>+H5-E5</f>
        <v>1.0376152391953894</v>
      </c>
    </row>
    <row r="6" spans="1:10" ht="4.5" customHeight="1" x14ac:dyDescent="0.25">
      <c r="A6" s="28"/>
      <c r="B6" s="66"/>
      <c r="C6" s="330"/>
      <c r="D6" s="330"/>
      <c r="E6" s="565"/>
      <c r="F6" s="75"/>
      <c r="G6" s="75"/>
      <c r="H6" s="80"/>
      <c r="I6" s="72"/>
      <c r="J6" s="72"/>
    </row>
    <row r="7" spans="1:10" ht="19.5" customHeight="1" x14ac:dyDescent="0.25">
      <c r="A7" s="135" t="s">
        <v>40</v>
      </c>
      <c r="B7" s="325"/>
      <c r="C7" s="331"/>
      <c r="D7" s="331"/>
      <c r="E7" s="751"/>
      <c r="F7" s="738"/>
      <c r="G7" s="738"/>
      <c r="H7" s="93"/>
      <c r="I7" s="782"/>
      <c r="J7" s="782"/>
    </row>
    <row r="8" spans="1:10" ht="19.5" customHeight="1" x14ac:dyDescent="0.25">
      <c r="A8" s="28" t="s">
        <v>39</v>
      </c>
      <c r="B8" s="66">
        <v>95.301598312949494</v>
      </c>
      <c r="C8" s="330">
        <v>94.462618719016348</v>
      </c>
      <c r="D8" s="330">
        <v>96.343708720668047</v>
      </c>
      <c r="E8" s="565">
        <v>96.297703289790874</v>
      </c>
      <c r="F8" s="75">
        <v>96.558379433650856</v>
      </c>
      <c r="G8" s="75">
        <v>97.380116502973735</v>
      </c>
      <c r="H8" s="778">
        <v>96.969247968312288</v>
      </c>
      <c r="I8" s="72">
        <f>+G8-F8</f>
        <v>0.82173706932287871</v>
      </c>
      <c r="J8" s="72">
        <f>+H8-E8</f>
        <v>0.67154467852141408</v>
      </c>
    </row>
    <row r="9" spans="1:10" ht="19.5" customHeight="1" x14ac:dyDescent="0.25">
      <c r="A9" s="28" t="s">
        <v>38</v>
      </c>
      <c r="B9" s="66">
        <v>47.642296115618905</v>
      </c>
      <c r="C9" s="330">
        <v>47.686579147657206</v>
      </c>
      <c r="D9" s="330">
        <v>57.533906098091478</v>
      </c>
      <c r="E9" s="565">
        <v>64.311882212342041</v>
      </c>
      <c r="F9" s="75">
        <v>67.397687845725628</v>
      </c>
      <c r="G9" s="75">
        <v>66.675038889571383</v>
      </c>
      <c r="H9" s="778">
        <v>67.036363367648505</v>
      </c>
      <c r="I9" s="72">
        <f>+G9-F9</f>
        <v>-0.72264895615424507</v>
      </c>
      <c r="J9" s="72">
        <f>+H9-E9</f>
        <v>2.7244811553064636</v>
      </c>
    </row>
    <row r="10" spans="1:10" ht="4.5" customHeight="1" x14ac:dyDescent="0.25">
      <c r="A10" s="28"/>
      <c r="B10" s="66"/>
      <c r="C10" s="330"/>
      <c r="D10" s="330"/>
      <c r="E10" s="565"/>
      <c r="F10" s="75"/>
      <c r="G10" s="75"/>
      <c r="H10" s="80"/>
      <c r="I10" s="72"/>
      <c r="J10" s="72"/>
    </row>
    <row r="11" spans="1:10" ht="19.5" customHeight="1" x14ac:dyDescent="0.25">
      <c r="A11" s="135" t="s">
        <v>197</v>
      </c>
      <c r="B11" s="325"/>
      <c r="C11" s="331"/>
      <c r="D11" s="331"/>
      <c r="E11" s="751"/>
      <c r="F11" s="738"/>
      <c r="G11" s="738"/>
      <c r="H11" s="93"/>
      <c r="I11" s="782"/>
      <c r="J11" s="782"/>
    </row>
    <row r="12" spans="1:10" ht="19.5" customHeight="1" x14ac:dyDescent="0.25">
      <c r="A12" s="28" t="s">
        <v>198</v>
      </c>
      <c r="B12" s="66">
        <v>70.472445539015808</v>
      </c>
      <c r="C12" s="330">
        <v>66.243725113487898</v>
      </c>
      <c r="D12" s="330">
        <v>77.683904078162257</v>
      </c>
      <c r="E12" s="565">
        <v>75.021389402889184</v>
      </c>
      <c r="F12" s="739" t="s">
        <v>42</v>
      </c>
      <c r="G12" s="739" t="s">
        <v>42</v>
      </c>
      <c r="H12" s="80">
        <v>74.912418527860183</v>
      </c>
      <c r="I12" s="739" t="s">
        <v>42</v>
      </c>
      <c r="J12" s="72">
        <f t="shared" ref="J12:J33" si="0">+H12-E12</f>
        <v>-0.10897087502900149</v>
      </c>
    </row>
    <row r="13" spans="1:10" ht="19.5" customHeight="1" x14ac:dyDescent="0.25">
      <c r="A13" s="28" t="s">
        <v>199</v>
      </c>
      <c r="B13" s="129">
        <v>67.370482517231054</v>
      </c>
      <c r="C13" s="761">
        <v>61.262511204852686</v>
      </c>
      <c r="D13" s="761">
        <v>64.858054073545674</v>
      </c>
      <c r="E13" s="752">
        <v>63.105667697365611</v>
      </c>
      <c r="F13" s="740" t="s">
        <v>42</v>
      </c>
      <c r="G13" s="740" t="s">
        <v>42</v>
      </c>
      <c r="H13" s="178">
        <v>67.806526768852251</v>
      </c>
      <c r="I13" s="740" t="s">
        <v>42</v>
      </c>
      <c r="J13" s="72">
        <f t="shared" si="0"/>
        <v>4.7008590714866401</v>
      </c>
    </row>
    <row r="14" spans="1:10" ht="19.5" customHeight="1" x14ac:dyDescent="0.25">
      <c r="A14" s="28" t="s">
        <v>200</v>
      </c>
      <c r="B14" s="66">
        <v>64.842044933932314</v>
      </c>
      <c r="C14" s="330">
        <v>71.786648038426264</v>
      </c>
      <c r="D14" s="282">
        <v>70.979871778094633</v>
      </c>
      <c r="E14" s="565">
        <v>75.68198308653362</v>
      </c>
      <c r="F14" s="740" t="s">
        <v>42</v>
      </c>
      <c r="G14" s="740" t="s">
        <v>42</v>
      </c>
      <c r="H14" s="66">
        <v>80.324832063647065</v>
      </c>
      <c r="I14" s="740" t="s">
        <v>42</v>
      </c>
      <c r="J14" s="72">
        <f t="shared" si="0"/>
        <v>4.6428489771134451</v>
      </c>
    </row>
    <row r="15" spans="1:10" ht="19.5" customHeight="1" x14ac:dyDescent="0.25">
      <c r="A15" s="28" t="s">
        <v>201</v>
      </c>
      <c r="B15" s="718">
        <v>93.114706597591066</v>
      </c>
      <c r="C15" s="277">
        <v>94.281679325050831</v>
      </c>
      <c r="D15" s="279">
        <v>97.125977172940082</v>
      </c>
      <c r="E15" s="754">
        <v>93.822175152964704</v>
      </c>
      <c r="F15" s="740" t="s">
        <v>42</v>
      </c>
      <c r="G15" s="740" t="s">
        <v>42</v>
      </c>
      <c r="H15" s="773">
        <v>96.011701190683482</v>
      </c>
      <c r="I15" s="740" t="s">
        <v>42</v>
      </c>
      <c r="J15" s="72">
        <f t="shared" si="0"/>
        <v>2.1895260377187782</v>
      </c>
    </row>
    <row r="16" spans="1:10" ht="19.5" customHeight="1" x14ac:dyDescent="0.25">
      <c r="A16" s="28" t="s">
        <v>202</v>
      </c>
      <c r="B16" s="718">
        <v>77.297189153298007</v>
      </c>
      <c r="C16" s="277">
        <v>74.291745714030952</v>
      </c>
      <c r="D16" s="279">
        <v>77.330556132051655</v>
      </c>
      <c r="E16" s="754">
        <v>72.639638229838255</v>
      </c>
      <c r="F16" s="740" t="s">
        <v>42</v>
      </c>
      <c r="G16" s="740" t="s">
        <v>42</v>
      </c>
      <c r="H16" s="343">
        <v>77.63239587787163</v>
      </c>
      <c r="I16" s="740" t="s">
        <v>42</v>
      </c>
      <c r="J16" s="72">
        <f t="shared" si="0"/>
        <v>4.9927576480333755</v>
      </c>
    </row>
    <row r="17" spans="1:10" ht="19.5" customHeight="1" x14ac:dyDescent="0.25">
      <c r="A17" s="28" t="s">
        <v>203</v>
      </c>
      <c r="B17" s="719">
        <v>81.437957187124056</v>
      </c>
      <c r="C17" s="276">
        <v>72.108329053020896</v>
      </c>
      <c r="D17" s="278">
        <v>79.856765615113446</v>
      </c>
      <c r="E17" s="756">
        <v>81.837433003337637</v>
      </c>
      <c r="F17" s="740" t="s">
        <v>42</v>
      </c>
      <c r="G17" s="740" t="s">
        <v>42</v>
      </c>
      <c r="H17" s="64">
        <v>90.115810906365056</v>
      </c>
      <c r="I17" s="740" t="s">
        <v>42</v>
      </c>
      <c r="J17" s="72">
        <f t="shared" si="0"/>
        <v>8.2783779030274189</v>
      </c>
    </row>
    <row r="18" spans="1:10" ht="19.5" customHeight="1" x14ac:dyDescent="0.25">
      <c r="A18" s="28" t="s">
        <v>204</v>
      </c>
      <c r="B18" s="719">
        <v>97.129183844254996</v>
      </c>
      <c r="C18" s="276">
        <v>96.483746056433247</v>
      </c>
      <c r="D18" s="278">
        <v>98.131246368426432</v>
      </c>
      <c r="E18" s="756">
        <v>98.072530815006814</v>
      </c>
      <c r="F18" s="740" t="s">
        <v>42</v>
      </c>
      <c r="G18" s="740" t="s">
        <v>42</v>
      </c>
      <c r="H18" s="64">
        <v>96.624154667933823</v>
      </c>
      <c r="I18" s="740" t="s">
        <v>42</v>
      </c>
      <c r="J18" s="72">
        <f t="shared" si="0"/>
        <v>-1.4483761470729917</v>
      </c>
    </row>
    <row r="19" spans="1:10" ht="19.5" customHeight="1" x14ac:dyDescent="0.25">
      <c r="A19" s="28" t="s">
        <v>205</v>
      </c>
      <c r="B19" s="66">
        <v>91.683402403945081</v>
      </c>
      <c r="C19" s="276">
        <v>92.282971263440189</v>
      </c>
      <c r="D19" s="278">
        <v>92.291685338424287</v>
      </c>
      <c r="E19" s="756">
        <v>93.580087948992869</v>
      </c>
      <c r="F19" s="740" t="s">
        <v>42</v>
      </c>
      <c r="G19" s="740" t="s">
        <v>42</v>
      </c>
      <c r="H19" s="64">
        <v>92.56579331993089</v>
      </c>
      <c r="I19" s="740" t="s">
        <v>42</v>
      </c>
      <c r="J19" s="72">
        <f t="shared" si="0"/>
        <v>-1.014294629061979</v>
      </c>
    </row>
    <row r="20" spans="1:10" ht="19.5" customHeight="1" x14ac:dyDescent="0.25">
      <c r="A20" s="28" t="s">
        <v>206</v>
      </c>
      <c r="B20" s="720">
        <v>65.365568243919498</v>
      </c>
      <c r="C20" s="276">
        <v>66.734700187218834</v>
      </c>
      <c r="D20" s="276">
        <v>76.12197857943093</v>
      </c>
      <c r="E20" s="755">
        <v>91.394182747958808</v>
      </c>
      <c r="F20" s="740" t="s">
        <v>42</v>
      </c>
      <c r="G20" s="740" t="s">
        <v>42</v>
      </c>
      <c r="H20" s="64">
        <v>82.044331280273596</v>
      </c>
      <c r="I20" s="740" t="s">
        <v>42</v>
      </c>
      <c r="J20" s="72">
        <f t="shared" si="0"/>
        <v>-9.3498514676852125</v>
      </c>
    </row>
    <row r="21" spans="1:10" ht="19.5" customHeight="1" x14ac:dyDescent="0.25">
      <c r="A21" s="28" t="s">
        <v>207</v>
      </c>
      <c r="B21" s="66">
        <v>56.728415281116909</v>
      </c>
      <c r="C21" s="330">
        <v>58.375098412619607</v>
      </c>
      <c r="D21" s="330">
        <v>63.265328526205742</v>
      </c>
      <c r="E21" s="564">
        <v>69.528867724781733</v>
      </c>
      <c r="F21" s="740" t="s">
        <v>42</v>
      </c>
      <c r="G21" s="740" t="s">
        <v>42</v>
      </c>
      <c r="H21" s="80">
        <v>67.223325721224938</v>
      </c>
      <c r="I21" s="740" t="s">
        <v>42</v>
      </c>
      <c r="J21" s="72">
        <f t="shared" si="0"/>
        <v>-2.3055420035567948</v>
      </c>
    </row>
    <row r="22" spans="1:10" ht="19.5" customHeight="1" x14ac:dyDescent="0.25">
      <c r="A22" s="28" t="s">
        <v>208</v>
      </c>
      <c r="B22" s="66">
        <v>60.776057032192021</v>
      </c>
      <c r="C22" s="330">
        <v>67.05723499976169</v>
      </c>
      <c r="D22" s="330">
        <v>72.672370744525551</v>
      </c>
      <c r="E22" s="564">
        <v>84.776855546933305</v>
      </c>
      <c r="F22" s="740" t="s">
        <v>42</v>
      </c>
      <c r="G22" s="740" t="s">
        <v>42</v>
      </c>
      <c r="H22" s="80">
        <v>81.360999144430082</v>
      </c>
      <c r="I22" s="740" t="s">
        <v>42</v>
      </c>
      <c r="J22" s="72">
        <f t="shared" si="0"/>
        <v>-3.4158564025032234</v>
      </c>
    </row>
    <row r="23" spans="1:10" ht="19.5" customHeight="1" x14ac:dyDescent="0.25">
      <c r="A23" s="28" t="s">
        <v>209</v>
      </c>
      <c r="B23" s="66">
        <v>39.918412302419114</v>
      </c>
      <c r="C23" s="330">
        <v>40.314317773726287</v>
      </c>
      <c r="D23" s="330">
        <v>49.205178676242419</v>
      </c>
      <c r="E23" s="564">
        <v>71.176415033907759</v>
      </c>
      <c r="F23" s="740" t="s">
        <v>42</v>
      </c>
      <c r="G23" s="740" t="s">
        <v>42</v>
      </c>
      <c r="H23" s="80">
        <v>72.887765494721094</v>
      </c>
      <c r="I23" s="740" t="s">
        <v>42</v>
      </c>
      <c r="J23" s="72">
        <f t="shared" si="0"/>
        <v>1.7113504608133354</v>
      </c>
    </row>
    <row r="24" spans="1:10" ht="19.5" customHeight="1" x14ac:dyDescent="0.25">
      <c r="A24" s="28" t="s">
        <v>210</v>
      </c>
      <c r="B24" s="66">
        <v>97.796767589614916</v>
      </c>
      <c r="C24" s="330">
        <v>99.042509022137466</v>
      </c>
      <c r="D24" s="330">
        <v>97.741752592066092</v>
      </c>
      <c r="E24" s="564">
        <v>99.290304194278249</v>
      </c>
      <c r="F24" s="740" t="s">
        <v>42</v>
      </c>
      <c r="G24" s="740" t="s">
        <v>42</v>
      </c>
      <c r="H24" s="80">
        <v>98.844687612878161</v>
      </c>
      <c r="I24" s="740" t="s">
        <v>42</v>
      </c>
      <c r="J24" s="72">
        <f t="shared" si="0"/>
        <v>-0.44561658140008831</v>
      </c>
    </row>
    <row r="25" spans="1:10" ht="19.5" customHeight="1" x14ac:dyDescent="0.25">
      <c r="A25" s="28" t="s">
        <v>211</v>
      </c>
      <c r="B25" s="66">
        <v>64.615311485676415</v>
      </c>
      <c r="C25" s="330">
        <v>62.907076660508508</v>
      </c>
      <c r="D25" s="330">
        <v>82.484296301970403</v>
      </c>
      <c r="E25" s="564">
        <v>73.646967498140953</v>
      </c>
      <c r="F25" s="740" t="s">
        <v>42</v>
      </c>
      <c r="G25" s="740" t="s">
        <v>42</v>
      </c>
      <c r="H25" s="80">
        <v>82.365723142283542</v>
      </c>
      <c r="I25" s="740" t="s">
        <v>42</v>
      </c>
      <c r="J25" s="72">
        <f t="shared" si="0"/>
        <v>8.7187556441425897</v>
      </c>
    </row>
    <row r="26" spans="1:10" ht="19.5" customHeight="1" x14ac:dyDescent="0.25">
      <c r="A26" s="28" t="s">
        <v>212</v>
      </c>
      <c r="B26" s="66">
        <v>56.736544114475187</v>
      </c>
      <c r="C26" s="330">
        <v>35.09494157058316</v>
      </c>
      <c r="D26" s="330">
        <v>47.250474572817083</v>
      </c>
      <c r="E26" s="564">
        <v>61.310180318083098</v>
      </c>
      <c r="F26" s="740" t="s">
        <v>42</v>
      </c>
      <c r="G26" s="740" t="s">
        <v>42</v>
      </c>
      <c r="H26" s="80">
        <v>56.987961343565672</v>
      </c>
      <c r="I26" s="740" t="s">
        <v>42</v>
      </c>
      <c r="J26" s="72">
        <f t="shared" si="0"/>
        <v>-4.3222189745174262</v>
      </c>
    </row>
    <row r="27" spans="1:10" ht="19.5" customHeight="1" x14ac:dyDescent="0.25">
      <c r="A27" s="28" t="s">
        <v>213</v>
      </c>
      <c r="B27" s="66">
        <v>43.270746978286041</v>
      </c>
      <c r="C27" s="330">
        <v>37.801512112194516</v>
      </c>
      <c r="D27" s="330">
        <v>58.040730862981604</v>
      </c>
      <c r="E27" s="564">
        <v>82.041952501386177</v>
      </c>
      <c r="F27" s="740" t="s">
        <v>42</v>
      </c>
      <c r="G27" s="740" t="s">
        <v>42</v>
      </c>
      <c r="H27" s="80">
        <v>74.714955264493824</v>
      </c>
      <c r="I27" s="740" t="s">
        <v>42</v>
      </c>
      <c r="J27" s="72">
        <f t="shared" si="0"/>
        <v>-7.3269972368923533</v>
      </c>
    </row>
    <row r="28" spans="1:10" ht="19.5" customHeight="1" x14ac:dyDescent="0.25">
      <c r="A28" s="28" t="s">
        <v>214</v>
      </c>
      <c r="B28" s="66">
        <v>63.017273497759874</v>
      </c>
      <c r="C28" s="330">
        <v>50.827127143429728</v>
      </c>
      <c r="D28" s="330">
        <v>69.867264114770521</v>
      </c>
      <c r="E28" s="564">
        <v>66.174874233605948</v>
      </c>
      <c r="F28" s="740" t="s">
        <v>42</v>
      </c>
      <c r="G28" s="740" t="s">
        <v>42</v>
      </c>
      <c r="H28" s="80">
        <v>75.85589519288051</v>
      </c>
      <c r="I28" s="740" t="s">
        <v>42</v>
      </c>
      <c r="J28" s="72">
        <f t="shared" si="0"/>
        <v>9.6810209592745622</v>
      </c>
    </row>
    <row r="29" spans="1:10" ht="19.5" customHeight="1" x14ac:dyDescent="0.25">
      <c r="A29" s="28" t="s">
        <v>215</v>
      </c>
      <c r="B29" s="66">
        <v>59.522775365482957</v>
      </c>
      <c r="C29" s="330">
        <v>62.169314535107013</v>
      </c>
      <c r="D29" s="330">
        <v>63.011270909936123</v>
      </c>
      <c r="E29" s="564">
        <v>63.802929227157236</v>
      </c>
      <c r="F29" s="740" t="s">
        <v>42</v>
      </c>
      <c r="G29" s="740" t="s">
        <v>42</v>
      </c>
      <c r="H29" s="80">
        <v>67.965626442626132</v>
      </c>
      <c r="I29" s="740" t="s">
        <v>42</v>
      </c>
      <c r="J29" s="72">
        <f t="shared" si="0"/>
        <v>4.1626972154688957</v>
      </c>
    </row>
    <row r="30" spans="1:10" ht="19.5" customHeight="1" x14ac:dyDescent="0.25">
      <c r="A30" s="28" t="s">
        <v>216</v>
      </c>
      <c r="B30" s="66">
        <v>53.955791085061819</v>
      </c>
      <c r="C30" s="330">
        <v>65.418723586813002</v>
      </c>
      <c r="D30" s="330">
        <v>75.8620808131556</v>
      </c>
      <c r="E30" s="564">
        <v>60.619609950768464</v>
      </c>
      <c r="F30" s="740" t="s">
        <v>42</v>
      </c>
      <c r="G30" s="740" t="s">
        <v>42</v>
      </c>
      <c r="H30" s="80">
        <v>58.961817805120049</v>
      </c>
      <c r="I30" s="740" t="s">
        <v>42</v>
      </c>
      <c r="J30" s="72">
        <f t="shared" si="0"/>
        <v>-1.6577921456484148</v>
      </c>
    </row>
    <row r="31" spans="1:10" ht="19.5" customHeight="1" x14ac:dyDescent="0.25">
      <c r="A31" s="28" t="s">
        <v>217</v>
      </c>
      <c r="B31" s="66">
        <v>64.692481106592624</v>
      </c>
      <c r="C31" s="330">
        <v>47.815162129949698</v>
      </c>
      <c r="D31" s="330">
        <v>69.276578840609886</v>
      </c>
      <c r="E31" s="564">
        <v>63.391238171945794</v>
      </c>
      <c r="F31" s="740" t="s">
        <v>42</v>
      </c>
      <c r="G31" s="740" t="s">
        <v>42</v>
      </c>
      <c r="H31" s="80">
        <v>79.957618640010736</v>
      </c>
      <c r="I31" s="740" t="s">
        <v>42</v>
      </c>
      <c r="J31" s="72">
        <f t="shared" si="0"/>
        <v>16.566380468064942</v>
      </c>
    </row>
    <row r="32" spans="1:10" ht="19.5" customHeight="1" x14ac:dyDescent="0.25">
      <c r="A32" s="28" t="s">
        <v>218</v>
      </c>
      <c r="B32" s="66">
        <v>37.411305078841991</v>
      </c>
      <c r="C32" s="330">
        <v>42.333126947527489</v>
      </c>
      <c r="D32" s="330">
        <v>59.924443172530474</v>
      </c>
      <c r="E32" s="564">
        <v>44.847611062829095</v>
      </c>
      <c r="F32" s="740" t="s">
        <v>42</v>
      </c>
      <c r="G32" s="740" t="s">
        <v>42</v>
      </c>
      <c r="H32" s="80">
        <v>63.130569245012403</v>
      </c>
      <c r="I32" s="740" t="s">
        <v>42</v>
      </c>
      <c r="J32" s="72">
        <f t="shared" si="0"/>
        <v>18.282958182183307</v>
      </c>
    </row>
    <row r="33" spans="1:10" ht="19.5" customHeight="1" x14ac:dyDescent="0.25">
      <c r="A33" s="28" t="s">
        <v>219</v>
      </c>
      <c r="B33" s="66">
        <v>81.813745189008998</v>
      </c>
      <c r="C33" s="330">
        <v>88.614733138688422</v>
      </c>
      <c r="D33" s="330">
        <v>90.136894377552338</v>
      </c>
      <c r="E33" s="564">
        <v>89.102692268803622</v>
      </c>
      <c r="F33" s="740" t="s">
        <v>42</v>
      </c>
      <c r="G33" s="740" t="s">
        <v>42</v>
      </c>
      <c r="H33" s="80">
        <v>84.326324830055384</v>
      </c>
      <c r="I33" s="740" t="s">
        <v>42</v>
      </c>
      <c r="J33" s="72">
        <f t="shared" si="0"/>
        <v>-4.7763674387482382</v>
      </c>
    </row>
    <row r="34" spans="1:10" ht="6" customHeight="1" x14ac:dyDescent="0.25">
      <c r="A34" s="28"/>
      <c r="B34" s="722"/>
      <c r="C34" s="330"/>
      <c r="D34" s="330"/>
      <c r="E34" s="564"/>
      <c r="F34" s="76"/>
      <c r="G34" s="76"/>
      <c r="H34" s="712"/>
      <c r="I34" s="783"/>
      <c r="J34" s="783"/>
    </row>
    <row r="35" spans="1:10" ht="19.5" customHeight="1" x14ac:dyDescent="0.25">
      <c r="A35" s="135" t="s">
        <v>37</v>
      </c>
      <c r="B35" s="723"/>
      <c r="C35" s="772"/>
      <c r="D35" s="772"/>
      <c r="E35" s="558"/>
      <c r="F35" s="727"/>
      <c r="G35" s="727"/>
      <c r="H35" s="90"/>
      <c r="I35" s="784"/>
      <c r="J35" s="784"/>
    </row>
    <row r="36" spans="1:10" ht="19.5" customHeight="1" x14ac:dyDescent="0.25">
      <c r="A36" s="28" t="s">
        <v>36</v>
      </c>
      <c r="B36" s="66">
        <v>76.66116757371158</v>
      </c>
      <c r="C36" s="330">
        <v>76.358905286640095</v>
      </c>
      <c r="D36" s="330">
        <v>81.901284670708179</v>
      </c>
      <c r="E36" s="564">
        <v>83.574564204758602</v>
      </c>
      <c r="F36" s="76">
        <v>84.735525311548102</v>
      </c>
      <c r="G36" s="76">
        <v>85.051968481063682</v>
      </c>
      <c r="H36" s="778">
        <v>84.893746896305885</v>
      </c>
      <c r="I36" s="72">
        <f t="shared" ref="I36:I37" si="1">+G36-F36</f>
        <v>0.31644316951557983</v>
      </c>
      <c r="J36" s="72">
        <f t="shared" ref="J36:J37" si="2">+H36-E36</f>
        <v>1.3191826915472831</v>
      </c>
    </row>
    <row r="37" spans="1:10" ht="19.5" customHeight="1" x14ac:dyDescent="0.25">
      <c r="A37" s="28" t="s">
        <v>35</v>
      </c>
      <c r="B37" s="66">
        <v>86.184386390817238</v>
      </c>
      <c r="C37" s="330">
        <v>85.007265086297878</v>
      </c>
      <c r="D37" s="330">
        <v>91.997390342384477</v>
      </c>
      <c r="E37" s="564">
        <v>93.266615452824524</v>
      </c>
      <c r="F37" s="76">
        <v>93.922232708622573</v>
      </c>
      <c r="G37" s="76">
        <v>94.153071846556998</v>
      </c>
      <c r="H37" s="778">
        <v>94.037652277589785</v>
      </c>
      <c r="I37" s="72">
        <f t="shared" si="1"/>
        <v>0.23083913793442434</v>
      </c>
      <c r="J37" s="72">
        <f t="shared" si="2"/>
        <v>0.77103682476526103</v>
      </c>
    </row>
    <row r="38" spans="1:10" ht="4.5" customHeight="1" x14ac:dyDescent="0.25">
      <c r="A38" s="28"/>
      <c r="B38" s="722"/>
      <c r="C38" s="330"/>
      <c r="D38" s="330"/>
      <c r="E38" s="564"/>
      <c r="F38" s="76"/>
      <c r="G38" s="76"/>
      <c r="H38" s="777"/>
      <c r="I38" s="822"/>
      <c r="J38" s="822"/>
    </row>
    <row r="39" spans="1:10" ht="19.5" customHeight="1" x14ac:dyDescent="0.25">
      <c r="A39" s="135" t="s">
        <v>34</v>
      </c>
      <c r="B39" s="723"/>
      <c r="C39" s="772"/>
      <c r="D39" s="772"/>
      <c r="E39" s="558"/>
      <c r="F39" s="727"/>
      <c r="G39" s="727"/>
      <c r="H39" s="779"/>
      <c r="I39" s="823"/>
      <c r="J39" s="823"/>
    </row>
    <row r="40" spans="1:10" ht="19.5" customHeight="1" x14ac:dyDescent="0.25">
      <c r="A40" s="323" t="s">
        <v>99</v>
      </c>
      <c r="B40" s="66">
        <v>82.303472620427698</v>
      </c>
      <c r="C40" s="330">
        <v>80.528305352890797</v>
      </c>
      <c r="D40" s="330">
        <v>86.777613494870991</v>
      </c>
      <c r="E40" s="564">
        <v>89.160597908138996</v>
      </c>
      <c r="F40" s="76">
        <v>90.516542533645477</v>
      </c>
      <c r="G40" s="76">
        <v>89.42308502818436</v>
      </c>
      <c r="H40" s="778">
        <v>89.969813780914919</v>
      </c>
      <c r="I40" s="72">
        <f t="shared" ref="I40:I44" si="3">+G40-F40</f>
        <v>-1.0934575054611173</v>
      </c>
      <c r="J40" s="72">
        <f t="shared" ref="J40:J44" si="4">+H40-E40</f>
        <v>0.80921587277592266</v>
      </c>
    </row>
    <row r="41" spans="1:10" ht="19.5" customHeight="1" x14ac:dyDescent="0.25">
      <c r="A41" s="315" t="s">
        <v>33</v>
      </c>
      <c r="B41" s="66">
        <v>67.406108953812137</v>
      </c>
      <c r="C41" s="330">
        <v>65.770131195660539</v>
      </c>
      <c r="D41" s="330">
        <v>78.96607459977524</v>
      </c>
      <c r="E41" s="564">
        <v>83.423391124266047</v>
      </c>
      <c r="F41" s="76">
        <v>85.539911386149441</v>
      </c>
      <c r="G41" s="76">
        <v>81.738579188880664</v>
      </c>
      <c r="H41" s="778">
        <v>83.639245287515052</v>
      </c>
      <c r="I41" s="72">
        <f t="shared" si="3"/>
        <v>-3.8013321972687777</v>
      </c>
      <c r="J41" s="72">
        <f t="shared" si="4"/>
        <v>0.21585416324900564</v>
      </c>
    </row>
    <row r="42" spans="1:10" ht="19.5" customHeight="1" x14ac:dyDescent="0.25">
      <c r="A42" s="315" t="s">
        <v>32</v>
      </c>
      <c r="B42" s="66">
        <v>87.131171371800804</v>
      </c>
      <c r="C42" s="330">
        <v>86.0771264731721</v>
      </c>
      <c r="D42" s="330">
        <v>89.581936801063335</v>
      </c>
      <c r="E42" s="564">
        <v>91.175387720228031</v>
      </c>
      <c r="F42" s="76">
        <v>92.299131498122563</v>
      </c>
      <c r="G42" s="76">
        <v>91.864805688965916</v>
      </c>
      <c r="H42" s="778">
        <v>92.081968593544246</v>
      </c>
      <c r="I42" s="72">
        <f t="shared" si="3"/>
        <v>-0.43432580915664687</v>
      </c>
      <c r="J42" s="72">
        <f t="shared" si="4"/>
        <v>0.90658087331621573</v>
      </c>
    </row>
    <row r="43" spans="1:10" ht="19.5" customHeight="1" x14ac:dyDescent="0.25">
      <c r="A43" s="28" t="s">
        <v>31</v>
      </c>
      <c r="B43" s="66">
        <v>77.180915348589735</v>
      </c>
      <c r="C43" s="330">
        <v>76.706052738243457</v>
      </c>
      <c r="D43" s="330">
        <v>86.611782586152458</v>
      </c>
      <c r="E43" s="564">
        <v>87.576450224536003</v>
      </c>
      <c r="F43" s="76">
        <v>88.046552668850268</v>
      </c>
      <c r="G43" s="76">
        <v>89.37230650574827</v>
      </c>
      <c r="H43" s="778">
        <v>88.709429587299269</v>
      </c>
      <c r="I43" s="72">
        <f t="shared" si="3"/>
        <v>1.3257538368980022</v>
      </c>
      <c r="J43" s="72">
        <f t="shared" si="4"/>
        <v>1.1329793627632654</v>
      </c>
    </row>
    <row r="44" spans="1:10" ht="19.5" customHeight="1" thickBot="1" x14ac:dyDescent="0.3">
      <c r="A44" s="22" t="s">
        <v>30</v>
      </c>
      <c r="B44" s="117">
        <v>48.225694850041592</v>
      </c>
      <c r="C44" s="348">
        <v>40.005408763929452</v>
      </c>
      <c r="D44" s="348">
        <v>67.792664406227971</v>
      </c>
      <c r="E44" s="567">
        <v>61.659998909301741</v>
      </c>
      <c r="F44" s="74">
        <v>57.895272102362469</v>
      </c>
      <c r="G44" s="74">
        <v>65.056710565771397</v>
      </c>
      <c r="H44" s="780">
        <v>61.475991334066933</v>
      </c>
      <c r="I44" s="86">
        <f t="shared" si="3"/>
        <v>7.1614384634089276</v>
      </c>
      <c r="J44" s="86">
        <f t="shared" si="4"/>
        <v>-0.18400757523480848</v>
      </c>
    </row>
    <row r="45" spans="1:10" ht="15.75" thickTop="1" x14ac:dyDescent="0.25">
      <c r="A45" s="92" t="s">
        <v>296</v>
      </c>
    </row>
    <row r="46" spans="1:10" x14ac:dyDescent="0.25">
      <c r="A46" s="317" t="s">
        <v>274</v>
      </c>
    </row>
  </sheetData>
  <mergeCells count="8">
    <mergeCell ref="A1:J1"/>
    <mergeCell ref="I3:J3"/>
    <mergeCell ref="A2:A3"/>
    <mergeCell ref="B2:B3"/>
    <mergeCell ref="C2:C3"/>
    <mergeCell ref="D2:D3"/>
    <mergeCell ref="E2:E3"/>
    <mergeCell ref="F2:H2"/>
  </mergeCells>
  <pageMargins left="0.70866141732283472" right="0.70866141732283472" top="0.74803149606299213" bottom="0.74803149606299213" header="0.31496062992125984" footer="0.31496062992125984"/>
  <pageSetup paperSize="9" scale="53" orientation="portrait" horizontalDpi="4294967295" verticalDpi="4294967295" r:id="rId1"/>
  <headerFooter>
    <oddHeader>&amp;C&amp;G</oddHeader>
  </headerFooter>
  <drawing r:id="rId2"/>
  <legacyDrawingHF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workbookViewId="0">
      <selection activeCell="N5" sqref="N5"/>
    </sheetView>
  </sheetViews>
  <sheetFormatPr defaultColWidth="9.140625" defaultRowHeight="15" x14ac:dyDescent="0.25"/>
  <cols>
    <col min="1" max="1" width="23.28515625" style="20" customWidth="1"/>
    <col min="2" max="6" width="12.28515625" style="20" customWidth="1"/>
    <col min="7" max="7" width="13.140625" style="20" customWidth="1"/>
    <col min="8" max="8" width="13.5703125" style="20" customWidth="1"/>
    <col min="9" max="9" width="12" style="20" customWidth="1"/>
    <col min="10" max="10" width="12.85546875" style="20" customWidth="1"/>
    <col min="11" max="16384" width="9.140625" style="20"/>
  </cols>
  <sheetData>
    <row r="1" spans="1:10" ht="36.75" customHeight="1" thickBot="1" x14ac:dyDescent="0.3">
      <c r="A1" s="914" t="s">
        <v>353</v>
      </c>
      <c r="B1" s="914"/>
      <c r="C1" s="914"/>
      <c r="D1" s="914"/>
      <c r="E1" s="914"/>
      <c r="F1" s="914"/>
      <c r="G1" s="914"/>
      <c r="H1" s="914"/>
      <c r="I1" s="914"/>
      <c r="J1" s="914"/>
    </row>
    <row r="2" spans="1:10" ht="22.5" customHeight="1" thickTop="1" x14ac:dyDescent="0.25">
      <c r="A2" s="918"/>
      <c r="B2" s="915">
        <v>2015</v>
      </c>
      <c r="C2" s="915">
        <v>2016</v>
      </c>
      <c r="D2" s="915">
        <v>2017</v>
      </c>
      <c r="E2" s="915">
        <v>2018</v>
      </c>
      <c r="F2" s="917">
        <v>2019</v>
      </c>
      <c r="G2" s="917"/>
      <c r="H2" s="917"/>
      <c r="I2" s="717" t="s">
        <v>301</v>
      </c>
      <c r="J2" s="717" t="s">
        <v>303</v>
      </c>
    </row>
    <row r="3" spans="1:10" ht="24.75" customHeight="1" x14ac:dyDescent="0.25">
      <c r="A3" s="919"/>
      <c r="B3" s="916"/>
      <c r="C3" s="916"/>
      <c r="D3" s="916"/>
      <c r="E3" s="916"/>
      <c r="F3" s="513" t="s">
        <v>272</v>
      </c>
      <c r="G3" s="513" t="s">
        <v>273</v>
      </c>
      <c r="H3" s="513" t="s">
        <v>293</v>
      </c>
      <c r="I3" s="920" t="s">
        <v>317</v>
      </c>
      <c r="J3" s="920"/>
    </row>
    <row r="4" spans="1:10" ht="4.5" customHeight="1" x14ac:dyDescent="0.25">
      <c r="A4" s="31"/>
      <c r="B4" s="31"/>
      <c r="C4" s="31"/>
      <c r="D4" s="31"/>
    </row>
    <row r="5" spans="1:10" ht="19.5" customHeight="1" x14ac:dyDescent="0.25">
      <c r="A5" s="135" t="s">
        <v>41</v>
      </c>
      <c r="B5" s="329">
        <v>61.665204280241866</v>
      </c>
      <c r="C5" s="329">
        <v>59.624613337526156</v>
      </c>
      <c r="D5" s="329">
        <v>55.33382975936977</v>
      </c>
      <c r="E5" s="750">
        <v>54.858824525234809</v>
      </c>
      <c r="F5" s="293">
        <v>54.956024972946274</v>
      </c>
      <c r="G5" s="293">
        <v>52.523076621491469</v>
      </c>
      <c r="H5" s="293">
        <v>53.739550797218868</v>
      </c>
      <c r="I5" s="737">
        <f>+G5-F5</f>
        <v>-2.4329483514548045</v>
      </c>
      <c r="J5" s="737">
        <f>+H5-E5</f>
        <v>-1.1192737280159406</v>
      </c>
    </row>
    <row r="6" spans="1:10" ht="4.5" customHeight="1" x14ac:dyDescent="0.25">
      <c r="A6" s="28"/>
      <c r="B6" s="330"/>
      <c r="C6" s="330"/>
      <c r="D6" s="330"/>
      <c r="E6" s="565"/>
      <c r="F6" s="80"/>
      <c r="G6" s="80"/>
      <c r="H6" s="80"/>
      <c r="I6" s="75"/>
      <c r="J6" s="75"/>
    </row>
    <row r="7" spans="1:10" ht="19.5" customHeight="1" x14ac:dyDescent="0.25">
      <c r="A7" s="135" t="s">
        <v>40</v>
      </c>
      <c r="B7" s="331"/>
      <c r="C7" s="331"/>
      <c r="D7" s="331"/>
      <c r="E7" s="751"/>
      <c r="F7" s="93"/>
      <c r="G7" s="93"/>
      <c r="H7" s="93"/>
      <c r="I7" s="738"/>
      <c r="J7" s="738"/>
    </row>
    <row r="8" spans="1:10" ht="19.5" customHeight="1" x14ac:dyDescent="0.25">
      <c r="A8" s="28" t="s">
        <v>39</v>
      </c>
      <c r="B8" s="330">
        <v>52.368521376472387</v>
      </c>
      <c r="C8" s="330">
        <v>49.599144937190353</v>
      </c>
      <c r="D8" s="330">
        <v>47.202086741161416</v>
      </c>
      <c r="E8" s="565">
        <v>47.50335870486262</v>
      </c>
      <c r="F8" s="80">
        <v>47.51792005877288</v>
      </c>
      <c r="G8" s="80">
        <v>44.378335681694573</v>
      </c>
      <c r="H8" s="80">
        <v>45.948127870233726</v>
      </c>
      <c r="I8" s="75">
        <f>+G8-F8</f>
        <v>-3.1395843770783074</v>
      </c>
      <c r="J8" s="75">
        <f>+H8-E8</f>
        <v>-1.5552308346288939</v>
      </c>
    </row>
    <row r="9" spans="1:10" ht="19.5" customHeight="1" x14ac:dyDescent="0.25">
      <c r="A9" s="28" t="s">
        <v>38</v>
      </c>
      <c r="B9" s="330">
        <v>83.549218263845475</v>
      </c>
      <c r="C9" s="330">
        <v>82.582640139333051</v>
      </c>
      <c r="D9" s="330">
        <v>78.829124068333485</v>
      </c>
      <c r="E9" s="565">
        <v>75.457980444671534</v>
      </c>
      <c r="F9" s="80">
        <v>75.416503494454929</v>
      </c>
      <c r="G9" s="80">
        <v>74.416458469762688</v>
      </c>
      <c r="H9" s="80">
        <v>74.916480982108808</v>
      </c>
      <c r="I9" s="75">
        <f>+G9-F9</f>
        <v>-1.0000450246922412</v>
      </c>
      <c r="J9" s="75">
        <f>+H9-E9</f>
        <v>-0.54149946256272585</v>
      </c>
    </row>
    <row r="10" spans="1:10" ht="4.5" customHeight="1" x14ac:dyDescent="0.25">
      <c r="A10" s="28"/>
      <c r="B10" s="330"/>
      <c r="C10" s="330"/>
      <c r="D10" s="330"/>
      <c r="E10" s="565"/>
      <c r="F10" s="80"/>
      <c r="G10" s="80"/>
      <c r="H10" s="80"/>
      <c r="I10" s="75"/>
      <c r="J10" s="75"/>
    </row>
    <row r="11" spans="1:10" ht="19.5" customHeight="1" x14ac:dyDescent="0.25">
      <c r="A11" s="135" t="s">
        <v>197</v>
      </c>
      <c r="B11" s="331"/>
      <c r="C11" s="331"/>
      <c r="D11" s="331"/>
      <c r="E11" s="751"/>
      <c r="F11" s="93"/>
      <c r="G11" s="93"/>
      <c r="H11" s="93"/>
      <c r="I11" s="738"/>
      <c r="J11" s="738"/>
    </row>
    <row r="12" spans="1:10" ht="19.5" customHeight="1" x14ac:dyDescent="0.25">
      <c r="A12" s="28" t="s">
        <v>198</v>
      </c>
      <c r="B12" s="330">
        <v>59.123518337016137</v>
      </c>
      <c r="C12" s="330">
        <v>71.504184557079512</v>
      </c>
      <c r="D12" s="330">
        <v>61.517021762957484</v>
      </c>
      <c r="E12" s="565">
        <v>66.878311567716239</v>
      </c>
      <c r="F12" s="313" t="s">
        <v>42</v>
      </c>
      <c r="G12" s="313" t="s">
        <v>42</v>
      </c>
      <c r="H12" s="80">
        <v>58.11720475438792</v>
      </c>
      <c r="I12" s="313" t="s">
        <v>42</v>
      </c>
      <c r="J12" s="75">
        <f t="shared" ref="J12:J33" si="0">+H12-E12</f>
        <v>-8.7611068133283183</v>
      </c>
    </row>
    <row r="13" spans="1:10" ht="19.5" customHeight="1" x14ac:dyDescent="0.25">
      <c r="A13" s="28" t="s">
        <v>199</v>
      </c>
      <c r="B13" s="761">
        <v>72.290357522194142</v>
      </c>
      <c r="C13" s="761">
        <v>76.11567536944672</v>
      </c>
      <c r="D13" s="761">
        <v>74.193306598877101</v>
      </c>
      <c r="E13" s="752">
        <v>70.61541259790107</v>
      </c>
      <c r="F13" s="318" t="s">
        <v>42</v>
      </c>
      <c r="G13" s="318" t="s">
        <v>42</v>
      </c>
      <c r="H13" s="178">
        <v>64.759991886251797</v>
      </c>
      <c r="I13" s="318" t="s">
        <v>42</v>
      </c>
      <c r="J13" s="75">
        <f t="shared" si="0"/>
        <v>-5.8554207116492734</v>
      </c>
    </row>
    <row r="14" spans="1:10" ht="19.5" customHeight="1" x14ac:dyDescent="0.25">
      <c r="A14" s="28" t="s">
        <v>200</v>
      </c>
      <c r="B14" s="330">
        <v>72.453266386729112</v>
      </c>
      <c r="C14" s="330">
        <v>71.318961416628085</v>
      </c>
      <c r="D14" s="282">
        <v>69.673915247881908</v>
      </c>
      <c r="E14" s="565">
        <v>66.217970881142776</v>
      </c>
      <c r="F14" s="318" t="s">
        <v>42</v>
      </c>
      <c r="G14" s="318" t="s">
        <v>42</v>
      </c>
      <c r="H14" s="66">
        <v>57.610667389311338</v>
      </c>
      <c r="I14" s="318" t="s">
        <v>42</v>
      </c>
      <c r="J14" s="75">
        <f t="shared" si="0"/>
        <v>-8.6073034918314377</v>
      </c>
    </row>
    <row r="15" spans="1:10" ht="19.5" customHeight="1" x14ac:dyDescent="0.25">
      <c r="A15" s="28" t="s">
        <v>201</v>
      </c>
      <c r="B15" s="340">
        <v>55.726701363628329</v>
      </c>
      <c r="C15" s="277">
        <v>52.947914081294677</v>
      </c>
      <c r="D15" s="279">
        <v>45.623237899911608</v>
      </c>
      <c r="E15" s="754">
        <v>45.75682915091469</v>
      </c>
      <c r="F15" s="318" t="s">
        <v>42</v>
      </c>
      <c r="G15" s="318" t="s">
        <v>42</v>
      </c>
      <c r="H15" s="343">
        <v>44.690129941159995</v>
      </c>
      <c r="I15" s="318" t="s">
        <v>42</v>
      </c>
      <c r="J15" s="75">
        <f t="shared" si="0"/>
        <v>-1.0666992097546952</v>
      </c>
    </row>
    <row r="16" spans="1:10" ht="19.5" customHeight="1" x14ac:dyDescent="0.25">
      <c r="A16" s="28" t="s">
        <v>202</v>
      </c>
      <c r="B16" s="340">
        <v>65.20113802615171</v>
      </c>
      <c r="C16" s="277">
        <v>57.413501948986415</v>
      </c>
      <c r="D16" s="279">
        <v>51.260305403366637</v>
      </c>
      <c r="E16" s="754">
        <v>64.824840057849869</v>
      </c>
      <c r="F16" s="318" t="s">
        <v>42</v>
      </c>
      <c r="G16" s="318" t="s">
        <v>42</v>
      </c>
      <c r="H16" s="343">
        <v>64.094846283327854</v>
      </c>
      <c r="I16" s="318" t="s">
        <v>42</v>
      </c>
      <c r="J16" s="75">
        <f t="shared" si="0"/>
        <v>-0.72999377452201486</v>
      </c>
    </row>
    <row r="17" spans="1:10" ht="19.5" customHeight="1" x14ac:dyDescent="0.25">
      <c r="A17" s="28" t="s">
        <v>203</v>
      </c>
      <c r="B17" s="341">
        <v>62.938442950023266</v>
      </c>
      <c r="C17" s="276">
        <v>64.548520265163802</v>
      </c>
      <c r="D17" s="278">
        <v>54.424809369179641</v>
      </c>
      <c r="E17" s="756">
        <v>56.441376719596057</v>
      </c>
      <c r="F17" s="318" t="s">
        <v>42</v>
      </c>
      <c r="G17" s="318" t="s">
        <v>42</v>
      </c>
      <c r="H17" s="64">
        <v>50.906528864414291</v>
      </c>
      <c r="I17" s="318" t="s">
        <v>42</v>
      </c>
      <c r="J17" s="75">
        <f t="shared" si="0"/>
        <v>-5.5348478551817664</v>
      </c>
    </row>
    <row r="18" spans="1:10" ht="19.5" customHeight="1" x14ac:dyDescent="0.25">
      <c r="A18" s="28" t="s">
        <v>204</v>
      </c>
      <c r="B18" s="341">
        <v>33.31783644149106</v>
      </c>
      <c r="C18" s="276">
        <v>31.702026524016031</v>
      </c>
      <c r="D18" s="278">
        <v>22.343691045053088</v>
      </c>
      <c r="E18" s="756">
        <v>19.306184366468703</v>
      </c>
      <c r="F18" s="318" t="s">
        <v>42</v>
      </c>
      <c r="G18" s="318" t="s">
        <v>42</v>
      </c>
      <c r="H18" s="64">
        <v>20.749917203483513</v>
      </c>
      <c r="I18" s="318" t="s">
        <v>42</v>
      </c>
      <c r="J18" s="75">
        <f t="shared" si="0"/>
        <v>1.4437328370148101</v>
      </c>
    </row>
    <row r="19" spans="1:10" ht="19.5" customHeight="1" x14ac:dyDescent="0.25">
      <c r="A19" s="28" t="s">
        <v>205</v>
      </c>
      <c r="B19" s="330">
        <v>33.672368593296056</v>
      </c>
      <c r="C19" s="276">
        <v>42.633469579689859</v>
      </c>
      <c r="D19" s="278">
        <v>36.940717565293177</v>
      </c>
      <c r="E19" s="756">
        <v>32.205875759287125</v>
      </c>
      <c r="F19" s="318" t="s">
        <v>42</v>
      </c>
      <c r="G19" s="318" t="s">
        <v>42</v>
      </c>
      <c r="H19" s="64">
        <v>27.237981393870541</v>
      </c>
      <c r="I19" s="318" t="s">
        <v>42</v>
      </c>
      <c r="J19" s="75">
        <f t="shared" si="0"/>
        <v>-4.9678943654165835</v>
      </c>
    </row>
    <row r="20" spans="1:10" ht="19.5" customHeight="1" x14ac:dyDescent="0.25">
      <c r="A20" s="28" t="s">
        <v>206</v>
      </c>
      <c r="B20" s="342">
        <v>74.100719555715074</v>
      </c>
      <c r="C20" s="276">
        <v>69.424986598505782</v>
      </c>
      <c r="D20" s="276">
        <v>68.270619451048404</v>
      </c>
      <c r="E20" s="755">
        <v>60.341969820506769</v>
      </c>
      <c r="F20" s="318" t="s">
        <v>42</v>
      </c>
      <c r="G20" s="318" t="s">
        <v>42</v>
      </c>
      <c r="H20" s="64">
        <v>57.506479741996003</v>
      </c>
      <c r="I20" s="318" t="s">
        <v>42</v>
      </c>
      <c r="J20" s="75">
        <f t="shared" si="0"/>
        <v>-2.835490078510766</v>
      </c>
    </row>
    <row r="21" spans="1:10" ht="19.5" customHeight="1" x14ac:dyDescent="0.25">
      <c r="A21" s="28" t="s">
        <v>207</v>
      </c>
      <c r="B21" s="330">
        <v>77.716719979676014</v>
      </c>
      <c r="C21" s="330">
        <v>79.601537263823616</v>
      </c>
      <c r="D21" s="330">
        <v>76.445564077695551</v>
      </c>
      <c r="E21" s="564">
        <v>72.221960797891498</v>
      </c>
      <c r="F21" s="318" t="s">
        <v>42</v>
      </c>
      <c r="G21" s="318" t="s">
        <v>42</v>
      </c>
      <c r="H21" s="80">
        <v>79.67458439938305</v>
      </c>
      <c r="I21" s="318" t="s">
        <v>42</v>
      </c>
      <c r="J21" s="75">
        <f t="shared" si="0"/>
        <v>7.4526236014915526</v>
      </c>
    </row>
    <row r="22" spans="1:10" ht="19.5" customHeight="1" x14ac:dyDescent="0.25">
      <c r="A22" s="28" t="s">
        <v>208</v>
      </c>
      <c r="B22" s="330">
        <v>78.229267830141907</v>
      </c>
      <c r="C22" s="330">
        <v>72.588133871901661</v>
      </c>
      <c r="D22" s="330">
        <v>74.470238170215282</v>
      </c>
      <c r="E22" s="564">
        <v>68.763629216311202</v>
      </c>
      <c r="F22" s="318" t="s">
        <v>42</v>
      </c>
      <c r="G22" s="318" t="s">
        <v>42</v>
      </c>
      <c r="H22" s="80">
        <v>70.127130642122594</v>
      </c>
      <c r="I22" s="318" t="s">
        <v>42</v>
      </c>
      <c r="J22" s="75">
        <f t="shared" si="0"/>
        <v>1.3635014258113927</v>
      </c>
    </row>
    <row r="23" spans="1:10" ht="19.5" customHeight="1" x14ac:dyDescent="0.25">
      <c r="A23" s="28" t="s">
        <v>209</v>
      </c>
      <c r="B23" s="330">
        <v>84.877338833913583</v>
      </c>
      <c r="C23" s="330">
        <v>85.708964057707178</v>
      </c>
      <c r="D23" s="330">
        <v>77.885705753548137</v>
      </c>
      <c r="E23" s="564">
        <v>71.171451428992299</v>
      </c>
      <c r="F23" s="318" t="s">
        <v>42</v>
      </c>
      <c r="G23" s="318" t="s">
        <v>42</v>
      </c>
      <c r="H23" s="80">
        <v>75.48831888254945</v>
      </c>
      <c r="I23" s="318" t="s">
        <v>42</v>
      </c>
      <c r="J23" s="75">
        <f t="shared" si="0"/>
        <v>4.3168674535571512</v>
      </c>
    </row>
    <row r="24" spans="1:10" ht="19.5" customHeight="1" x14ac:dyDescent="0.25">
      <c r="A24" s="28" t="s">
        <v>210</v>
      </c>
      <c r="B24" s="330">
        <v>57.239004870363495</v>
      </c>
      <c r="C24" s="330">
        <v>49.585190099477948</v>
      </c>
      <c r="D24" s="330">
        <v>53.150629902309333</v>
      </c>
      <c r="E24" s="564">
        <v>54.895378393605277</v>
      </c>
      <c r="F24" s="318" t="s">
        <v>42</v>
      </c>
      <c r="G24" s="318" t="s">
        <v>42</v>
      </c>
      <c r="H24" s="80">
        <v>53.74553527651166</v>
      </c>
      <c r="I24" s="318" t="s">
        <v>42</v>
      </c>
      <c r="J24" s="75">
        <f t="shared" si="0"/>
        <v>-1.1498431170936172</v>
      </c>
    </row>
    <row r="25" spans="1:10" ht="19.5" customHeight="1" x14ac:dyDescent="0.25">
      <c r="A25" s="28" t="s">
        <v>211</v>
      </c>
      <c r="B25" s="330">
        <v>71.94022352730866</v>
      </c>
      <c r="C25" s="330">
        <v>74.620585278146976</v>
      </c>
      <c r="D25" s="330">
        <v>67.09879278736895</v>
      </c>
      <c r="E25" s="564">
        <v>68.35080347760443</v>
      </c>
      <c r="F25" s="318" t="s">
        <v>42</v>
      </c>
      <c r="G25" s="318" t="s">
        <v>42</v>
      </c>
      <c r="H25" s="80">
        <v>62.765627593005419</v>
      </c>
      <c r="I25" s="318" t="s">
        <v>42</v>
      </c>
      <c r="J25" s="75">
        <f t="shared" si="0"/>
        <v>-5.5851758845990105</v>
      </c>
    </row>
    <row r="26" spans="1:10" ht="19.5" customHeight="1" x14ac:dyDescent="0.25">
      <c r="A26" s="28" t="s">
        <v>212</v>
      </c>
      <c r="B26" s="330">
        <v>75.856341167984269</v>
      </c>
      <c r="C26" s="330">
        <v>82.909352290361639</v>
      </c>
      <c r="D26" s="330">
        <v>82.073485061331127</v>
      </c>
      <c r="E26" s="564">
        <v>78.158841443000739</v>
      </c>
      <c r="F26" s="318" t="s">
        <v>42</v>
      </c>
      <c r="G26" s="318" t="s">
        <v>42</v>
      </c>
      <c r="H26" s="80">
        <v>80.294161133510258</v>
      </c>
      <c r="I26" s="318" t="s">
        <v>42</v>
      </c>
      <c r="J26" s="75">
        <f t="shared" si="0"/>
        <v>2.1353196905095189</v>
      </c>
    </row>
    <row r="27" spans="1:10" ht="19.5" customHeight="1" x14ac:dyDescent="0.25">
      <c r="A27" s="28" t="s">
        <v>213</v>
      </c>
      <c r="B27" s="330">
        <v>91.684415866995153</v>
      </c>
      <c r="C27" s="330">
        <v>88.884537329898322</v>
      </c>
      <c r="D27" s="330">
        <v>82.007812732343055</v>
      </c>
      <c r="E27" s="564">
        <v>72.429351527251313</v>
      </c>
      <c r="F27" s="318" t="s">
        <v>42</v>
      </c>
      <c r="G27" s="318" t="s">
        <v>42</v>
      </c>
      <c r="H27" s="80">
        <v>80.594046750983196</v>
      </c>
      <c r="I27" s="318" t="s">
        <v>42</v>
      </c>
      <c r="J27" s="75">
        <f t="shared" si="0"/>
        <v>8.1646952237318828</v>
      </c>
    </row>
    <row r="28" spans="1:10" ht="19.5" customHeight="1" x14ac:dyDescent="0.25">
      <c r="A28" s="28" t="s">
        <v>214</v>
      </c>
      <c r="B28" s="330">
        <v>65.207119603678791</v>
      </c>
      <c r="C28" s="330">
        <v>73.916266277411196</v>
      </c>
      <c r="D28" s="330">
        <v>67.335598840705103</v>
      </c>
      <c r="E28" s="564">
        <v>62.376884929607826</v>
      </c>
      <c r="F28" s="318" t="s">
        <v>42</v>
      </c>
      <c r="G28" s="318" t="s">
        <v>42</v>
      </c>
      <c r="H28" s="80">
        <v>63.053247644861706</v>
      </c>
      <c r="I28" s="318" t="s">
        <v>42</v>
      </c>
      <c r="J28" s="75">
        <f t="shared" si="0"/>
        <v>0.67636271525388025</v>
      </c>
    </row>
    <row r="29" spans="1:10" ht="19.5" customHeight="1" x14ac:dyDescent="0.25">
      <c r="A29" s="28" t="s">
        <v>215</v>
      </c>
      <c r="B29" s="330">
        <v>82.002247810374257</v>
      </c>
      <c r="C29" s="330">
        <v>80.294763494642751</v>
      </c>
      <c r="D29" s="330">
        <v>83.495643817070317</v>
      </c>
      <c r="E29" s="564">
        <v>79.311282800222941</v>
      </c>
      <c r="F29" s="318" t="s">
        <v>42</v>
      </c>
      <c r="G29" s="318" t="s">
        <v>42</v>
      </c>
      <c r="H29" s="80">
        <v>80.527406140472948</v>
      </c>
      <c r="I29" s="318" t="s">
        <v>42</v>
      </c>
      <c r="J29" s="75">
        <f t="shared" si="0"/>
        <v>1.2161233402500073</v>
      </c>
    </row>
    <row r="30" spans="1:10" ht="19.5" customHeight="1" x14ac:dyDescent="0.25">
      <c r="A30" s="28" t="s">
        <v>216</v>
      </c>
      <c r="B30" s="330">
        <v>82.527594117782968</v>
      </c>
      <c r="C30" s="330">
        <v>78.419638946540175</v>
      </c>
      <c r="D30" s="330">
        <v>73.794719412666041</v>
      </c>
      <c r="E30" s="564">
        <v>81.940552464577081</v>
      </c>
      <c r="F30" s="318" t="s">
        <v>42</v>
      </c>
      <c r="G30" s="318" t="s">
        <v>42</v>
      </c>
      <c r="H30" s="80">
        <v>80.374367165913583</v>
      </c>
      <c r="I30" s="318" t="s">
        <v>42</v>
      </c>
      <c r="J30" s="75">
        <f t="shared" si="0"/>
        <v>-1.5661852986634983</v>
      </c>
    </row>
    <row r="31" spans="1:10" ht="19.5" customHeight="1" x14ac:dyDescent="0.25">
      <c r="A31" s="28" t="s">
        <v>217</v>
      </c>
      <c r="B31" s="330">
        <v>67.571110572611246</v>
      </c>
      <c r="C31" s="330">
        <v>80.617135354899958</v>
      </c>
      <c r="D31" s="330">
        <v>73.164430445496819</v>
      </c>
      <c r="E31" s="564">
        <v>70.755961350338879</v>
      </c>
      <c r="F31" s="318" t="s">
        <v>42</v>
      </c>
      <c r="G31" s="318" t="s">
        <v>42</v>
      </c>
      <c r="H31" s="80">
        <v>66.852915932181347</v>
      </c>
      <c r="I31" s="318" t="s">
        <v>42</v>
      </c>
      <c r="J31" s="75">
        <f t="shared" si="0"/>
        <v>-3.9030454181575323</v>
      </c>
    </row>
    <row r="32" spans="1:10" ht="19.5" customHeight="1" x14ac:dyDescent="0.25">
      <c r="A32" s="28" t="s">
        <v>218</v>
      </c>
      <c r="B32" s="330">
        <v>87.509503888360683</v>
      </c>
      <c r="C32" s="330">
        <v>88.861246022812267</v>
      </c>
      <c r="D32" s="330">
        <v>83.673281823336637</v>
      </c>
      <c r="E32" s="564">
        <v>87.21577408049599</v>
      </c>
      <c r="F32" s="318" t="s">
        <v>42</v>
      </c>
      <c r="G32" s="318" t="s">
        <v>42</v>
      </c>
      <c r="H32" s="80">
        <v>82.200546354333241</v>
      </c>
      <c r="I32" s="318" t="s">
        <v>42</v>
      </c>
      <c r="J32" s="75">
        <f t="shared" si="0"/>
        <v>-5.0152277261627489</v>
      </c>
    </row>
    <row r="33" spans="1:10" ht="19.5" customHeight="1" x14ac:dyDescent="0.25">
      <c r="A33" s="28" t="s">
        <v>219</v>
      </c>
      <c r="B33" s="330">
        <v>64.650178659024363</v>
      </c>
      <c r="C33" s="330">
        <v>56.643020628423066</v>
      </c>
      <c r="D33" s="330">
        <v>62.903290743844885</v>
      </c>
      <c r="E33" s="564">
        <v>66.598532930399472</v>
      </c>
      <c r="F33" s="318" t="s">
        <v>42</v>
      </c>
      <c r="G33" s="318" t="s">
        <v>42</v>
      </c>
      <c r="H33" s="80">
        <v>69.736163792424236</v>
      </c>
      <c r="I33" s="318" t="s">
        <v>42</v>
      </c>
      <c r="J33" s="75">
        <f t="shared" si="0"/>
        <v>3.1376308620247642</v>
      </c>
    </row>
    <row r="34" spans="1:10" ht="6" customHeight="1" x14ac:dyDescent="0.25">
      <c r="A34" s="28"/>
      <c r="B34" s="330"/>
      <c r="C34" s="330"/>
      <c r="D34" s="330"/>
      <c r="E34" s="564"/>
      <c r="F34" s="711"/>
      <c r="G34" s="711"/>
      <c r="H34" s="712"/>
      <c r="I34" s="75"/>
      <c r="J34" s="75"/>
    </row>
    <row r="35" spans="1:10" ht="19.5" customHeight="1" x14ac:dyDescent="0.25">
      <c r="A35" s="135" t="s">
        <v>37</v>
      </c>
      <c r="B35" s="772"/>
      <c r="C35" s="772"/>
      <c r="D35" s="772"/>
      <c r="E35" s="558"/>
      <c r="F35" s="713"/>
      <c r="G35" s="713"/>
      <c r="H35" s="90"/>
      <c r="I35" s="781"/>
      <c r="J35" s="781"/>
    </row>
    <row r="36" spans="1:10" ht="19.5" customHeight="1" x14ac:dyDescent="0.25">
      <c r="A36" s="28" t="s">
        <v>36</v>
      </c>
      <c r="B36" s="330">
        <v>62.000721855665994</v>
      </c>
      <c r="C36" s="330">
        <v>60.876536511244559</v>
      </c>
      <c r="D36" s="330">
        <v>56.583032449838875</v>
      </c>
      <c r="E36" s="564">
        <v>57.3620163531156</v>
      </c>
      <c r="F36" s="89">
        <v>55.692170045291412</v>
      </c>
      <c r="G36" s="89">
        <v>53.751601462267494</v>
      </c>
      <c r="H36" s="72">
        <v>54.721885753779453</v>
      </c>
      <c r="I36" s="75">
        <f t="shared" ref="I36:I37" si="1">+G36-F36</f>
        <v>-1.9405685830239179</v>
      </c>
      <c r="J36" s="75">
        <f t="shared" ref="J36:J37" si="2">+H36-E36</f>
        <v>-2.6401305993361461</v>
      </c>
    </row>
    <row r="37" spans="1:10" ht="19.5" customHeight="1" x14ac:dyDescent="0.25">
      <c r="A37" s="28" t="s">
        <v>35</v>
      </c>
      <c r="B37" s="330">
        <v>61.279548584032781</v>
      </c>
      <c r="C37" s="330">
        <v>58.090320321693959</v>
      </c>
      <c r="D37" s="330">
        <v>53.757678108377419</v>
      </c>
      <c r="E37" s="564">
        <v>51.729049036277353</v>
      </c>
      <c r="F37" s="89">
        <v>54.021635889079825</v>
      </c>
      <c r="G37" s="89">
        <v>50.95815945695108</v>
      </c>
      <c r="H37" s="72">
        <v>52.489897673015449</v>
      </c>
      <c r="I37" s="75">
        <f t="shared" si="1"/>
        <v>-3.0634764321287449</v>
      </c>
      <c r="J37" s="75">
        <f t="shared" si="2"/>
        <v>0.76084863673809622</v>
      </c>
    </row>
    <row r="38" spans="1:10" ht="4.5" customHeight="1" x14ac:dyDescent="0.25">
      <c r="A38" s="28"/>
      <c r="B38" s="330"/>
      <c r="C38" s="330"/>
      <c r="D38" s="330"/>
      <c r="E38" s="564"/>
      <c r="F38" s="89"/>
      <c r="G38" s="89"/>
      <c r="H38" s="72"/>
      <c r="I38" s="75"/>
      <c r="J38" s="75"/>
    </row>
    <row r="39" spans="1:10" ht="19.5" customHeight="1" x14ac:dyDescent="0.25">
      <c r="A39" s="135" t="s">
        <v>34</v>
      </c>
      <c r="B39" s="772"/>
      <c r="C39" s="772"/>
      <c r="D39" s="772"/>
      <c r="E39" s="558"/>
      <c r="F39" s="396"/>
      <c r="G39" s="396"/>
      <c r="H39" s="397"/>
      <c r="I39" s="781"/>
      <c r="J39" s="781"/>
    </row>
    <row r="40" spans="1:10" ht="19.5" customHeight="1" x14ac:dyDescent="0.25">
      <c r="A40" s="323" t="s">
        <v>99</v>
      </c>
      <c r="B40" s="330">
        <v>64.817229120300397</v>
      </c>
      <c r="C40" s="330">
        <v>62.151214372754993</v>
      </c>
      <c r="D40" s="330">
        <v>59.291774346298176</v>
      </c>
      <c r="E40" s="564">
        <v>57.30414001558777</v>
      </c>
      <c r="F40" s="89">
        <v>58.559205025563799</v>
      </c>
      <c r="G40" s="89">
        <v>55.848174028528661</v>
      </c>
      <c r="H40" s="72">
        <v>57.20368952704623</v>
      </c>
      <c r="I40" s="75">
        <f t="shared" ref="I40:I44" si="3">+G40-F40</f>
        <v>-2.7110309970351381</v>
      </c>
      <c r="J40" s="75">
        <f t="shared" ref="J40:J44" si="4">+H40-E40</f>
        <v>-0.10045048854154004</v>
      </c>
    </row>
    <row r="41" spans="1:10" ht="19.5" customHeight="1" x14ac:dyDescent="0.25">
      <c r="A41" s="315" t="s">
        <v>33</v>
      </c>
      <c r="B41" s="330">
        <v>82.947083859196709</v>
      </c>
      <c r="C41" s="330">
        <v>79.349454663957957</v>
      </c>
      <c r="D41" s="330">
        <v>76.388283938366001</v>
      </c>
      <c r="E41" s="564">
        <v>76.093607759614628</v>
      </c>
      <c r="F41" s="89">
        <v>72.519197390255272</v>
      </c>
      <c r="G41" s="89">
        <v>73.524817314467981</v>
      </c>
      <c r="H41" s="72">
        <v>73.022007352361626</v>
      </c>
      <c r="I41" s="75">
        <f t="shared" si="3"/>
        <v>1.0056199242127093</v>
      </c>
      <c r="J41" s="75">
        <f t="shared" si="4"/>
        <v>-3.0716004072530012</v>
      </c>
    </row>
    <row r="42" spans="1:10" ht="19.5" customHeight="1" x14ac:dyDescent="0.25">
      <c r="A42" s="315" t="s">
        <v>32</v>
      </c>
      <c r="B42" s="330">
        <v>56.262282364807412</v>
      </c>
      <c r="C42" s="330">
        <v>56.446014932436192</v>
      </c>
      <c r="D42" s="330">
        <v>53.154169330508402</v>
      </c>
      <c r="E42" s="564">
        <v>50.705662810329144</v>
      </c>
      <c r="F42" s="89">
        <v>53.55884884164125</v>
      </c>
      <c r="G42" s="89">
        <v>50.231492093850783</v>
      </c>
      <c r="H42" s="72">
        <v>51.895170467746013</v>
      </c>
      <c r="I42" s="75">
        <f t="shared" si="3"/>
        <v>-3.3273567477904678</v>
      </c>
      <c r="J42" s="75">
        <f t="shared" si="4"/>
        <v>1.1895076574168684</v>
      </c>
    </row>
    <row r="43" spans="1:10" ht="19.5" customHeight="1" x14ac:dyDescent="0.25">
      <c r="A43" s="28" t="s">
        <v>31</v>
      </c>
      <c r="B43" s="330">
        <v>60.916674964795135</v>
      </c>
      <c r="C43" s="330">
        <v>55.645101703229557</v>
      </c>
      <c r="D43" s="330">
        <v>51.276414640970657</v>
      </c>
      <c r="E43" s="564">
        <v>51.906507869166084</v>
      </c>
      <c r="F43" s="89">
        <v>51.437267409655142</v>
      </c>
      <c r="G43" s="89">
        <v>49.404447822948441</v>
      </c>
      <c r="H43" s="72">
        <v>50.420857616301788</v>
      </c>
      <c r="I43" s="75">
        <f t="shared" si="3"/>
        <v>-2.0328195867067009</v>
      </c>
      <c r="J43" s="75">
        <f t="shared" si="4"/>
        <v>-1.4856502528642963</v>
      </c>
    </row>
    <row r="44" spans="1:10" ht="19.5" customHeight="1" thickBot="1" x14ac:dyDescent="0.3">
      <c r="A44" s="22" t="s">
        <v>30</v>
      </c>
      <c r="B44" s="348">
        <v>88.354231682744228</v>
      </c>
      <c r="C44" s="348">
        <v>87.533636027004292</v>
      </c>
      <c r="D44" s="348">
        <v>79.955969515109103</v>
      </c>
      <c r="E44" s="567">
        <v>80.526751768297103</v>
      </c>
      <c r="F44" s="87">
        <v>79.811027575742528</v>
      </c>
      <c r="G44" s="87">
        <v>75.192606425406936</v>
      </c>
      <c r="H44" s="86">
        <v>77.501817000574732</v>
      </c>
      <c r="I44" s="73">
        <f t="shared" si="3"/>
        <v>-4.6184211503355925</v>
      </c>
      <c r="J44" s="73">
        <f t="shared" si="4"/>
        <v>-3.024934767722371</v>
      </c>
    </row>
    <row r="45" spans="1:10" ht="15.75" thickTop="1" x14ac:dyDescent="0.25">
      <c r="A45" s="92" t="s">
        <v>296</v>
      </c>
    </row>
    <row r="46" spans="1:10" x14ac:dyDescent="0.25">
      <c r="A46" s="317" t="s">
        <v>274</v>
      </c>
    </row>
  </sheetData>
  <mergeCells count="8">
    <mergeCell ref="A1:J1"/>
    <mergeCell ref="I3:J3"/>
    <mergeCell ref="A2:A3"/>
    <mergeCell ref="B2:B3"/>
    <mergeCell ref="C2:C3"/>
    <mergeCell ref="D2:D3"/>
    <mergeCell ref="E2:E3"/>
    <mergeCell ref="F2:H2"/>
  </mergeCells>
  <pageMargins left="0.70866141732283472" right="0.70866141732283472" top="0.74803149606299213" bottom="0.74803149606299213" header="0.31496062992125984" footer="0.31496062992125984"/>
  <pageSetup paperSize="9" scale="53" orientation="portrait" horizontalDpi="4294967295" verticalDpi="4294967295" r:id="rId1"/>
  <headerFooter>
    <oddHeader>&amp;C&amp;G</oddHeader>
  </headerFooter>
  <drawing r:id="rId2"/>
  <legacyDrawingHF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workbookViewId="0">
      <selection activeCell="N10" sqref="N10"/>
    </sheetView>
  </sheetViews>
  <sheetFormatPr defaultColWidth="9.140625" defaultRowHeight="15" x14ac:dyDescent="0.25"/>
  <cols>
    <col min="1" max="1" width="23.28515625" style="20" customWidth="1"/>
    <col min="2" max="8" width="13.7109375" style="20" customWidth="1"/>
    <col min="9" max="9" width="12" style="20" customWidth="1"/>
    <col min="10" max="10" width="13.42578125" style="20" customWidth="1"/>
    <col min="11" max="16384" width="9.140625" style="20"/>
  </cols>
  <sheetData>
    <row r="1" spans="1:10" ht="36.75" customHeight="1" thickBot="1" x14ac:dyDescent="0.3">
      <c r="A1" s="914" t="s">
        <v>355</v>
      </c>
      <c r="B1" s="914"/>
      <c r="C1" s="914"/>
      <c r="D1" s="914"/>
      <c r="E1" s="914"/>
      <c r="F1" s="914"/>
      <c r="G1" s="914"/>
      <c r="H1" s="914"/>
      <c r="I1" s="914"/>
      <c r="J1" s="914"/>
    </row>
    <row r="2" spans="1:10" ht="22.5" customHeight="1" thickTop="1" x14ac:dyDescent="0.25">
      <c r="A2" s="918"/>
      <c r="B2" s="915">
        <v>2015</v>
      </c>
      <c r="C2" s="915">
        <v>2016</v>
      </c>
      <c r="D2" s="915">
        <v>2017</v>
      </c>
      <c r="E2" s="915">
        <v>2018</v>
      </c>
      <c r="F2" s="917">
        <v>2019</v>
      </c>
      <c r="G2" s="917"/>
      <c r="H2" s="917"/>
      <c r="I2" s="717" t="s">
        <v>301</v>
      </c>
      <c r="J2" s="717" t="s">
        <v>303</v>
      </c>
    </row>
    <row r="3" spans="1:10" ht="24.75" customHeight="1" x14ac:dyDescent="0.25">
      <c r="A3" s="919"/>
      <c r="B3" s="916"/>
      <c r="C3" s="916"/>
      <c r="D3" s="916"/>
      <c r="E3" s="916"/>
      <c r="F3" s="513" t="s">
        <v>272</v>
      </c>
      <c r="G3" s="513" t="s">
        <v>273</v>
      </c>
      <c r="H3" s="513" t="s">
        <v>293</v>
      </c>
      <c r="I3" s="920" t="s">
        <v>317</v>
      </c>
      <c r="J3" s="920"/>
    </row>
    <row r="4" spans="1:10" ht="4.5" customHeight="1" x14ac:dyDescent="0.25">
      <c r="A4" s="31"/>
      <c r="B4" s="31"/>
      <c r="C4" s="31"/>
      <c r="D4" s="31"/>
    </row>
    <row r="5" spans="1:10" ht="19.5" customHeight="1" x14ac:dyDescent="0.25">
      <c r="A5" s="135" t="s">
        <v>41</v>
      </c>
      <c r="B5" s="721">
        <v>53.174456601678187</v>
      </c>
      <c r="C5" s="329">
        <v>50.229686234321946</v>
      </c>
      <c r="D5" s="329">
        <v>48.720468665495318</v>
      </c>
      <c r="E5" s="762">
        <v>49.278196298668959</v>
      </c>
      <c r="F5" s="293">
        <v>50.002872532980447</v>
      </c>
      <c r="G5" s="293">
        <v>46.970553714503311</v>
      </c>
      <c r="H5" s="293">
        <v>48.484075532699542</v>
      </c>
      <c r="I5" s="737">
        <f>+G5-F5</f>
        <v>-3.0323188184771368</v>
      </c>
      <c r="J5" s="737">
        <f>+H5-E5</f>
        <v>-0.79412076596941716</v>
      </c>
    </row>
    <row r="6" spans="1:10" ht="4.5" customHeight="1" x14ac:dyDescent="0.25">
      <c r="A6" s="28"/>
      <c r="B6" s="66"/>
      <c r="C6" s="330"/>
      <c r="D6" s="330"/>
      <c r="E6" s="179"/>
      <c r="F6" s="80"/>
      <c r="G6" s="80"/>
      <c r="H6" s="80"/>
      <c r="I6" s="75"/>
      <c r="J6" s="75"/>
    </row>
    <row r="7" spans="1:10" ht="19.5" customHeight="1" x14ac:dyDescent="0.25">
      <c r="A7" s="135" t="s">
        <v>40</v>
      </c>
      <c r="B7" s="325"/>
      <c r="C7" s="331"/>
      <c r="D7" s="331"/>
      <c r="E7" s="763"/>
      <c r="F7" s="93"/>
      <c r="G7" s="93"/>
      <c r="H7" s="93"/>
      <c r="I7" s="738"/>
      <c r="J7" s="738"/>
    </row>
    <row r="8" spans="1:10" ht="19.5" customHeight="1" x14ac:dyDescent="0.25">
      <c r="A8" s="28" t="s">
        <v>39</v>
      </c>
      <c r="B8" s="66">
        <v>50.303883429042827</v>
      </c>
      <c r="C8" s="330">
        <v>47.115617254558281</v>
      </c>
      <c r="D8" s="330">
        <v>45.496467337695037</v>
      </c>
      <c r="E8" s="179">
        <v>45.914361025675476</v>
      </c>
      <c r="F8" s="80">
        <v>46.192049084391755</v>
      </c>
      <c r="G8" s="80">
        <v>43.058319401962763</v>
      </c>
      <c r="H8" s="80">
        <v>44.623063914103589</v>
      </c>
      <c r="I8" s="75">
        <f>+G8-F8</f>
        <v>-3.1337296824289922</v>
      </c>
      <c r="J8" s="75">
        <f>+H8-E8</f>
        <v>-1.2912971115718861</v>
      </c>
    </row>
    <row r="9" spans="1:10" ht="19.5" customHeight="1" x14ac:dyDescent="0.25">
      <c r="A9" s="28" t="s">
        <v>38</v>
      </c>
      <c r="B9" s="66">
        <v>66.6912939400939</v>
      </c>
      <c r="C9" s="330">
        <v>64.355774858785082</v>
      </c>
      <c r="D9" s="330">
        <v>64.319296190801865</v>
      </c>
      <c r="E9" s="179">
        <v>63.384027172643073</v>
      </c>
      <c r="F9" s="80">
        <v>65.02105187092917</v>
      </c>
      <c r="G9" s="80">
        <v>62.329713072849167</v>
      </c>
      <c r="H9" s="80">
        <v>63.670996116024568</v>
      </c>
      <c r="I9" s="75">
        <f>+G9-F9</f>
        <v>-2.6913387980800039</v>
      </c>
      <c r="J9" s="75">
        <f>+H9-E9</f>
        <v>0.28696894338149548</v>
      </c>
    </row>
    <row r="10" spans="1:10" ht="4.5" customHeight="1" x14ac:dyDescent="0.25">
      <c r="A10" s="28"/>
      <c r="B10" s="66"/>
      <c r="C10" s="330"/>
      <c r="D10" s="330"/>
      <c r="E10" s="179"/>
      <c r="F10" s="80"/>
      <c r="G10" s="80"/>
      <c r="H10" s="80"/>
      <c r="I10" s="75"/>
      <c r="J10" s="75"/>
    </row>
    <row r="11" spans="1:10" ht="19.5" customHeight="1" x14ac:dyDescent="0.25">
      <c r="A11" s="135" t="s">
        <v>197</v>
      </c>
      <c r="B11" s="325"/>
      <c r="C11" s="331"/>
      <c r="D11" s="331"/>
      <c r="E11" s="763"/>
      <c r="F11" s="93"/>
      <c r="G11" s="93"/>
      <c r="H11" s="93"/>
      <c r="I11" s="738"/>
      <c r="J11" s="738"/>
    </row>
    <row r="12" spans="1:10" ht="19.5" customHeight="1" x14ac:dyDescent="0.25">
      <c r="A12" s="28" t="s">
        <v>198</v>
      </c>
      <c r="B12" s="66">
        <v>41.99650466173572</v>
      </c>
      <c r="C12" s="330">
        <v>57.720712238278104</v>
      </c>
      <c r="D12" s="330">
        <v>50.84121642313859</v>
      </c>
      <c r="E12" s="179">
        <v>57.096085612574896</v>
      </c>
      <c r="F12" s="735" t="s">
        <v>42</v>
      </c>
      <c r="G12" s="735" t="s">
        <v>42</v>
      </c>
      <c r="H12" s="80">
        <v>45.632720781051148</v>
      </c>
      <c r="I12" s="735" t="s">
        <v>42</v>
      </c>
      <c r="J12" s="75">
        <f t="shared" ref="J12:J33" si="0">+H12-E12</f>
        <v>-11.463364831523748</v>
      </c>
    </row>
    <row r="13" spans="1:10" ht="19.5" customHeight="1" x14ac:dyDescent="0.25">
      <c r="A13" s="28" t="s">
        <v>199</v>
      </c>
      <c r="B13" s="129">
        <v>59.609427363533705</v>
      </c>
      <c r="C13" s="761">
        <v>61.013147909187616</v>
      </c>
      <c r="D13" s="761">
        <v>61.317499893502145</v>
      </c>
      <c r="E13" s="764">
        <v>54.845712786881592</v>
      </c>
      <c r="F13" s="736" t="s">
        <v>42</v>
      </c>
      <c r="G13" s="736" t="s">
        <v>42</v>
      </c>
      <c r="H13" s="178">
        <v>49.237702410054659</v>
      </c>
      <c r="I13" s="736" t="s">
        <v>42</v>
      </c>
      <c r="J13" s="75">
        <f t="shared" si="0"/>
        <v>-5.6080103768269325</v>
      </c>
    </row>
    <row r="14" spans="1:10" ht="19.5" customHeight="1" x14ac:dyDescent="0.25">
      <c r="A14" s="28" t="s">
        <v>200</v>
      </c>
      <c r="B14" s="66">
        <v>58.055462599223361</v>
      </c>
      <c r="C14" s="330">
        <v>60.374652812003227</v>
      </c>
      <c r="D14" s="282">
        <v>57.545569347129813</v>
      </c>
      <c r="E14" s="179">
        <v>55.852510466900164</v>
      </c>
      <c r="F14" s="736" t="s">
        <v>42</v>
      </c>
      <c r="G14" s="736" t="s">
        <v>42</v>
      </c>
      <c r="H14" s="80">
        <v>48.049953452468415</v>
      </c>
      <c r="I14" s="736" t="s">
        <v>42</v>
      </c>
      <c r="J14" s="75">
        <f t="shared" si="0"/>
        <v>-7.8025570144317484</v>
      </c>
    </row>
    <row r="15" spans="1:10" ht="19.5" customHeight="1" x14ac:dyDescent="0.25">
      <c r="A15" s="28" t="s">
        <v>201</v>
      </c>
      <c r="B15" s="718">
        <v>53.637427748704404</v>
      </c>
      <c r="C15" s="277">
        <v>51.044326759118121</v>
      </c>
      <c r="D15" s="279">
        <v>44.014193027611462</v>
      </c>
      <c r="E15" s="765">
        <v>43.118838898388212</v>
      </c>
      <c r="F15" s="736" t="s">
        <v>42</v>
      </c>
      <c r="G15" s="736" t="s">
        <v>42</v>
      </c>
      <c r="H15" s="343">
        <v>42.821552975141543</v>
      </c>
      <c r="I15" s="736" t="s">
        <v>42</v>
      </c>
      <c r="J15" s="75">
        <f t="shared" si="0"/>
        <v>-0.29728592324666891</v>
      </c>
    </row>
    <row r="16" spans="1:10" ht="19.5" customHeight="1" x14ac:dyDescent="0.25">
      <c r="A16" s="28" t="s">
        <v>202</v>
      </c>
      <c r="B16" s="718">
        <v>54.980430265278891</v>
      </c>
      <c r="C16" s="277">
        <v>43.546884595952122</v>
      </c>
      <c r="D16" s="279">
        <v>40.457952558669454</v>
      </c>
      <c r="E16" s="765">
        <v>53.769292874201902</v>
      </c>
      <c r="F16" s="736" t="s">
        <v>42</v>
      </c>
      <c r="G16" s="736" t="s">
        <v>42</v>
      </c>
      <c r="H16" s="343">
        <v>54.173847747538552</v>
      </c>
      <c r="I16" s="736" t="s">
        <v>42</v>
      </c>
      <c r="J16" s="75">
        <f t="shared" si="0"/>
        <v>0.40455487333665019</v>
      </c>
    </row>
    <row r="17" spans="1:10" ht="19.5" customHeight="1" x14ac:dyDescent="0.25">
      <c r="A17" s="28" t="s">
        <v>203</v>
      </c>
      <c r="B17" s="719">
        <v>55.674270001393886</v>
      </c>
      <c r="C17" s="276">
        <v>53.849873878592504</v>
      </c>
      <c r="D17" s="278">
        <v>45.85035320611793</v>
      </c>
      <c r="E17" s="766">
        <v>48.213383699525892</v>
      </c>
      <c r="F17" s="736" t="s">
        <v>42</v>
      </c>
      <c r="G17" s="736" t="s">
        <v>42</v>
      </c>
      <c r="H17" s="64">
        <v>46.537430229945258</v>
      </c>
      <c r="I17" s="736" t="s">
        <v>42</v>
      </c>
      <c r="J17" s="75">
        <f t="shared" si="0"/>
        <v>-1.6759534695806337</v>
      </c>
    </row>
    <row r="18" spans="1:10" ht="19.5" customHeight="1" x14ac:dyDescent="0.25">
      <c r="A18" s="28" t="s">
        <v>204</v>
      </c>
      <c r="B18" s="719">
        <v>31.667017106506979</v>
      </c>
      <c r="C18" s="276">
        <v>29.825233032972971</v>
      </c>
      <c r="D18" s="278">
        <v>21.682405945436173</v>
      </c>
      <c r="E18" s="766">
        <v>19.103049902901638</v>
      </c>
      <c r="F18" s="736" t="s">
        <v>42</v>
      </c>
      <c r="G18" s="736" t="s">
        <v>42</v>
      </c>
      <c r="H18" s="64">
        <v>19.335050791827758</v>
      </c>
      <c r="I18" s="736" t="s">
        <v>42</v>
      </c>
      <c r="J18" s="75">
        <f t="shared" si="0"/>
        <v>0.23200088892611959</v>
      </c>
    </row>
    <row r="19" spans="1:10" ht="19.5" customHeight="1" x14ac:dyDescent="0.25">
      <c r="A19" s="28" t="s">
        <v>205</v>
      </c>
      <c r="B19" s="66">
        <v>29.47783767628302</v>
      </c>
      <c r="C19" s="276">
        <v>38.395623174689682</v>
      </c>
      <c r="D19" s="278">
        <v>32.242594506556607</v>
      </c>
      <c r="E19" s="766">
        <v>28.423609051317662</v>
      </c>
      <c r="F19" s="736" t="s">
        <v>42</v>
      </c>
      <c r="G19" s="736" t="s">
        <v>42</v>
      </c>
      <c r="H19" s="64">
        <v>22.81747886709902</v>
      </c>
      <c r="I19" s="736" t="s">
        <v>42</v>
      </c>
      <c r="J19" s="75">
        <f t="shared" si="0"/>
        <v>-5.6061301842186424</v>
      </c>
    </row>
    <row r="20" spans="1:10" ht="19.5" customHeight="1" x14ac:dyDescent="0.25">
      <c r="A20" s="28" t="s">
        <v>206</v>
      </c>
      <c r="B20" s="720">
        <v>61.927911302894287</v>
      </c>
      <c r="C20" s="276">
        <v>54.817163462772136</v>
      </c>
      <c r="D20" s="276">
        <v>59.023344872123538</v>
      </c>
      <c r="E20" s="767">
        <v>57.555822156572731</v>
      </c>
      <c r="F20" s="736" t="s">
        <v>42</v>
      </c>
      <c r="G20" s="736" t="s">
        <v>42</v>
      </c>
      <c r="H20" s="64">
        <v>48.99607767576817</v>
      </c>
      <c r="I20" s="736" t="s">
        <v>42</v>
      </c>
      <c r="J20" s="75">
        <f t="shared" si="0"/>
        <v>-8.5597444808045609</v>
      </c>
    </row>
    <row r="21" spans="1:10" ht="19.5" customHeight="1" x14ac:dyDescent="0.25">
      <c r="A21" s="28" t="s">
        <v>207</v>
      </c>
      <c r="B21" s="66">
        <v>60.719368045274138</v>
      </c>
      <c r="C21" s="330">
        <v>65.056225529605925</v>
      </c>
      <c r="D21" s="330">
        <v>62.768808016941314</v>
      </c>
      <c r="E21" s="127">
        <v>60.529577141577541</v>
      </c>
      <c r="F21" s="736" t="s">
        <v>42</v>
      </c>
      <c r="G21" s="736" t="s">
        <v>42</v>
      </c>
      <c r="H21" s="80">
        <v>69.863385479580927</v>
      </c>
      <c r="I21" s="736" t="s">
        <v>42</v>
      </c>
      <c r="J21" s="75">
        <f t="shared" si="0"/>
        <v>9.3338083380033865</v>
      </c>
    </row>
    <row r="22" spans="1:10" ht="19.5" customHeight="1" x14ac:dyDescent="0.25">
      <c r="A22" s="28" t="s">
        <v>208</v>
      </c>
      <c r="B22" s="66">
        <v>64.178768362142165</v>
      </c>
      <c r="C22" s="330">
        <v>59.366120459213221</v>
      </c>
      <c r="D22" s="330">
        <v>65.324519190851376</v>
      </c>
      <c r="E22" s="127">
        <v>63.626795700982839</v>
      </c>
      <c r="F22" s="736" t="s">
        <v>42</v>
      </c>
      <c r="G22" s="736" t="s">
        <v>42</v>
      </c>
      <c r="H22" s="80">
        <v>63.503028599044384</v>
      </c>
      <c r="I22" s="736" t="s">
        <v>42</v>
      </c>
      <c r="J22" s="75">
        <f t="shared" si="0"/>
        <v>-0.12376710193845497</v>
      </c>
    </row>
    <row r="23" spans="1:10" ht="19.5" customHeight="1" x14ac:dyDescent="0.25">
      <c r="A23" s="28" t="s">
        <v>209</v>
      </c>
      <c r="B23" s="66">
        <v>64.414904251340545</v>
      </c>
      <c r="C23" s="330">
        <v>66.338264547692134</v>
      </c>
      <c r="D23" s="330">
        <v>56.950560334511046</v>
      </c>
      <c r="E23" s="127">
        <v>62.089065549137622</v>
      </c>
      <c r="F23" s="736" t="s">
        <v>42</v>
      </c>
      <c r="G23" s="736" t="s">
        <v>42</v>
      </c>
      <c r="H23" s="80">
        <v>67.159271079634237</v>
      </c>
      <c r="I23" s="736" t="s">
        <v>42</v>
      </c>
      <c r="J23" s="75">
        <f t="shared" si="0"/>
        <v>5.0702055304966152</v>
      </c>
    </row>
    <row r="24" spans="1:10" ht="19.5" customHeight="1" x14ac:dyDescent="0.25">
      <c r="A24" s="28" t="s">
        <v>210</v>
      </c>
      <c r="B24" s="66">
        <v>56.275655951048719</v>
      </c>
      <c r="C24" s="330">
        <v>49.411988994084979</v>
      </c>
      <c r="D24" s="330">
        <v>52.440758242010965</v>
      </c>
      <c r="E24" s="127">
        <v>54.572984771866636</v>
      </c>
      <c r="F24" s="736" t="s">
        <v>42</v>
      </c>
      <c r="G24" s="736" t="s">
        <v>42</v>
      </c>
      <c r="H24" s="80">
        <v>53.339251871632712</v>
      </c>
      <c r="I24" s="736" t="s">
        <v>42</v>
      </c>
      <c r="J24" s="75">
        <f t="shared" si="0"/>
        <v>-1.2337329002339246</v>
      </c>
    </row>
    <row r="25" spans="1:10" ht="19.5" customHeight="1" x14ac:dyDescent="0.25">
      <c r="A25" s="28" t="s">
        <v>211</v>
      </c>
      <c r="B25" s="66">
        <v>56.853819973012712</v>
      </c>
      <c r="C25" s="330">
        <v>60.115319327877359</v>
      </c>
      <c r="D25" s="330">
        <v>61.080705237193023</v>
      </c>
      <c r="E25" s="127">
        <v>58.384829232685497</v>
      </c>
      <c r="F25" s="736" t="s">
        <v>42</v>
      </c>
      <c r="G25" s="736" t="s">
        <v>42</v>
      </c>
      <c r="H25" s="80">
        <v>56.20898947617804</v>
      </c>
      <c r="I25" s="736" t="s">
        <v>42</v>
      </c>
      <c r="J25" s="75">
        <f t="shared" si="0"/>
        <v>-2.1758397565074574</v>
      </c>
    </row>
    <row r="26" spans="1:10" ht="19.5" customHeight="1" x14ac:dyDescent="0.25">
      <c r="A26" s="28" t="s">
        <v>212</v>
      </c>
      <c r="B26" s="66">
        <v>57.446017890511655</v>
      </c>
      <c r="C26" s="330">
        <v>51.301677835064773</v>
      </c>
      <c r="D26" s="330">
        <v>62.06066690178411</v>
      </c>
      <c r="E26" s="127">
        <v>64.375967508682521</v>
      </c>
      <c r="F26" s="736" t="s">
        <v>42</v>
      </c>
      <c r="G26" s="736" t="s">
        <v>42</v>
      </c>
      <c r="H26" s="80">
        <v>64.791337171044887</v>
      </c>
      <c r="I26" s="736" t="s">
        <v>42</v>
      </c>
      <c r="J26" s="75">
        <f t="shared" si="0"/>
        <v>0.41536966236236594</v>
      </c>
    </row>
    <row r="27" spans="1:10" ht="19.5" customHeight="1" x14ac:dyDescent="0.25">
      <c r="A27" s="28" t="s">
        <v>213</v>
      </c>
      <c r="B27" s="66">
        <v>81.12751727422544</v>
      </c>
      <c r="C27" s="330">
        <v>70.959789446179727</v>
      </c>
      <c r="D27" s="330">
        <v>69.000756882039255</v>
      </c>
      <c r="E27" s="127">
        <v>67.11996382915504</v>
      </c>
      <c r="F27" s="736" t="s">
        <v>42</v>
      </c>
      <c r="G27" s="736" t="s">
        <v>42</v>
      </c>
      <c r="H27" s="80">
        <v>73.916669167637394</v>
      </c>
      <c r="I27" s="736" t="s">
        <v>42</v>
      </c>
      <c r="J27" s="75">
        <f t="shared" si="0"/>
        <v>6.7967053384823544</v>
      </c>
    </row>
    <row r="28" spans="1:10" ht="19.5" customHeight="1" x14ac:dyDescent="0.25">
      <c r="A28" s="28" t="s">
        <v>214</v>
      </c>
      <c r="B28" s="66">
        <v>44.788343790281544</v>
      </c>
      <c r="C28" s="330">
        <v>48.681471512283622</v>
      </c>
      <c r="D28" s="330">
        <v>53.247917213936866</v>
      </c>
      <c r="E28" s="127">
        <v>43.145921309079242</v>
      </c>
      <c r="F28" s="736" t="s">
        <v>42</v>
      </c>
      <c r="G28" s="736" t="s">
        <v>42</v>
      </c>
      <c r="H28" s="80">
        <v>51.508898004278528</v>
      </c>
      <c r="I28" s="736" t="s">
        <v>42</v>
      </c>
      <c r="J28" s="75">
        <f t="shared" si="0"/>
        <v>8.3629766951992863</v>
      </c>
    </row>
    <row r="29" spans="1:10" ht="19.5" customHeight="1" x14ac:dyDescent="0.25">
      <c r="A29" s="28" t="s">
        <v>215</v>
      </c>
      <c r="B29" s="66">
        <v>69.763250992388095</v>
      </c>
      <c r="C29" s="330">
        <v>68.623429098385373</v>
      </c>
      <c r="D29" s="330">
        <v>73.807295195616902</v>
      </c>
      <c r="E29" s="127">
        <v>67.574032336165729</v>
      </c>
      <c r="F29" s="736" t="s">
        <v>42</v>
      </c>
      <c r="G29" s="736" t="s">
        <v>42</v>
      </c>
      <c r="H29" s="80">
        <v>72.359339858819311</v>
      </c>
      <c r="I29" s="736" t="s">
        <v>42</v>
      </c>
      <c r="J29" s="75">
        <f t="shared" si="0"/>
        <v>4.7853075226535822</v>
      </c>
    </row>
    <row r="30" spans="1:10" ht="19.5" customHeight="1" x14ac:dyDescent="0.25">
      <c r="A30" s="28" t="s">
        <v>216</v>
      </c>
      <c r="B30" s="66">
        <v>67.617181527981629</v>
      </c>
      <c r="C30" s="330">
        <v>67.545090277318792</v>
      </c>
      <c r="D30" s="330">
        <v>65.456680984171513</v>
      </c>
      <c r="E30" s="127">
        <v>70.208571862983462</v>
      </c>
      <c r="F30" s="736" t="s">
        <v>42</v>
      </c>
      <c r="G30" s="736" t="s">
        <v>42</v>
      </c>
      <c r="H30" s="80">
        <v>66.791054007361865</v>
      </c>
      <c r="I30" s="736" t="s">
        <v>42</v>
      </c>
      <c r="J30" s="75">
        <f t="shared" si="0"/>
        <v>-3.4175178556215968</v>
      </c>
    </row>
    <row r="31" spans="1:10" ht="19.5" customHeight="1" x14ac:dyDescent="0.25">
      <c r="A31" s="28" t="s">
        <v>217</v>
      </c>
      <c r="B31" s="66">
        <v>49.872243462178758</v>
      </c>
      <c r="C31" s="330">
        <v>59.874018677238098</v>
      </c>
      <c r="D31" s="330">
        <v>61.702777870943734</v>
      </c>
      <c r="E31" s="127">
        <v>55.326572313783551</v>
      </c>
      <c r="F31" s="736" t="s">
        <v>42</v>
      </c>
      <c r="G31" s="736" t="s">
        <v>42</v>
      </c>
      <c r="H31" s="80">
        <v>58.635039025602708</v>
      </c>
      <c r="I31" s="736" t="s">
        <v>42</v>
      </c>
      <c r="J31" s="75">
        <f t="shared" si="0"/>
        <v>3.3084667118191575</v>
      </c>
    </row>
    <row r="32" spans="1:10" ht="19.5" customHeight="1" x14ac:dyDescent="0.25">
      <c r="A32" s="28" t="s">
        <v>218</v>
      </c>
      <c r="B32" s="66">
        <v>66.613043609902491</v>
      </c>
      <c r="C32" s="330">
        <v>73.687854452626709</v>
      </c>
      <c r="D32" s="330">
        <v>72.754493304749502</v>
      </c>
      <c r="E32" s="127">
        <v>71.494076013114721</v>
      </c>
      <c r="F32" s="736" t="s">
        <v>42</v>
      </c>
      <c r="G32" s="736" t="s">
        <v>42</v>
      </c>
      <c r="H32" s="80">
        <v>71.8247015631935</v>
      </c>
      <c r="I32" s="736" t="s">
        <v>42</v>
      </c>
      <c r="J32" s="75">
        <f t="shared" si="0"/>
        <v>0.33062555007877847</v>
      </c>
    </row>
    <row r="33" spans="1:10" ht="19.5" customHeight="1" x14ac:dyDescent="0.25">
      <c r="A33" s="28" t="s">
        <v>219</v>
      </c>
      <c r="B33" s="66">
        <v>57.394058792793409</v>
      </c>
      <c r="C33" s="330">
        <v>51.072493437721988</v>
      </c>
      <c r="D33" s="330">
        <v>59.66656203536462</v>
      </c>
      <c r="E33" s="127">
        <v>62.513515339317138</v>
      </c>
      <c r="F33" s="736" t="s">
        <v>42</v>
      </c>
      <c r="G33" s="736" t="s">
        <v>42</v>
      </c>
      <c r="H33" s="80">
        <v>64.63822180148334</v>
      </c>
      <c r="I33" s="736" t="s">
        <v>42</v>
      </c>
      <c r="J33" s="75">
        <f t="shared" si="0"/>
        <v>2.124706462166202</v>
      </c>
    </row>
    <row r="34" spans="1:10" ht="5.25" customHeight="1" x14ac:dyDescent="0.25">
      <c r="A34" s="28"/>
      <c r="B34" s="66"/>
      <c r="C34" s="330"/>
      <c r="D34" s="330"/>
      <c r="E34" s="127"/>
      <c r="F34" s="66"/>
      <c r="G34" s="66"/>
      <c r="H34" s="80"/>
      <c r="I34" s="75"/>
      <c r="J34" s="75"/>
    </row>
    <row r="35" spans="1:10" ht="19.5" customHeight="1" x14ac:dyDescent="0.25">
      <c r="A35" s="135" t="s">
        <v>37</v>
      </c>
      <c r="B35" s="82"/>
      <c r="C35" s="772"/>
      <c r="D35" s="772"/>
      <c r="E35" s="358"/>
      <c r="F35" s="82"/>
      <c r="G35" s="82"/>
      <c r="H35" s="81"/>
      <c r="I35" s="781"/>
      <c r="J35" s="781"/>
    </row>
    <row r="36" spans="1:10" ht="19.5" customHeight="1" x14ac:dyDescent="0.25">
      <c r="A36" s="28" t="s">
        <v>36</v>
      </c>
      <c r="B36" s="66">
        <v>51.085321636338321</v>
      </c>
      <c r="C36" s="330">
        <v>49.625902696848328</v>
      </c>
      <c r="D36" s="330">
        <v>47.743767700434816</v>
      </c>
      <c r="E36" s="127">
        <v>49.9320671116079</v>
      </c>
      <c r="F36" s="66">
        <v>48.89836065482794</v>
      </c>
      <c r="G36" s="66">
        <v>46.140597040042756</v>
      </c>
      <c r="H36" s="80">
        <v>47.519478847435352</v>
      </c>
      <c r="I36" s="75">
        <f t="shared" ref="I36:I37" si="1">+G36-F36</f>
        <v>-2.7577636147851834</v>
      </c>
      <c r="J36" s="75">
        <f t="shared" ref="J36:J37" si="2">+H36-E36</f>
        <v>-2.4125882641725482</v>
      </c>
    </row>
    <row r="37" spans="1:10" ht="19.5" customHeight="1" x14ac:dyDescent="0.25">
      <c r="A37" s="28" t="s">
        <v>35</v>
      </c>
      <c r="B37" s="66">
        <v>55.310439685425173</v>
      </c>
      <c r="C37" s="330">
        <v>50.894370727099492</v>
      </c>
      <c r="D37" s="330">
        <v>49.817557798079626</v>
      </c>
      <c r="E37" s="127">
        <v>48.545609803438303</v>
      </c>
      <c r="F37" s="66">
        <v>51.267701652684103</v>
      </c>
      <c r="G37" s="66">
        <v>47.925574247926953</v>
      </c>
      <c r="H37" s="80">
        <v>49.596637950305528</v>
      </c>
      <c r="I37" s="75">
        <f t="shared" si="1"/>
        <v>-3.3421274047571501</v>
      </c>
      <c r="J37" s="75">
        <f t="shared" si="2"/>
        <v>1.0510281468672247</v>
      </c>
    </row>
    <row r="38" spans="1:10" ht="4.5" customHeight="1" x14ac:dyDescent="0.25">
      <c r="A38" s="28"/>
      <c r="B38" s="66"/>
      <c r="C38" s="330"/>
      <c r="D38" s="330"/>
      <c r="E38" s="127"/>
      <c r="F38" s="66"/>
      <c r="G38" s="66"/>
      <c r="H38" s="80"/>
      <c r="I38" s="75"/>
      <c r="J38" s="75"/>
    </row>
    <row r="39" spans="1:10" ht="19.5" customHeight="1" x14ac:dyDescent="0.25">
      <c r="A39" s="135" t="s">
        <v>34</v>
      </c>
      <c r="B39" s="82"/>
      <c r="C39" s="772"/>
      <c r="D39" s="772"/>
      <c r="E39" s="358"/>
      <c r="F39" s="82"/>
      <c r="G39" s="82"/>
      <c r="H39" s="81"/>
      <c r="I39" s="781"/>
      <c r="J39" s="781"/>
    </row>
    <row r="40" spans="1:10" ht="19.5" customHeight="1" x14ac:dyDescent="0.25">
      <c r="A40" s="323" t="s">
        <v>99</v>
      </c>
      <c r="B40" s="66">
        <v>57.623861017675573</v>
      </c>
      <c r="C40" s="330">
        <v>53.245815680460375</v>
      </c>
      <c r="D40" s="330">
        <v>53.482528037170752</v>
      </c>
      <c r="E40" s="127">
        <v>52.690377853926385</v>
      </c>
      <c r="F40" s="66">
        <v>54.754522479683089</v>
      </c>
      <c r="G40" s="66">
        <v>50.74915103798152</v>
      </c>
      <c r="H40" s="80">
        <v>52.751836758832304</v>
      </c>
      <c r="I40" s="75">
        <f t="shared" ref="I40:I44" si="3">+G40-F40</f>
        <v>-4.0053714417015698</v>
      </c>
      <c r="J40" s="75">
        <f t="shared" ref="J40:J44" si="4">+H40-E40</f>
        <v>6.1458904905919098E-2</v>
      </c>
    </row>
    <row r="41" spans="1:10" ht="19.5" customHeight="1" x14ac:dyDescent="0.25">
      <c r="A41" s="315" t="s">
        <v>33</v>
      </c>
      <c r="B41" s="66">
        <v>75.039141245292811</v>
      </c>
      <c r="C41" s="330">
        <v>68.733426137684603</v>
      </c>
      <c r="D41" s="330">
        <v>70.801411625639915</v>
      </c>
      <c r="E41" s="127">
        <v>71.560231890984511</v>
      </c>
      <c r="F41" s="66">
        <v>68.488736593401129</v>
      </c>
      <c r="G41" s="66">
        <v>67.667993852904274</v>
      </c>
      <c r="H41" s="80">
        <v>68.078365223152701</v>
      </c>
      <c r="I41" s="75">
        <f t="shared" si="3"/>
        <v>-0.82074274049685414</v>
      </c>
      <c r="J41" s="75">
        <f t="shared" si="4"/>
        <v>-3.4818666678318095</v>
      </c>
    </row>
    <row r="42" spans="1:10" ht="19.5" customHeight="1" x14ac:dyDescent="0.25">
      <c r="A42" s="315" t="s">
        <v>32</v>
      </c>
      <c r="B42" s="66">
        <v>50.207430528710198</v>
      </c>
      <c r="C42" s="330">
        <v>49.897641073954546</v>
      </c>
      <c r="D42" s="330">
        <v>48.001885503876565</v>
      </c>
      <c r="E42" s="127">
        <v>46.627092543479826</v>
      </c>
      <c r="F42" s="66">
        <v>50.195300313578841</v>
      </c>
      <c r="G42" s="66">
        <v>45.965840107618227</v>
      </c>
      <c r="H42" s="80">
        <v>48.080570210598538</v>
      </c>
      <c r="I42" s="75">
        <f t="shared" si="3"/>
        <v>-4.2294602059606135</v>
      </c>
      <c r="J42" s="75">
        <f t="shared" si="4"/>
        <v>1.4534776671187117</v>
      </c>
    </row>
    <row r="43" spans="1:10" ht="19.5" customHeight="1" x14ac:dyDescent="0.25">
      <c r="A43" s="28" t="s">
        <v>31</v>
      </c>
      <c r="B43" s="66">
        <v>49.851766686855534</v>
      </c>
      <c r="C43" s="330">
        <v>42.859738309675407</v>
      </c>
      <c r="D43" s="330">
        <v>44.182573960919804</v>
      </c>
      <c r="E43" s="127">
        <v>45.768927175813332</v>
      </c>
      <c r="F43" s="66">
        <v>45.722586472743245</v>
      </c>
      <c r="G43" s="66">
        <v>43.757293015485622</v>
      </c>
      <c r="H43" s="80">
        <v>44.739939744114437</v>
      </c>
      <c r="I43" s="75">
        <f t="shared" si="3"/>
        <v>-1.9652934572576228</v>
      </c>
      <c r="J43" s="75">
        <f t="shared" si="4"/>
        <v>-1.0289874316988943</v>
      </c>
    </row>
    <row r="44" spans="1:10" ht="19.5" customHeight="1" thickBot="1" x14ac:dyDescent="0.3">
      <c r="A44" s="22" t="s">
        <v>30</v>
      </c>
      <c r="B44" s="117">
        <v>78.682254520334112</v>
      </c>
      <c r="C44" s="348">
        <v>73.579172837021218</v>
      </c>
      <c r="D44" s="348">
        <v>72.392125415351501</v>
      </c>
      <c r="E44" s="361">
        <v>69.945310974390281</v>
      </c>
      <c r="F44" s="117">
        <v>67.802977329574702</v>
      </c>
      <c r="G44" s="117">
        <v>64.116072731603495</v>
      </c>
      <c r="H44" s="118">
        <v>65.959525030589106</v>
      </c>
      <c r="I44" s="73">
        <f t="shared" si="3"/>
        <v>-3.686904597971207</v>
      </c>
      <c r="J44" s="73">
        <f t="shared" si="4"/>
        <v>-3.9857859438011758</v>
      </c>
    </row>
    <row r="45" spans="1:10" ht="15.75" thickTop="1" x14ac:dyDescent="0.25">
      <c r="A45" s="92" t="s">
        <v>296</v>
      </c>
    </row>
    <row r="46" spans="1:10" x14ac:dyDescent="0.25">
      <c r="A46" s="317" t="s">
        <v>274</v>
      </c>
    </row>
  </sheetData>
  <mergeCells count="8">
    <mergeCell ref="A1:J1"/>
    <mergeCell ref="I3:J3"/>
    <mergeCell ref="F2:H2"/>
    <mergeCell ref="A2:A3"/>
    <mergeCell ref="B2:B3"/>
    <mergeCell ref="C2:C3"/>
    <mergeCell ref="D2:D3"/>
    <mergeCell ref="E2:E3"/>
  </mergeCells>
  <pageMargins left="0.70866141732283472" right="0.70866141732283472" top="0.74803149606299213" bottom="0.74803149606299213" header="0.31496062992125984" footer="0.31496062992125984"/>
  <pageSetup paperSize="9" scale="50" orientation="portrait" horizontalDpi="4294967295" verticalDpi="4294967295" r:id="rId1"/>
  <headerFooter>
    <oddHeader>&amp;C&amp;G</oddHeader>
  </headerFooter>
  <drawing r:id="rId2"/>
  <legacyDrawingHF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workbookViewId="0">
      <selection activeCell="M12" sqref="M12"/>
    </sheetView>
  </sheetViews>
  <sheetFormatPr defaultColWidth="9.140625" defaultRowHeight="15" x14ac:dyDescent="0.25"/>
  <cols>
    <col min="1" max="1" width="23.28515625" style="20" customWidth="1"/>
    <col min="2" max="8" width="13.85546875" style="20" customWidth="1"/>
    <col min="9" max="9" width="12.28515625" style="20" customWidth="1"/>
    <col min="10" max="10" width="11.85546875" style="20" customWidth="1"/>
    <col min="11" max="16384" width="9.140625" style="20"/>
  </cols>
  <sheetData>
    <row r="1" spans="1:10" ht="36.75" customHeight="1" thickBot="1" x14ac:dyDescent="0.3">
      <c r="A1" s="914" t="s">
        <v>357</v>
      </c>
      <c r="B1" s="914"/>
      <c r="C1" s="914"/>
      <c r="D1" s="914"/>
      <c r="E1" s="914"/>
      <c r="F1" s="914"/>
      <c r="G1" s="914"/>
      <c r="H1" s="914"/>
      <c r="I1" s="914"/>
      <c r="J1" s="914"/>
    </row>
    <row r="2" spans="1:10" ht="22.5" customHeight="1" thickTop="1" x14ac:dyDescent="0.25">
      <c r="A2" s="918"/>
      <c r="B2" s="915">
        <v>2015</v>
      </c>
      <c r="C2" s="915">
        <v>2016</v>
      </c>
      <c r="D2" s="915">
        <v>2017</v>
      </c>
      <c r="E2" s="915">
        <v>2018</v>
      </c>
      <c r="F2" s="917">
        <v>2019</v>
      </c>
      <c r="G2" s="917"/>
      <c r="H2" s="917"/>
      <c r="I2" s="717" t="s">
        <v>301</v>
      </c>
      <c r="J2" s="717" t="s">
        <v>303</v>
      </c>
    </row>
    <row r="3" spans="1:10" ht="24.75" customHeight="1" x14ac:dyDescent="0.25">
      <c r="A3" s="919"/>
      <c r="B3" s="916"/>
      <c r="C3" s="916"/>
      <c r="D3" s="916"/>
      <c r="E3" s="916"/>
      <c r="F3" s="513" t="s">
        <v>272</v>
      </c>
      <c r="G3" s="513" t="s">
        <v>273</v>
      </c>
      <c r="H3" s="513" t="s">
        <v>293</v>
      </c>
      <c r="I3" s="920" t="s">
        <v>317</v>
      </c>
      <c r="J3" s="920"/>
    </row>
    <row r="4" spans="1:10" ht="4.5" customHeight="1" x14ac:dyDescent="0.25">
      <c r="A4" s="31"/>
      <c r="B4" s="31"/>
      <c r="C4" s="31"/>
      <c r="D4" s="31"/>
      <c r="E4" s="123"/>
    </row>
    <row r="5" spans="1:10" ht="19.5" customHeight="1" x14ac:dyDescent="0.25">
      <c r="A5" s="135" t="s">
        <v>41</v>
      </c>
      <c r="B5" s="728">
        <v>8.9427473515712297</v>
      </c>
      <c r="C5" s="329">
        <v>8.4821803703046879</v>
      </c>
      <c r="D5" s="329">
        <v>9.5014471739751283</v>
      </c>
      <c r="E5" s="292">
        <v>9.4798333073897201</v>
      </c>
      <c r="F5" s="293">
        <v>10.587808137880645</v>
      </c>
      <c r="G5" s="293">
        <v>8.7066716686493635</v>
      </c>
      <c r="H5" s="293">
        <v>9.6472399032650031</v>
      </c>
      <c r="I5" s="821">
        <f>+G5-F5</f>
        <v>-1.8811364692312811</v>
      </c>
      <c r="J5" s="821">
        <f>+H5-E5</f>
        <v>0.16740659587528306</v>
      </c>
    </row>
    <row r="6" spans="1:10" ht="4.5" customHeight="1" x14ac:dyDescent="0.25">
      <c r="A6" s="28"/>
      <c r="B6" s="76"/>
      <c r="C6" s="330"/>
      <c r="D6" s="330"/>
      <c r="E6" s="282"/>
      <c r="F6" s="80"/>
      <c r="G6" s="80"/>
      <c r="H6" s="80"/>
      <c r="I6" s="72"/>
      <c r="J6" s="72"/>
    </row>
    <row r="7" spans="1:10" ht="19.5" customHeight="1" x14ac:dyDescent="0.25">
      <c r="A7" s="135" t="s">
        <v>40</v>
      </c>
      <c r="B7" s="729"/>
      <c r="C7" s="331"/>
      <c r="D7" s="331"/>
      <c r="E7" s="281"/>
      <c r="F7" s="93"/>
      <c r="G7" s="93"/>
      <c r="H7" s="93"/>
      <c r="I7" s="782"/>
      <c r="J7" s="782"/>
    </row>
    <row r="8" spans="1:10" ht="19.5" customHeight="1" x14ac:dyDescent="0.25">
      <c r="A8" s="28" t="s">
        <v>39</v>
      </c>
      <c r="B8" s="76">
        <v>11.188728635300642</v>
      </c>
      <c r="C8" s="330">
        <v>10.534285376011232</v>
      </c>
      <c r="D8" s="330">
        <v>11.282808793757511</v>
      </c>
      <c r="E8" s="282">
        <v>11.164583544844518</v>
      </c>
      <c r="F8" s="80">
        <v>12.779209256948999</v>
      </c>
      <c r="G8" s="80">
        <v>10.014165466007627</v>
      </c>
      <c r="H8" s="80">
        <v>11.396687361478314</v>
      </c>
      <c r="I8" s="72">
        <f>+G8-F8</f>
        <v>-2.7650437909413714</v>
      </c>
      <c r="J8" s="72">
        <f>+H8-E8</f>
        <v>0.23210381663379565</v>
      </c>
    </row>
    <row r="9" spans="1:10" ht="19.5" customHeight="1" x14ac:dyDescent="0.25">
      <c r="A9" s="28" t="s">
        <v>38</v>
      </c>
      <c r="B9" s="76">
        <v>3.6557986270839837</v>
      </c>
      <c r="C9" s="330">
        <v>3.7829204614554461</v>
      </c>
      <c r="D9" s="330">
        <v>4.3545044540979667</v>
      </c>
      <c r="E9" s="282">
        <v>4.7616504384652636</v>
      </c>
      <c r="F9" s="80">
        <v>4.5597786806367102</v>
      </c>
      <c r="G9" s="80">
        <v>5.1920772596435922</v>
      </c>
      <c r="H9" s="80">
        <v>4.8759279701401512</v>
      </c>
      <c r="I9" s="72">
        <f>+G9-F9</f>
        <v>0.63229857900688202</v>
      </c>
      <c r="J9" s="72">
        <f>+H9-E9</f>
        <v>0.11427753167488763</v>
      </c>
    </row>
    <row r="10" spans="1:10" ht="4.5" customHeight="1" x14ac:dyDescent="0.25">
      <c r="A10" s="28"/>
      <c r="B10" s="76"/>
      <c r="C10" s="330"/>
      <c r="D10" s="330"/>
      <c r="E10" s="282"/>
      <c r="F10" s="80"/>
      <c r="G10" s="80"/>
      <c r="H10" s="80"/>
      <c r="I10" s="72"/>
      <c r="J10" s="72"/>
    </row>
    <row r="11" spans="1:10" ht="19.5" customHeight="1" x14ac:dyDescent="0.25">
      <c r="A11" s="135" t="s">
        <v>197</v>
      </c>
      <c r="B11" s="729"/>
      <c r="C11" s="331"/>
      <c r="D11" s="331"/>
      <c r="E11" s="281"/>
      <c r="F11" s="93"/>
      <c r="G11" s="93"/>
      <c r="H11" s="93"/>
      <c r="I11" s="782"/>
      <c r="J11" s="782"/>
    </row>
    <row r="12" spans="1:10" ht="19.5" customHeight="1" x14ac:dyDescent="0.25">
      <c r="A12" s="28" t="s">
        <v>198</v>
      </c>
      <c r="B12" s="76">
        <v>3.4500574870199157</v>
      </c>
      <c r="C12" s="330">
        <v>2.7785292827511934</v>
      </c>
      <c r="D12" s="330">
        <v>2.2305563139140139</v>
      </c>
      <c r="E12" s="282">
        <v>7.0815360302614527</v>
      </c>
      <c r="F12" s="313" t="s">
        <v>42</v>
      </c>
      <c r="G12" s="313" t="s">
        <v>42</v>
      </c>
      <c r="H12" s="80">
        <v>5.802460090537596</v>
      </c>
      <c r="I12" s="313" t="s">
        <v>42</v>
      </c>
      <c r="J12" s="72">
        <f t="shared" ref="J12:J33" si="0">+H12-E12</f>
        <v>-1.2790759397238567</v>
      </c>
    </row>
    <row r="13" spans="1:10" ht="19.5" customHeight="1" x14ac:dyDescent="0.25">
      <c r="A13" s="28" t="s">
        <v>199</v>
      </c>
      <c r="B13" s="177">
        <v>3.8826160463389838</v>
      </c>
      <c r="C13" s="761">
        <v>4.4139583738141637</v>
      </c>
      <c r="D13" s="761">
        <v>4.2414430323499426</v>
      </c>
      <c r="E13" s="749">
        <v>4.6308365291793452</v>
      </c>
      <c r="F13" s="318" t="s">
        <v>42</v>
      </c>
      <c r="G13" s="318" t="s">
        <v>42</v>
      </c>
      <c r="H13" s="178">
        <v>6.8774769005726579</v>
      </c>
      <c r="I13" s="318" t="s">
        <v>42</v>
      </c>
      <c r="J13" s="72">
        <f t="shared" si="0"/>
        <v>2.2466403713933127</v>
      </c>
    </row>
    <row r="14" spans="1:10" ht="19.5" customHeight="1" x14ac:dyDescent="0.25">
      <c r="A14" s="28" t="s">
        <v>200</v>
      </c>
      <c r="B14" s="76">
        <v>6.4804768139634792</v>
      </c>
      <c r="C14" s="330">
        <v>6.3599117035751886</v>
      </c>
      <c r="D14" s="282">
        <v>4.8085550014481848</v>
      </c>
      <c r="E14" s="282">
        <v>7.6814690955118472</v>
      </c>
      <c r="F14" s="318" t="s">
        <v>42</v>
      </c>
      <c r="G14" s="318" t="s">
        <v>42</v>
      </c>
      <c r="H14" s="80">
        <v>3.936930959829203</v>
      </c>
      <c r="I14" s="318" t="s">
        <v>42</v>
      </c>
      <c r="J14" s="72">
        <f t="shared" si="0"/>
        <v>-3.7445381356826442</v>
      </c>
    </row>
    <row r="15" spans="1:10" ht="19.5" customHeight="1" x14ac:dyDescent="0.25">
      <c r="A15" s="28" t="s">
        <v>201</v>
      </c>
      <c r="B15" s="724">
        <v>21.134090000823811</v>
      </c>
      <c r="C15" s="277">
        <v>21.643251888139829</v>
      </c>
      <c r="D15" s="279">
        <v>23.249011404820614</v>
      </c>
      <c r="E15" s="279">
        <v>19.446709173014593</v>
      </c>
      <c r="F15" s="318" t="s">
        <v>42</v>
      </c>
      <c r="G15" s="318" t="s">
        <v>42</v>
      </c>
      <c r="H15" s="343">
        <v>17.417275235751365</v>
      </c>
      <c r="I15" s="318" t="s">
        <v>42</v>
      </c>
      <c r="J15" s="72">
        <f t="shared" si="0"/>
        <v>-2.029433937263228</v>
      </c>
    </row>
    <row r="16" spans="1:10" ht="19.5" customHeight="1" x14ac:dyDescent="0.25">
      <c r="A16" s="28" t="s">
        <v>202</v>
      </c>
      <c r="B16" s="724">
        <v>5.594881656786205</v>
      </c>
      <c r="C16" s="277">
        <v>3.7400560482225642</v>
      </c>
      <c r="D16" s="279">
        <v>5.0111845669096242</v>
      </c>
      <c r="E16" s="279">
        <v>4.2497491996906707</v>
      </c>
      <c r="F16" s="318" t="s">
        <v>42</v>
      </c>
      <c r="G16" s="318" t="s">
        <v>42</v>
      </c>
      <c r="H16" s="343">
        <v>4.9235511352272958</v>
      </c>
      <c r="I16" s="318" t="s">
        <v>42</v>
      </c>
      <c r="J16" s="72">
        <f t="shared" si="0"/>
        <v>0.67380193553662515</v>
      </c>
    </row>
    <row r="17" spans="1:10" ht="19.5" customHeight="1" x14ac:dyDescent="0.25">
      <c r="A17" s="28" t="s">
        <v>203</v>
      </c>
      <c r="B17" s="725">
        <v>9.9575273428793274</v>
      </c>
      <c r="C17" s="276">
        <v>11.92493614780302</v>
      </c>
      <c r="D17" s="278">
        <v>14.859672997101686</v>
      </c>
      <c r="E17" s="278">
        <v>9.4564999736647124</v>
      </c>
      <c r="F17" s="318" t="s">
        <v>42</v>
      </c>
      <c r="G17" s="318" t="s">
        <v>42</v>
      </c>
      <c r="H17" s="64">
        <v>11.808465846904445</v>
      </c>
      <c r="I17" s="318" t="s">
        <v>42</v>
      </c>
      <c r="J17" s="72">
        <f t="shared" si="0"/>
        <v>2.3519658732397328</v>
      </c>
    </row>
    <row r="18" spans="1:10" ht="19.5" customHeight="1" x14ac:dyDescent="0.25">
      <c r="A18" s="28" t="s">
        <v>204</v>
      </c>
      <c r="B18" s="725">
        <v>5.9239958361088831</v>
      </c>
      <c r="C18" s="276">
        <v>3.9315715051637308</v>
      </c>
      <c r="D18" s="278">
        <v>7.333622638059424</v>
      </c>
      <c r="E18" s="278">
        <v>5.5739150967339173</v>
      </c>
      <c r="F18" s="318" t="s">
        <v>42</v>
      </c>
      <c r="G18" s="318" t="s">
        <v>42</v>
      </c>
      <c r="H18" s="64">
        <v>5.1909187425831202</v>
      </c>
      <c r="I18" s="318" t="s">
        <v>42</v>
      </c>
      <c r="J18" s="72">
        <f t="shared" si="0"/>
        <v>-0.38299635415079702</v>
      </c>
    </row>
    <row r="19" spans="1:10" ht="19.5" customHeight="1" x14ac:dyDescent="0.25">
      <c r="A19" s="28" t="s">
        <v>205</v>
      </c>
      <c r="B19" s="76">
        <v>3.0860625279034899</v>
      </c>
      <c r="C19" s="276">
        <v>3.1823508550396657</v>
      </c>
      <c r="D19" s="278">
        <v>5.0454740250162171</v>
      </c>
      <c r="E19" s="278">
        <v>3.255967091909743</v>
      </c>
      <c r="F19" s="318" t="s">
        <v>42</v>
      </c>
      <c r="G19" s="318" t="s">
        <v>42</v>
      </c>
      <c r="H19" s="64">
        <v>4.7835063815994801</v>
      </c>
      <c r="I19" s="318" t="s">
        <v>42</v>
      </c>
      <c r="J19" s="72">
        <f t="shared" si="0"/>
        <v>1.5275392896897371</v>
      </c>
    </row>
    <row r="20" spans="1:10" ht="19.5" customHeight="1" x14ac:dyDescent="0.25">
      <c r="A20" s="28" t="s">
        <v>206</v>
      </c>
      <c r="B20" s="726">
        <v>6.9520934088900823</v>
      </c>
      <c r="C20" s="276">
        <v>5.0507282360591388</v>
      </c>
      <c r="D20" s="276">
        <v>7.326198476514298</v>
      </c>
      <c r="E20" s="276">
        <v>5.5528568526727682</v>
      </c>
      <c r="F20" s="318" t="s">
        <v>42</v>
      </c>
      <c r="G20" s="318" t="s">
        <v>42</v>
      </c>
      <c r="H20" s="64">
        <v>10.961854259708232</v>
      </c>
      <c r="I20" s="318" t="s">
        <v>42</v>
      </c>
      <c r="J20" s="72">
        <f t="shared" si="0"/>
        <v>5.4089974070354643</v>
      </c>
    </row>
    <row r="21" spans="1:10" ht="19.5" customHeight="1" x14ac:dyDescent="0.25">
      <c r="A21" s="28" t="s">
        <v>207</v>
      </c>
      <c r="B21" s="76">
        <v>5.7049797559468605</v>
      </c>
      <c r="C21" s="330">
        <v>3.3754112364133562</v>
      </c>
      <c r="D21" s="330">
        <v>4.8069148682320675</v>
      </c>
      <c r="E21" s="89">
        <v>5.9262882008471349</v>
      </c>
      <c r="F21" s="318" t="s">
        <v>42</v>
      </c>
      <c r="G21" s="318" t="s">
        <v>42</v>
      </c>
      <c r="H21" s="80">
        <v>5.6032777795112008</v>
      </c>
      <c r="I21" s="318" t="s">
        <v>42</v>
      </c>
      <c r="J21" s="72">
        <f t="shared" si="0"/>
        <v>-0.32301042133593416</v>
      </c>
    </row>
    <row r="22" spans="1:10" ht="19.5" customHeight="1" x14ac:dyDescent="0.25">
      <c r="A22" s="28" t="s">
        <v>208</v>
      </c>
      <c r="B22" s="76">
        <v>3.8544234587883865</v>
      </c>
      <c r="C22" s="330">
        <v>5.9829409179570021</v>
      </c>
      <c r="D22" s="330">
        <v>6.0223389063702584</v>
      </c>
      <c r="E22" s="89">
        <v>5.7582709947260691</v>
      </c>
      <c r="F22" s="318" t="s">
        <v>42</v>
      </c>
      <c r="G22" s="318" t="s">
        <v>42</v>
      </c>
      <c r="H22" s="80">
        <v>5.2716818788258308</v>
      </c>
      <c r="I22" s="318" t="s">
        <v>42</v>
      </c>
      <c r="J22" s="72">
        <f t="shared" si="0"/>
        <v>-0.48658911590023823</v>
      </c>
    </row>
    <row r="23" spans="1:10" ht="19.5" customHeight="1" x14ac:dyDescent="0.25">
      <c r="A23" s="28" t="s">
        <v>209</v>
      </c>
      <c r="B23" s="76">
        <v>2.3765013987601638</v>
      </c>
      <c r="C23" s="330">
        <v>2.6948048451371065</v>
      </c>
      <c r="D23" s="330">
        <v>4.6758300959252939</v>
      </c>
      <c r="E23" s="89">
        <v>7.9083377704994016</v>
      </c>
      <c r="F23" s="318" t="s">
        <v>42</v>
      </c>
      <c r="G23" s="318" t="s">
        <v>42</v>
      </c>
      <c r="H23" s="80">
        <v>5.9426857300630829</v>
      </c>
      <c r="I23" s="318" t="s">
        <v>42</v>
      </c>
      <c r="J23" s="72">
        <f t="shared" si="0"/>
        <v>-1.9656520404363187</v>
      </c>
    </row>
    <row r="24" spans="1:10" ht="19.5" customHeight="1" x14ac:dyDescent="0.25">
      <c r="A24" s="28" t="s">
        <v>210</v>
      </c>
      <c r="B24" s="76">
        <v>9.206689406522079</v>
      </c>
      <c r="C24" s="330">
        <v>8.8317077482548765</v>
      </c>
      <c r="D24" s="330">
        <v>7.4076599686622124</v>
      </c>
      <c r="E24" s="89">
        <v>9.9680648210434626</v>
      </c>
      <c r="F24" s="318" t="s">
        <v>42</v>
      </c>
      <c r="G24" s="318" t="s">
        <v>42</v>
      </c>
      <c r="H24" s="80">
        <v>11.952661808991415</v>
      </c>
      <c r="I24" s="318" t="s">
        <v>42</v>
      </c>
      <c r="J24" s="72">
        <f t="shared" si="0"/>
        <v>1.9845969879479526</v>
      </c>
    </row>
    <row r="25" spans="1:10" ht="19.5" customHeight="1" x14ac:dyDescent="0.25">
      <c r="A25" s="28" t="s">
        <v>211</v>
      </c>
      <c r="B25" s="76">
        <v>5.8485734181324007</v>
      </c>
      <c r="C25" s="330">
        <v>4.8959917100894046</v>
      </c>
      <c r="D25" s="330">
        <v>5.861963826142091</v>
      </c>
      <c r="E25" s="89">
        <v>6.3663655232958307</v>
      </c>
      <c r="F25" s="318" t="s">
        <v>42</v>
      </c>
      <c r="G25" s="318" t="s">
        <v>42</v>
      </c>
      <c r="H25" s="80">
        <v>8.6808698753217417</v>
      </c>
      <c r="I25" s="318" t="s">
        <v>42</v>
      </c>
      <c r="J25" s="72">
        <f t="shared" si="0"/>
        <v>2.314504352025911</v>
      </c>
    </row>
    <row r="26" spans="1:10" ht="19.5" customHeight="1" x14ac:dyDescent="0.25">
      <c r="A26" s="28" t="s">
        <v>212</v>
      </c>
      <c r="B26" s="76">
        <v>2.4947883015456194</v>
      </c>
      <c r="C26" s="330">
        <v>1.3666544798347671</v>
      </c>
      <c r="D26" s="330">
        <v>3.3779402626211708</v>
      </c>
      <c r="E26" s="89">
        <v>5.0053273783033108</v>
      </c>
      <c r="F26" s="318" t="s">
        <v>42</v>
      </c>
      <c r="G26" s="318" t="s">
        <v>42</v>
      </c>
      <c r="H26" s="80">
        <v>3.1855268403767472</v>
      </c>
      <c r="I26" s="318" t="s">
        <v>42</v>
      </c>
      <c r="J26" s="72">
        <f t="shared" si="0"/>
        <v>-1.8198005379265636</v>
      </c>
    </row>
    <row r="27" spans="1:10" ht="19.5" customHeight="1" x14ac:dyDescent="0.25">
      <c r="A27" s="28" t="s">
        <v>213</v>
      </c>
      <c r="B27" s="76">
        <v>5.5038909798340603</v>
      </c>
      <c r="C27" s="330">
        <v>3.9078838601006818</v>
      </c>
      <c r="D27" s="330">
        <v>6.1943193181502325</v>
      </c>
      <c r="E27" s="89">
        <v>8.946887886465591</v>
      </c>
      <c r="F27" s="318" t="s">
        <v>42</v>
      </c>
      <c r="G27" s="318" t="s">
        <v>42</v>
      </c>
      <c r="H27" s="80">
        <v>7.9378444939949562</v>
      </c>
      <c r="I27" s="318" t="s">
        <v>42</v>
      </c>
      <c r="J27" s="72">
        <f t="shared" si="0"/>
        <v>-1.0090433924706348</v>
      </c>
    </row>
    <row r="28" spans="1:10" ht="19.5" customHeight="1" x14ac:dyDescent="0.25">
      <c r="A28" s="28" t="s">
        <v>214</v>
      </c>
      <c r="B28" s="76">
        <v>4.8428574460220952</v>
      </c>
      <c r="C28" s="330">
        <v>3.3180272273121867</v>
      </c>
      <c r="D28" s="330">
        <v>4.2098961324211137</v>
      </c>
      <c r="E28" s="89">
        <v>4.724246864806724</v>
      </c>
      <c r="F28" s="318" t="s">
        <v>42</v>
      </c>
      <c r="G28" s="318" t="s">
        <v>42</v>
      </c>
      <c r="H28" s="80">
        <v>5.0424424789508624</v>
      </c>
      <c r="I28" s="318" t="s">
        <v>42</v>
      </c>
      <c r="J28" s="72">
        <f t="shared" si="0"/>
        <v>0.31819561414413844</v>
      </c>
    </row>
    <row r="29" spans="1:10" ht="19.5" customHeight="1" x14ac:dyDescent="0.25">
      <c r="A29" s="28" t="s">
        <v>215</v>
      </c>
      <c r="B29" s="76">
        <v>7.1744046163579513</v>
      </c>
      <c r="C29" s="330">
        <v>5.4527190465734572</v>
      </c>
      <c r="D29" s="330">
        <v>5.5836865205806729</v>
      </c>
      <c r="E29" s="89">
        <v>6.1710310507085824</v>
      </c>
      <c r="F29" s="318" t="s">
        <v>42</v>
      </c>
      <c r="G29" s="318" t="s">
        <v>42</v>
      </c>
      <c r="H29" s="80">
        <v>5.838890763498946</v>
      </c>
      <c r="I29" s="318" t="s">
        <v>42</v>
      </c>
      <c r="J29" s="72">
        <f t="shared" si="0"/>
        <v>-0.3321402872096364</v>
      </c>
    </row>
    <row r="30" spans="1:10" ht="19.5" customHeight="1" x14ac:dyDescent="0.25">
      <c r="A30" s="28" t="s">
        <v>216</v>
      </c>
      <c r="B30" s="76">
        <v>4.6238377424266695</v>
      </c>
      <c r="C30" s="330">
        <v>7.2732022049516951</v>
      </c>
      <c r="D30" s="330">
        <v>8.1985691785819466</v>
      </c>
      <c r="E30" s="89">
        <v>4.6802835901739677</v>
      </c>
      <c r="F30" s="318" t="s">
        <v>42</v>
      </c>
      <c r="G30" s="318" t="s">
        <v>42</v>
      </c>
      <c r="H30" s="80">
        <v>7.2839118026091345</v>
      </c>
      <c r="I30" s="318" t="s">
        <v>42</v>
      </c>
      <c r="J30" s="72">
        <f t="shared" si="0"/>
        <v>2.6036282124351668</v>
      </c>
    </row>
    <row r="31" spans="1:10" ht="19.5" customHeight="1" x14ac:dyDescent="0.25">
      <c r="A31" s="28" t="s">
        <v>217</v>
      </c>
      <c r="B31" s="76">
        <v>6.9821563677139622</v>
      </c>
      <c r="C31" s="330">
        <v>6.6478215066995565</v>
      </c>
      <c r="D31" s="330">
        <v>7.929958679931409</v>
      </c>
      <c r="E31" s="89">
        <v>5.5231128071593911</v>
      </c>
      <c r="F31" s="318" t="s">
        <v>42</v>
      </c>
      <c r="G31" s="318" t="s">
        <v>42</v>
      </c>
      <c r="H31" s="80">
        <v>7.4790047142392115</v>
      </c>
      <c r="I31" s="318" t="s">
        <v>42</v>
      </c>
      <c r="J31" s="72">
        <f t="shared" si="0"/>
        <v>1.9558919070798204</v>
      </c>
    </row>
    <row r="32" spans="1:10" ht="19.5" customHeight="1" x14ac:dyDescent="0.25">
      <c r="A32" s="28" t="s">
        <v>218</v>
      </c>
      <c r="B32" s="76">
        <v>2.2959929687252809</v>
      </c>
      <c r="C32" s="330">
        <v>5.7572494894817208</v>
      </c>
      <c r="D32" s="330">
        <v>5.1411719239398534</v>
      </c>
      <c r="E32" s="89">
        <v>4.1156458988334439</v>
      </c>
      <c r="F32" s="318" t="s">
        <v>42</v>
      </c>
      <c r="G32" s="318" t="s">
        <v>42</v>
      </c>
      <c r="H32" s="80">
        <v>4.5110984300047825</v>
      </c>
      <c r="I32" s="318" t="s">
        <v>42</v>
      </c>
      <c r="J32" s="72">
        <f t="shared" si="0"/>
        <v>0.39545253117133861</v>
      </c>
    </row>
    <row r="33" spans="1:10" ht="19.5" customHeight="1" x14ac:dyDescent="0.25">
      <c r="A33" s="28" t="s">
        <v>219</v>
      </c>
      <c r="B33" s="76">
        <v>2.6675588829983052</v>
      </c>
      <c r="C33" s="330">
        <v>6.3477537967366704</v>
      </c>
      <c r="D33" s="330">
        <v>7.7961601508132858</v>
      </c>
      <c r="E33" s="89">
        <v>2.7834176301557769</v>
      </c>
      <c r="F33" s="318" t="s">
        <v>42</v>
      </c>
      <c r="G33" s="318" t="s">
        <v>42</v>
      </c>
      <c r="H33" s="80">
        <v>5.7406424203685145</v>
      </c>
      <c r="I33" s="318" t="s">
        <v>42</v>
      </c>
      <c r="J33" s="72">
        <f t="shared" si="0"/>
        <v>2.9572247902127375</v>
      </c>
    </row>
    <row r="34" spans="1:10" ht="5.25" customHeight="1" x14ac:dyDescent="0.25">
      <c r="A34" s="28"/>
      <c r="B34" s="76"/>
      <c r="C34" s="330"/>
      <c r="D34" s="330"/>
      <c r="E34" s="711"/>
      <c r="F34" s="711"/>
      <c r="G34" s="711"/>
      <c r="H34" s="712"/>
      <c r="I34" s="783"/>
      <c r="J34" s="783"/>
    </row>
    <row r="35" spans="1:10" ht="19.5" customHeight="1" x14ac:dyDescent="0.25">
      <c r="A35" s="135" t="s">
        <v>37</v>
      </c>
      <c r="B35" s="727"/>
      <c r="C35" s="772"/>
      <c r="D35" s="772"/>
      <c r="E35" s="713"/>
      <c r="F35" s="713"/>
      <c r="G35" s="713"/>
      <c r="H35" s="90"/>
      <c r="I35" s="784"/>
      <c r="J35" s="784"/>
    </row>
    <row r="36" spans="1:10" ht="19.5" customHeight="1" x14ac:dyDescent="0.25">
      <c r="A36" s="28" t="s">
        <v>36</v>
      </c>
      <c r="B36" s="76">
        <v>9.4869700723181829</v>
      </c>
      <c r="C36" s="330">
        <v>8.7850614481585065</v>
      </c>
      <c r="D36" s="330">
        <v>9.2945923112085875</v>
      </c>
      <c r="E36" s="774">
        <v>9.7098304887416127</v>
      </c>
      <c r="F36" s="76">
        <v>10.04726015252999</v>
      </c>
      <c r="G36" s="76">
        <v>8.8496548386984184</v>
      </c>
      <c r="H36" s="75">
        <v>9.4484574956142033</v>
      </c>
      <c r="I36" s="72">
        <f t="shared" ref="I36:I37" si="1">+G36-F36</f>
        <v>-1.1976053138315716</v>
      </c>
      <c r="J36" s="72">
        <f t="shared" ref="J36:J37" si="2">+H36-E36</f>
        <v>-0.26137299312740936</v>
      </c>
    </row>
    <row r="37" spans="1:10" ht="19.5" customHeight="1" x14ac:dyDescent="0.25">
      <c r="A37" s="28" t="s">
        <v>35</v>
      </c>
      <c r="B37" s="76">
        <v>8.3171986243632432</v>
      </c>
      <c r="C37" s="330">
        <v>8.1109848112364844</v>
      </c>
      <c r="D37" s="330">
        <v>9.7624413552659544</v>
      </c>
      <c r="E37" s="774">
        <v>9.1922646389773313</v>
      </c>
      <c r="F37" s="76">
        <v>11.27392580108609</v>
      </c>
      <c r="G37" s="76">
        <v>8.5245371202678886</v>
      </c>
      <c r="H37" s="75">
        <v>9.8992314606769902</v>
      </c>
      <c r="I37" s="72">
        <f t="shared" si="1"/>
        <v>-2.7493886808182015</v>
      </c>
      <c r="J37" s="72">
        <f t="shared" si="2"/>
        <v>0.70696682169965896</v>
      </c>
    </row>
    <row r="38" spans="1:10" ht="4.5" customHeight="1" x14ac:dyDescent="0.25">
      <c r="A38" s="28"/>
      <c r="B38" s="76"/>
      <c r="C38" s="330"/>
      <c r="D38" s="330"/>
      <c r="E38" s="774"/>
      <c r="F38" s="76"/>
      <c r="G38" s="76"/>
      <c r="H38" s="75"/>
      <c r="I38" s="72"/>
      <c r="J38" s="72"/>
    </row>
    <row r="39" spans="1:10" ht="19.5" customHeight="1" x14ac:dyDescent="0.25">
      <c r="A39" s="135" t="s">
        <v>34</v>
      </c>
      <c r="B39" s="727"/>
      <c r="C39" s="772"/>
      <c r="D39" s="772"/>
      <c r="E39" s="775"/>
      <c r="F39" s="727"/>
      <c r="G39" s="727"/>
      <c r="H39" s="781"/>
      <c r="I39" s="397"/>
      <c r="J39" s="397"/>
    </row>
    <row r="40" spans="1:10" ht="19.5" customHeight="1" x14ac:dyDescent="0.25">
      <c r="A40" s="323" t="s">
        <v>99</v>
      </c>
      <c r="B40" s="76">
        <v>9.7605122654904335</v>
      </c>
      <c r="C40" s="330">
        <v>8.2174157672576342</v>
      </c>
      <c r="D40" s="330">
        <v>9.4358560429158889</v>
      </c>
      <c r="E40" s="774">
        <v>11.099566540658291</v>
      </c>
      <c r="F40" s="76">
        <v>11.885997379679756</v>
      </c>
      <c r="G40" s="76">
        <v>9.7661506316236224</v>
      </c>
      <c r="H40" s="75">
        <v>10.826074005651689</v>
      </c>
      <c r="I40" s="72">
        <f t="shared" ref="I40:I44" si="3">+G40-F40</f>
        <v>-2.1198467480561334</v>
      </c>
      <c r="J40" s="72">
        <f t="shared" ref="J40:J44" si="4">+H40-E40</f>
        <v>-0.27349253500660176</v>
      </c>
    </row>
    <row r="41" spans="1:10" ht="19.5" customHeight="1" x14ac:dyDescent="0.25">
      <c r="A41" s="315" t="s">
        <v>33</v>
      </c>
      <c r="B41" s="76">
        <v>10.047939259417985</v>
      </c>
      <c r="C41" s="330">
        <v>6.895669725061671</v>
      </c>
      <c r="D41" s="330">
        <v>10.40176177751577</v>
      </c>
      <c r="E41" s="774">
        <v>11.104819596853847</v>
      </c>
      <c r="F41" s="76">
        <v>11.487280040104858</v>
      </c>
      <c r="G41" s="76">
        <v>11.235409776949451</v>
      </c>
      <c r="H41" s="75">
        <v>11.361344908527155</v>
      </c>
      <c r="I41" s="72">
        <f t="shared" si="3"/>
        <v>-0.25187026315540706</v>
      </c>
      <c r="J41" s="72">
        <f t="shared" si="4"/>
        <v>0.2565253116733075</v>
      </c>
    </row>
    <row r="42" spans="1:10" ht="19.5" customHeight="1" x14ac:dyDescent="0.25">
      <c r="A42" s="315" t="s">
        <v>32</v>
      </c>
      <c r="B42" s="76">
        <v>9.1838143276488697</v>
      </c>
      <c r="C42" s="330">
        <v>9.1686029490994887</v>
      </c>
      <c r="D42" s="330">
        <v>9.0890982529977133</v>
      </c>
      <c r="E42" s="774">
        <v>11.097721774641684</v>
      </c>
      <c r="F42" s="76">
        <v>12.028814700957321</v>
      </c>
      <c r="G42" s="76">
        <v>9.299299478640517</v>
      </c>
      <c r="H42" s="75">
        <v>10.66405708979892</v>
      </c>
      <c r="I42" s="72">
        <f t="shared" si="3"/>
        <v>-2.7295152223168042</v>
      </c>
      <c r="J42" s="72">
        <f t="shared" si="4"/>
        <v>-0.4336646848427641</v>
      </c>
    </row>
    <row r="43" spans="1:10" ht="19.5" customHeight="1" x14ac:dyDescent="0.25">
      <c r="A43" s="28" t="s">
        <v>31</v>
      </c>
      <c r="B43" s="76">
        <v>7.9613872754370751</v>
      </c>
      <c r="C43" s="330">
        <v>7.8747318451342778</v>
      </c>
      <c r="D43" s="330">
        <v>9.5291406090152204</v>
      </c>
      <c r="E43" s="774">
        <v>8.038073245658591</v>
      </c>
      <c r="F43" s="76">
        <v>9.4284748378530576</v>
      </c>
      <c r="G43" s="76">
        <v>7.7374382863788558</v>
      </c>
      <c r="H43" s="75">
        <v>8.5829565621159567</v>
      </c>
      <c r="I43" s="72">
        <f t="shared" si="3"/>
        <v>-1.6910365514742018</v>
      </c>
      <c r="J43" s="72">
        <f t="shared" si="4"/>
        <v>0.54488331645736565</v>
      </c>
    </row>
    <row r="44" spans="1:10" ht="19.5" customHeight="1" thickBot="1" x14ac:dyDescent="0.3">
      <c r="A44" s="22" t="s">
        <v>30</v>
      </c>
      <c r="B44" s="74">
        <v>7.8064897589227442</v>
      </c>
      <c r="C44" s="348">
        <v>5.7828767836351131</v>
      </c>
      <c r="D44" s="348">
        <v>10.342184831088337</v>
      </c>
      <c r="E44" s="776">
        <v>10.042465415747058</v>
      </c>
      <c r="F44" s="74">
        <v>14.677898608473679</v>
      </c>
      <c r="G44" s="74">
        <v>14.952554253878441</v>
      </c>
      <c r="H44" s="73">
        <v>14.815226431176061</v>
      </c>
      <c r="I44" s="86">
        <f t="shared" si="3"/>
        <v>0.27465564540476173</v>
      </c>
      <c r="J44" s="86">
        <f t="shared" si="4"/>
        <v>4.772761015429003</v>
      </c>
    </row>
    <row r="45" spans="1:10" ht="15.75" thickTop="1" x14ac:dyDescent="0.25">
      <c r="A45" s="92" t="s">
        <v>296</v>
      </c>
    </row>
    <row r="46" spans="1:10" x14ac:dyDescent="0.25">
      <c r="A46" s="317" t="s">
        <v>274</v>
      </c>
    </row>
  </sheetData>
  <mergeCells count="8">
    <mergeCell ref="A1:J1"/>
    <mergeCell ref="I3:J3"/>
    <mergeCell ref="F2:H2"/>
    <mergeCell ref="A2:A3"/>
    <mergeCell ref="B2:B3"/>
    <mergeCell ref="C2:C3"/>
    <mergeCell ref="D2:D3"/>
    <mergeCell ref="E2:E3"/>
  </mergeCells>
  <pageMargins left="0.70866141732283472" right="0.70866141732283472" top="0.74803149606299213" bottom="0.74803149606299213" header="0.31496062992125984" footer="0.31496062992125984"/>
  <pageSetup paperSize="9" scale="48" orientation="portrait" horizontalDpi="4294967295" verticalDpi="4294967295" r:id="rId1"/>
  <headerFooter>
    <oddHeader>&amp;C&amp;G</oddHeader>
  </headerFooter>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activeCell="E8" sqref="E8"/>
    </sheetView>
  </sheetViews>
  <sheetFormatPr defaultColWidth="9.140625" defaultRowHeight="15" x14ac:dyDescent="0.25"/>
  <cols>
    <col min="1" max="1" width="23.28515625" style="20" customWidth="1"/>
    <col min="2" max="10" width="14.42578125" style="20" customWidth="1"/>
    <col min="11" max="16384" width="9.140625" style="20"/>
  </cols>
  <sheetData>
    <row r="1" spans="1:10" ht="48.75" customHeight="1" thickBot="1" x14ac:dyDescent="0.3">
      <c r="A1" s="914" t="s">
        <v>359</v>
      </c>
      <c r="B1" s="914"/>
      <c r="C1" s="914"/>
      <c r="D1" s="914"/>
      <c r="E1" s="914"/>
      <c r="F1" s="914"/>
      <c r="G1" s="914"/>
      <c r="H1" s="914"/>
      <c r="I1" s="914"/>
      <c r="J1" s="914"/>
    </row>
    <row r="2" spans="1:10" ht="22.5" customHeight="1" thickTop="1" x14ac:dyDescent="0.25">
      <c r="A2" s="918"/>
      <c r="B2" s="915">
        <v>2015</v>
      </c>
      <c r="C2" s="915">
        <v>2016</v>
      </c>
      <c r="D2" s="915">
        <v>2017</v>
      </c>
      <c r="E2" s="915">
        <v>2018</v>
      </c>
      <c r="F2" s="917">
        <v>2019</v>
      </c>
      <c r="G2" s="917"/>
      <c r="H2" s="917"/>
      <c r="I2" s="717" t="s">
        <v>301</v>
      </c>
      <c r="J2" s="717" t="s">
        <v>303</v>
      </c>
    </row>
    <row r="3" spans="1:10" ht="24.75" customHeight="1" x14ac:dyDescent="0.25">
      <c r="A3" s="919"/>
      <c r="B3" s="916"/>
      <c r="C3" s="916"/>
      <c r="D3" s="916"/>
      <c r="E3" s="916"/>
      <c r="F3" s="513" t="s">
        <v>272</v>
      </c>
      <c r="G3" s="513" t="s">
        <v>273</v>
      </c>
      <c r="H3" s="513" t="s">
        <v>293</v>
      </c>
      <c r="I3" s="920" t="s">
        <v>317</v>
      </c>
      <c r="J3" s="920"/>
    </row>
    <row r="4" spans="1:10" ht="4.5" customHeight="1" x14ac:dyDescent="0.25">
      <c r="A4" s="31"/>
      <c r="B4" s="31"/>
      <c r="C4" s="31"/>
      <c r="D4" s="31"/>
    </row>
    <row r="5" spans="1:10" ht="19.5" customHeight="1" x14ac:dyDescent="0.25">
      <c r="A5" s="135" t="s">
        <v>41</v>
      </c>
      <c r="B5" s="728">
        <v>33.576893327973671</v>
      </c>
      <c r="C5" s="329">
        <v>31.020853341750399</v>
      </c>
      <c r="D5" s="786">
        <v>31.947317141565296</v>
      </c>
      <c r="E5" s="750">
        <v>30.250814019320032</v>
      </c>
      <c r="F5" s="737">
        <v>30.579729489601455</v>
      </c>
      <c r="G5" s="293">
        <v>25.3760754040383</v>
      </c>
      <c r="H5" s="293">
        <v>27.977902446819876</v>
      </c>
      <c r="I5" s="821">
        <f>+G5-F5</f>
        <v>-5.203654085563155</v>
      </c>
      <c r="J5" s="821">
        <f>+H5-E5</f>
        <v>-2.2729115725001563</v>
      </c>
    </row>
    <row r="6" spans="1:10" ht="4.5" customHeight="1" x14ac:dyDescent="0.25">
      <c r="A6" s="28"/>
      <c r="B6" s="76"/>
      <c r="C6" s="330"/>
      <c r="D6" s="564"/>
      <c r="E6" s="565"/>
      <c r="F6" s="75"/>
      <c r="G6" s="80"/>
      <c r="H6" s="80"/>
      <c r="I6" s="72"/>
      <c r="J6" s="72"/>
    </row>
    <row r="7" spans="1:10" ht="19.5" customHeight="1" x14ac:dyDescent="0.25">
      <c r="A7" s="135" t="s">
        <v>40</v>
      </c>
      <c r="B7" s="729"/>
      <c r="C7" s="331"/>
      <c r="D7" s="787"/>
      <c r="E7" s="751"/>
      <c r="F7" s="738"/>
      <c r="G7" s="93"/>
      <c r="H7" s="93"/>
      <c r="I7" s="782"/>
      <c r="J7" s="782"/>
    </row>
    <row r="8" spans="1:10" ht="19.5" customHeight="1" x14ac:dyDescent="0.25">
      <c r="A8" s="28" t="s">
        <v>39</v>
      </c>
      <c r="B8" s="76">
        <v>32.789645974676127</v>
      </c>
      <c r="C8" s="330">
        <v>29.579599901495417</v>
      </c>
      <c r="D8" s="564">
        <v>28.401975748450951</v>
      </c>
      <c r="E8" s="565">
        <v>26.544462481182396</v>
      </c>
      <c r="F8" s="75">
        <v>28.604935961366447</v>
      </c>
      <c r="G8" s="80">
        <v>23.13055163584195</v>
      </c>
      <c r="H8" s="80">
        <v>25.867743798604199</v>
      </c>
      <c r="I8" s="72">
        <f>+G8-F8</f>
        <v>-5.4743843255244968</v>
      </c>
      <c r="J8" s="72">
        <f>+H8-E8</f>
        <v>-0.67671868257819767</v>
      </c>
    </row>
    <row r="9" spans="1:10" ht="19.5" customHeight="1" x14ac:dyDescent="0.25">
      <c r="A9" s="28" t="s">
        <v>38</v>
      </c>
      <c r="B9" s="76">
        <v>34.813172151273506</v>
      </c>
      <c r="C9" s="330">
        <v>33.485983757776808</v>
      </c>
      <c r="D9" s="564">
        <v>38.22197668806497</v>
      </c>
      <c r="E9" s="565">
        <v>37.375080756631782</v>
      </c>
      <c r="F9" s="75">
        <v>33.954105084516314</v>
      </c>
      <c r="G9" s="80">
        <v>29.347681782510666</v>
      </c>
      <c r="H9" s="80">
        <v>31.650893433513488</v>
      </c>
      <c r="I9" s="72">
        <f>+G9-F9</f>
        <v>-4.6064233020056484</v>
      </c>
      <c r="J9" s="72">
        <f>+H9-E9</f>
        <v>-5.7241873231182936</v>
      </c>
    </row>
    <row r="10" spans="1:10" ht="4.5" customHeight="1" x14ac:dyDescent="0.25">
      <c r="A10" s="28"/>
      <c r="B10" s="76"/>
      <c r="C10" s="330"/>
      <c r="D10" s="564"/>
      <c r="E10" s="565"/>
      <c r="F10" s="75"/>
      <c r="G10" s="80"/>
      <c r="H10" s="80"/>
      <c r="I10" s="72"/>
      <c r="J10" s="72"/>
    </row>
    <row r="11" spans="1:10" ht="19.5" customHeight="1" x14ac:dyDescent="0.25">
      <c r="A11" s="135" t="s">
        <v>197</v>
      </c>
      <c r="B11" s="729"/>
      <c r="C11" s="331"/>
      <c r="D11" s="787"/>
      <c r="E11" s="751"/>
      <c r="F11" s="738"/>
      <c r="G11" s="93"/>
      <c r="H11" s="93"/>
      <c r="I11" s="782"/>
      <c r="J11" s="782"/>
    </row>
    <row r="12" spans="1:10" ht="19.5" customHeight="1" x14ac:dyDescent="0.25">
      <c r="A12" s="28" t="s">
        <v>198</v>
      </c>
      <c r="B12" s="76">
        <v>47.539854983310768</v>
      </c>
      <c r="C12" s="330">
        <v>34.453878149804602</v>
      </c>
      <c r="D12" s="564">
        <v>34.271436669887287</v>
      </c>
      <c r="E12" s="565">
        <v>39.912843424853513</v>
      </c>
      <c r="F12" s="735" t="s">
        <v>42</v>
      </c>
      <c r="G12" s="735" t="s">
        <v>42</v>
      </c>
      <c r="H12" s="735">
        <v>28.628166491375957</v>
      </c>
      <c r="I12" s="735" t="s">
        <v>42</v>
      </c>
      <c r="J12" s="72">
        <f t="shared" ref="J12:J33" si="0">+H12-E12</f>
        <v>-11.284676933477556</v>
      </c>
    </row>
    <row r="13" spans="1:10" ht="19.5" customHeight="1" x14ac:dyDescent="0.25">
      <c r="A13" s="28" t="s">
        <v>199</v>
      </c>
      <c r="B13" s="177">
        <v>36.641235982317831</v>
      </c>
      <c r="C13" s="761">
        <v>43.173028440286316</v>
      </c>
      <c r="D13" s="788">
        <v>33.498427759564287</v>
      </c>
      <c r="E13" s="752">
        <v>30.401228309099711</v>
      </c>
      <c r="F13" s="736" t="s">
        <v>42</v>
      </c>
      <c r="G13" s="736" t="s">
        <v>42</v>
      </c>
      <c r="H13" s="736">
        <v>31.980285710553503</v>
      </c>
      <c r="I13" s="736" t="s">
        <v>42</v>
      </c>
      <c r="J13" s="72">
        <f t="shared" si="0"/>
        <v>1.5790574014537917</v>
      </c>
    </row>
    <row r="14" spans="1:10" ht="19.5" customHeight="1" x14ac:dyDescent="0.25">
      <c r="A14" s="28" t="s">
        <v>200</v>
      </c>
      <c r="B14" s="76">
        <v>36.410711233251369</v>
      </c>
      <c r="C14" s="330">
        <v>38.996612215650238</v>
      </c>
      <c r="D14" s="565">
        <v>30.179100834385164</v>
      </c>
      <c r="E14" s="565">
        <v>31.254534730588645</v>
      </c>
      <c r="F14" s="736" t="s">
        <v>42</v>
      </c>
      <c r="G14" s="736" t="s">
        <v>42</v>
      </c>
      <c r="H14" s="736">
        <v>38.177036857541673</v>
      </c>
      <c r="I14" s="736" t="s">
        <v>42</v>
      </c>
      <c r="J14" s="72">
        <f t="shared" si="0"/>
        <v>6.9225021269530274</v>
      </c>
    </row>
    <row r="15" spans="1:10" ht="19.5" customHeight="1" x14ac:dyDescent="0.25">
      <c r="A15" s="28" t="s">
        <v>201</v>
      </c>
      <c r="B15" s="724">
        <v>30.48654014844351</v>
      </c>
      <c r="C15" s="277">
        <v>29.730474177601472</v>
      </c>
      <c r="D15" s="754">
        <v>27.924069998828887</v>
      </c>
      <c r="E15" s="754">
        <v>24.200362818879235</v>
      </c>
      <c r="F15" s="736" t="s">
        <v>42</v>
      </c>
      <c r="G15" s="736" t="s">
        <v>42</v>
      </c>
      <c r="H15" s="736">
        <v>22.029844835294327</v>
      </c>
      <c r="I15" s="736" t="s">
        <v>42</v>
      </c>
      <c r="J15" s="72">
        <f t="shared" si="0"/>
        <v>-2.170517983584908</v>
      </c>
    </row>
    <row r="16" spans="1:10" ht="19.5" customHeight="1" x14ac:dyDescent="0.25">
      <c r="A16" s="28" t="s">
        <v>202</v>
      </c>
      <c r="B16" s="724">
        <v>42.329596981819897</v>
      </c>
      <c r="C16" s="277">
        <v>47.421474547228833</v>
      </c>
      <c r="D16" s="754">
        <v>45.835777842873384</v>
      </c>
      <c r="E16" s="754">
        <v>29.376782176111377</v>
      </c>
      <c r="F16" s="736" t="s">
        <v>42</v>
      </c>
      <c r="G16" s="736" t="s">
        <v>42</v>
      </c>
      <c r="H16" s="736">
        <v>32.343665569021795</v>
      </c>
      <c r="I16" s="736" t="s">
        <v>42</v>
      </c>
      <c r="J16" s="72">
        <f t="shared" si="0"/>
        <v>2.9668833929104181</v>
      </c>
    </row>
    <row r="17" spans="1:10" ht="19.5" customHeight="1" x14ac:dyDescent="0.25">
      <c r="A17" s="28" t="s">
        <v>203</v>
      </c>
      <c r="B17" s="725">
        <v>45.216188479325758</v>
      </c>
      <c r="C17" s="276">
        <v>34.506611629614305</v>
      </c>
      <c r="D17" s="756">
        <v>37.721437295498959</v>
      </c>
      <c r="E17" s="756">
        <v>36.682265357840713</v>
      </c>
      <c r="F17" s="736" t="s">
        <v>42</v>
      </c>
      <c r="G17" s="736" t="s">
        <v>42</v>
      </c>
      <c r="H17" s="736">
        <v>38.678678483256498</v>
      </c>
      <c r="I17" s="736" t="s">
        <v>42</v>
      </c>
      <c r="J17" s="72">
        <f t="shared" si="0"/>
        <v>1.9964131254157849</v>
      </c>
    </row>
    <row r="18" spans="1:10" ht="19.5" customHeight="1" x14ac:dyDescent="0.25">
      <c r="A18" s="28" t="s">
        <v>204</v>
      </c>
      <c r="B18" s="725">
        <v>26.212890231073722</v>
      </c>
      <c r="C18" s="276">
        <v>25.473425353677552</v>
      </c>
      <c r="D18" s="756">
        <v>25.693809437234499</v>
      </c>
      <c r="E18" s="756">
        <v>13.572293490582538</v>
      </c>
      <c r="F18" s="736" t="s">
        <v>42</v>
      </c>
      <c r="G18" s="736" t="s">
        <v>42</v>
      </c>
      <c r="H18" s="736">
        <v>21.308489123210226</v>
      </c>
      <c r="I18" s="736" t="s">
        <v>42</v>
      </c>
      <c r="J18" s="72">
        <f t="shared" si="0"/>
        <v>7.7361956326276875</v>
      </c>
    </row>
    <row r="19" spans="1:10" ht="19.5" customHeight="1" x14ac:dyDescent="0.25">
      <c r="A19" s="28" t="s">
        <v>205</v>
      </c>
      <c r="B19" s="76">
        <v>37.501745499712172</v>
      </c>
      <c r="C19" s="276">
        <v>22.191743636192978</v>
      </c>
      <c r="D19" s="756">
        <v>32.082645640958539</v>
      </c>
      <c r="E19" s="756">
        <v>26.423699782550862</v>
      </c>
      <c r="F19" s="736" t="s">
        <v>42</v>
      </c>
      <c r="G19" s="736" t="s">
        <v>42</v>
      </c>
      <c r="H19" s="736">
        <v>20.78144413594131</v>
      </c>
      <c r="I19" s="736" t="s">
        <v>42</v>
      </c>
      <c r="J19" s="72">
        <f t="shared" si="0"/>
        <v>-5.6422556466095521</v>
      </c>
    </row>
    <row r="20" spans="1:10" ht="19.5" customHeight="1" x14ac:dyDescent="0.25">
      <c r="A20" s="28" t="s">
        <v>206</v>
      </c>
      <c r="B20" s="726">
        <v>29.915728213282062</v>
      </c>
      <c r="C20" s="276">
        <v>18.493988479605186</v>
      </c>
      <c r="D20" s="755">
        <v>21.404307911949761</v>
      </c>
      <c r="E20" s="755">
        <v>21.212499370220726</v>
      </c>
      <c r="F20" s="736" t="s">
        <v>42</v>
      </c>
      <c r="G20" s="736" t="s">
        <v>42</v>
      </c>
      <c r="H20" s="736">
        <v>25.021245064300039</v>
      </c>
      <c r="I20" s="736" t="s">
        <v>42</v>
      </c>
      <c r="J20" s="72">
        <f t="shared" si="0"/>
        <v>3.8087456940793132</v>
      </c>
    </row>
    <row r="21" spans="1:10" ht="19.5" customHeight="1" x14ac:dyDescent="0.25">
      <c r="A21" s="28" t="s">
        <v>207</v>
      </c>
      <c r="B21" s="76">
        <v>24.975493661756587</v>
      </c>
      <c r="C21" s="330">
        <v>31.19600350992074</v>
      </c>
      <c r="D21" s="564">
        <v>35.618566210549822</v>
      </c>
      <c r="E21" s="564">
        <v>35.68639128491828</v>
      </c>
      <c r="F21" s="736" t="s">
        <v>42</v>
      </c>
      <c r="G21" s="736" t="s">
        <v>42</v>
      </c>
      <c r="H21" s="736">
        <v>28.417965407901619</v>
      </c>
      <c r="I21" s="736" t="s">
        <v>42</v>
      </c>
      <c r="J21" s="72">
        <f t="shared" si="0"/>
        <v>-7.2684258770166608</v>
      </c>
    </row>
    <row r="22" spans="1:10" ht="19.5" customHeight="1" x14ac:dyDescent="0.25">
      <c r="A22" s="28" t="s">
        <v>208</v>
      </c>
      <c r="B22" s="76">
        <v>30.288735754660895</v>
      </c>
      <c r="C22" s="330">
        <v>39.190056655835157</v>
      </c>
      <c r="D22" s="564">
        <v>37.620777447582768</v>
      </c>
      <c r="E22" s="564">
        <v>39.958751370063545</v>
      </c>
      <c r="F22" s="736" t="s">
        <v>42</v>
      </c>
      <c r="G22" s="736" t="s">
        <v>42</v>
      </c>
      <c r="H22" s="736">
        <v>26.833936501669065</v>
      </c>
      <c r="I22" s="736" t="s">
        <v>42</v>
      </c>
      <c r="J22" s="72">
        <f t="shared" si="0"/>
        <v>-13.124814868394481</v>
      </c>
    </row>
    <row r="23" spans="1:10" ht="19.5" customHeight="1" x14ac:dyDescent="0.25">
      <c r="A23" s="28" t="s">
        <v>209</v>
      </c>
      <c r="B23" s="76">
        <v>29.406686598632554</v>
      </c>
      <c r="C23" s="330">
        <v>20.721504476005482</v>
      </c>
      <c r="D23" s="564">
        <v>33.609618466108898</v>
      </c>
      <c r="E23" s="564">
        <v>31.273039110637622</v>
      </c>
      <c r="F23" s="736" t="s">
        <v>42</v>
      </c>
      <c r="G23" s="736" t="s">
        <v>42</v>
      </c>
      <c r="H23" s="736">
        <v>35.156780171357809</v>
      </c>
      <c r="I23" s="736" t="s">
        <v>42</v>
      </c>
      <c r="J23" s="72">
        <f t="shared" si="0"/>
        <v>3.8837410607201868</v>
      </c>
    </row>
    <row r="24" spans="1:10" ht="19.5" customHeight="1" x14ac:dyDescent="0.25">
      <c r="A24" s="28" t="s">
        <v>210</v>
      </c>
      <c r="B24" s="76">
        <v>33.119292194508574</v>
      </c>
      <c r="C24" s="330">
        <v>29.822935205958988</v>
      </c>
      <c r="D24" s="564">
        <v>25.295716196529987</v>
      </c>
      <c r="E24" s="564">
        <v>28.325937582076872</v>
      </c>
      <c r="F24" s="736" t="s">
        <v>42</v>
      </c>
      <c r="G24" s="736" t="s">
        <v>42</v>
      </c>
      <c r="H24" s="736">
        <v>26.819520622807548</v>
      </c>
      <c r="I24" s="736" t="s">
        <v>42</v>
      </c>
      <c r="J24" s="72">
        <f t="shared" si="0"/>
        <v>-1.5064169592693233</v>
      </c>
    </row>
    <row r="25" spans="1:10" ht="19.5" customHeight="1" x14ac:dyDescent="0.25">
      <c r="A25" s="28" t="s">
        <v>211</v>
      </c>
      <c r="B25" s="76">
        <v>29.072498631612138</v>
      </c>
      <c r="C25" s="330">
        <v>21.570357816762257</v>
      </c>
      <c r="D25" s="564">
        <v>35.756466850200276</v>
      </c>
      <c r="E25" s="564">
        <v>25.977897108825026</v>
      </c>
      <c r="F25" s="736" t="s">
        <v>42</v>
      </c>
      <c r="G25" s="736" t="s">
        <v>42</v>
      </c>
      <c r="H25" s="736">
        <v>30.627733889500547</v>
      </c>
      <c r="I25" s="736" t="s">
        <v>42</v>
      </c>
      <c r="J25" s="72">
        <f t="shared" si="0"/>
        <v>4.6498367806755212</v>
      </c>
    </row>
    <row r="26" spans="1:10" ht="19.5" customHeight="1" x14ac:dyDescent="0.25">
      <c r="A26" s="28" t="s">
        <v>212</v>
      </c>
      <c r="B26" s="76">
        <v>47.29768135711462</v>
      </c>
      <c r="C26" s="330">
        <v>25.946604970760902</v>
      </c>
      <c r="D26" s="564">
        <v>30.569416399327405</v>
      </c>
      <c r="E26" s="564">
        <v>32.879252536387796</v>
      </c>
      <c r="F26" s="736" t="s">
        <v>42</v>
      </c>
      <c r="G26" s="736" t="s">
        <v>42</v>
      </c>
      <c r="H26" s="736">
        <v>26.260728728729163</v>
      </c>
      <c r="I26" s="736" t="s">
        <v>42</v>
      </c>
      <c r="J26" s="72">
        <f t="shared" si="0"/>
        <v>-6.618523807658633</v>
      </c>
    </row>
    <row r="27" spans="1:10" ht="19.5" customHeight="1" x14ac:dyDescent="0.25">
      <c r="A27" s="28" t="s">
        <v>213</v>
      </c>
      <c r="B27" s="76">
        <v>22.907145578128922</v>
      </c>
      <c r="C27" s="330">
        <v>18.540553965347232</v>
      </c>
      <c r="D27" s="564">
        <v>35.731797103271738</v>
      </c>
      <c r="E27" s="564">
        <v>40.522706708779481</v>
      </c>
      <c r="F27" s="736" t="s">
        <v>42</v>
      </c>
      <c r="G27" s="736" t="s">
        <v>42</v>
      </c>
      <c r="H27" s="736">
        <v>29.961742747879082</v>
      </c>
      <c r="I27" s="736" t="s">
        <v>42</v>
      </c>
      <c r="J27" s="72">
        <f t="shared" si="0"/>
        <v>-10.560963960900398</v>
      </c>
    </row>
    <row r="28" spans="1:10" ht="19.5" customHeight="1" x14ac:dyDescent="0.25">
      <c r="A28" s="28" t="s">
        <v>214</v>
      </c>
      <c r="B28" s="76">
        <v>33.387044214568071</v>
      </c>
      <c r="C28" s="330">
        <v>30.321610957488261</v>
      </c>
      <c r="D28" s="564">
        <v>35.45910106405433</v>
      </c>
      <c r="E28" s="564">
        <v>23.62996836190543</v>
      </c>
      <c r="F28" s="736" t="s">
        <v>42</v>
      </c>
      <c r="G28" s="736" t="s">
        <v>42</v>
      </c>
      <c r="H28" s="736">
        <v>22.97554690503237</v>
      </c>
      <c r="I28" s="736" t="s">
        <v>42</v>
      </c>
      <c r="J28" s="72">
        <f t="shared" si="0"/>
        <v>-0.65442145687305953</v>
      </c>
    </row>
    <row r="29" spans="1:10" ht="19.5" customHeight="1" x14ac:dyDescent="0.25">
      <c r="A29" s="28" t="s">
        <v>215</v>
      </c>
      <c r="B29" s="76">
        <v>39.565934748194422</v>
      </c>
      <c r="C29" s="330">
        <v>38.888068542963971</v>
      </c>
      <c r="D29" s="564">
        <v>49.944482449100683</v>
      </c>
      <c r="E29" s="564">
        <v>33.354976520989467</v>
      </c>
      <c r="F29" s="736" t="s">
        <v>42</v>
      </c>
      <c r="G29" s="736" t="s">
        <v>42</v>
      </c>
      <c r="H29" s="736">
        <v>38.142799728179561</v>
      </c>
      <c r="I29" s="736" t="s">
        <v>42</v>
      </c>
      <c r="J29" s="72">
        <f t="shared" si="0"/>
        <v>4.7878232071900939</v>
      </c>
    </row>
    <row r="30" spans="1:10" ht="19.5" customHeight="1" x14ac:dyDescent="0.25">
      <c r="A30" s="28" t="s">
        <v>216</v>
      </c>
      <c r="B30" s="76">
        <v>48.27397331292503</v>
      </c>
      <c r="C30" s="330">
        <v>50.820369477215387</v>
      </c>
      <c r="D30" s="564">
        <v>61.69568021816653</v>
      </c>
      <c r="E30" s="564">
        <v>49.681097540701913</v>
      </c>
      <c r="F30" s="736" t="s">
        <v>42</v>
      </c>
      <c r="G30" s="736" t="s">
        <v>42</v>
      </c>
      <c r="H30" s="736">
        <v>41.088796664331362</v>
      </c>
      <c r="I30" s="736" t="s">
        <v>42</v>
      </c>
      <c r="J30" s="72">
        <f t="shared" si="0"/>
        <v>-8.5923008763705511</v>
      </c>
    </row>
    <row r="31" spans="1:10" ht="19.5" customHeight="1" x14ac:dyDescent="0.25">
      <c r="A31" s="28" t="s">
        <v>217</v>
      </c>
      <c r="B31" s="76">
        <v>46.700559240394455</v>
      </c>
      <c r="C31" s="330">
        <v>37.427189923616602</v>
      </c>
      <c r="D31" s="564">
        <v>43.759629551197754</v>
      </c>
      <c r="E31" s="564">
        <v>44.353851962549108</v>
      </c>
      <c r="F31" s="736" t="s">
        <v>42</v>
      </c>
      <c r="G31" s="736" t="s">
        <v>42</v>
      </c>
      <c r="H31" s="736">
        <v>38.741158441822122</v>
      </c>
      <c r="I31" s="736" t="s">
        <v>42</v>
      </c>
      <c r="J31" s="72">
        <f t="shared" si="0"/>
        <v>-5.6126935207269852</v>
      </c>
    </row>
    <row r="32" spans="1:10" ht="19.5" customHeight="1" x14ac:dyDescent="0.25">
      <c r="A32" s="28" t="s">
        <v>218</v>
      </c>
      <c r="B32" s="76">
        <v>30.619685104038464</v>
      </c>
      <c r="C32" s="330">
        <v>29.855781988018336</v>
      </c>
      <c r="D32" s="564">
        <v>35.686888764021354</v>
      </c>
      <c r="E32" s="564">
        <v>24.879134042124186</v>
      </c>
      <c r="F32" s="736" t="s">
        <v>42</v>
      </c>
      <c r="G32" s="736" t="s">
        <v>42</v>
      </c>
      <c r="H32" s="736">
        <v>33.982431467035475</v>
      </c>
      <c r="I32" s="736" t="s">
        <v>42</v>
      </c>
      <c r="J32" s="72">
        <f t="shared" si="0"/>
        <v>9.1032974249112897</v>
      </c>
    </row>
    <row r="33" spans="1:10" ht="19.5" customHeight="1" x14ac:dyDescent="0.25">
      <c r="A33" s="28" t="s">
        <v>219</v>
      </c>
      <c r="B33" s="76">
        <v>48.327936559021204</v>
      </c>
      <c r="C33" s="330">
        <v>52.215091076740926</v>
      </c>
      <c r="D33" s="564">
        <v>55.754481235893309</v>
      </c>
      <c r="E33" s="564">
        <v>45.875228411589092</v>
      </c>
      <c r="F33" s="736" t="s">
        <v>42</v>
      </c>
      <c r="G33" s="736" t="s">
        <v>42</v>
      </c>
      <c r="H33" s="736">
        <v>35.592494310872759</v>
      </c>
      <c r="I33" s="736" t="s">
        <v>42</v>
      </c>
      <c r="J33" s="72">
        <f t="shared" si="0"/>
        <v>-10.282734100716333</v>
      </c>
    </row>
    <row r="34" spans="1:10" ht="5.25" customHeight="1" x14ac:dyDescent="0.25">
      <c r="A34" s="28"/>
      <c r="B34" s="76"/>
      <c r="C34" s="711"/>
      <c r="D34" s="711"/>
      <c r="E34" s="711"/>
      <c r="F34" s="741"/>
      <c r="G34" s="711"/>
      <c r="H34" s="711"/>
      <c r="I34" s="831"/>
      <c r="J34" s="783"/>
    </row>
    <row r="35" spans="1:10" ht="19.5" customHeight="1" x14ac:dyDescent="0.25">
      <c r="A35" s="135" t="s">
        <v>37</v>
      </c>
      <c r="B35" s="727"/>
      <c r="C35" s="713"/>
      <c r="D35" s="713"/>
      <c r="E35" s="713"/>
      <c r="F35" s="742"/>
      <c r="G35" s="713"/>
      <c r="H35" s="713"/>
      <c r="I35" s="832"/>
      <c r="J35" s="784"/>
    </row>
    <row r="36" spans="1:10" ht="19.5" customHeight="1" x14ac:dyDescent="0.25">
      <c r="A36" s="28" t="s">
        <v>36</v>
      </c>
      <c r="B36" s="76">
        <v>33.33963811932567</v>
      </c>
      <c r="C36" s="76">
        <v>28.724192568809947</v>
      </c>
      <c r="D36" s="76">
        <v>30.232135303348752</v>
      </c>
      <c r="E36" s="76">
        <v>27.674561585906439</v>
      </c>
      <c r="F36" s="76">
        <v>28.755799491249768</v>
      </c>
      <c r="G36" s="76">
        <v>25.383646021988319</v>
      </c>
      <c r="H36" s="76">
        <v>27.069722756619043</v>
      </c>
      <c r="I36" s="72">
        <f t="shared" ref="I36:I37" si="1">+G36-F36</f>
        <v>-3.3721534692614483</v>
      </c>
      <c r="J36" s="72">
        <f t="shared" ref="J36:J37" si="2">+H36-E36</f>
        <v>-0.60483882928739519</v>
      </c>
    </row>
    <row r="37" spans="1:10" ht="19.5" customHeight="1" thickBot="1" x14ac:dyDescent="0.3">
      <c r="A37" s="22" t="s">
        <v>35</v>
      </c>
      <c r="B37" s="74">
        <v>33.855688155895777</v>
      </c>
      <c r="C37" s="74">
        <v>33.445961716835718</v>
      </c>
      <c r="D37" s="74">
        <v>33.779910993861172</v>
      </c>
      <c r="E37" s="74">
        <v>32.829060591820415</v>
      </c>
      <c r="F37" s="74">
        <v>32.705101932924102</v>
      </c>
      <c r="G37" s="74">
        <v>25.367741722387567</v>
      </c>
      <c r="H37" s="74">
        <v>29.036421827655836</v>
      </c>
      <c r="I37" s="86">
        <f t="shared" si="1"/>
        <v>-7.3373602105365343</v>
      </c>
      <c r="J37" s="86">
        <f t="shared" si="2"/>
        <v>-3.7926387641645789</v>
      </c>
    </row>
    <row r="38" spans="1:10" ht="15.75" thickTop="1" x14ac:dyDescent="0.25">
      <c r="A38" s="92" t="s">
        <v>296</v>
      </c>
    </row>
    <row r="39" spans="1:10" x14ac:dyDescent="0.25">
      <c r="A39" s="317" t="s">
        <v>274</v>
      </c>
    </row>
  </sheetData>
  <mergeCells count="8">
    <mergeCell ref="I3:J3"/>
    <mergeCell ref="A1:J1"/>
    <mergeCell ref="A2:A3"/>
    <mergeCell ref="B2:B3"/>
    <mergeCell ref="C2:C3"/>
    <mergeCell ref="D2:D3"/>
    <mergeCell ref="E2:E3"/>
    <mergeCell ref="F2:H2"/>
  </mergeCells>
  <pageMargins left="0.70866141732283472" right="0.70866141732283472" top="0.74803149606299213" bottom="0.74803149606299213" header="0.31496062992125984" footer="0.31496062992125984"/>
  <pageSetup paperSize="9" scale="48" orientation="portrait" horizontalDpi="4294967295" verticalDpi="4294967295" r:id="rId1"/>
  <headerFooter>
    <oddHeader>&amp;C&amp;G</oddHeader>
  </headerFooter>
  <drawing r:id="rId2"/>
  <legacyDrawingHF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Layout" zoomScaleNormal="100" workbookViewId="0">
      <selection activeCell="F10" sqref="F10"/>
    </sheetView>
  </sheetViews>
  <sheetFormatPr defaultColWidth="9.140625" defaultRowHeight="15" x14ac:dyDescent="0.25"/>
  <cols>
    <col min="1" max="1" width="23.28515625" style="20" customWidth="1"/>
    <col min="2" max="6" width="12.28515625" style="20" customWidth="1"/>
    <col min="7" max="7" width="13.140625" style="20" customWidth="1"/>
    <col min="8" max="8" width="13.5703125" style="20" customWidth="1"/>
    <col min="9" max="9" width="12.28515625" style="20" customWidth="1"/>
    <col min="10" max="10" width="14.5703125" style="20" customWidth="1"/>
    <col min="11" max="16384" width="9.140625" style="20"/>
  </cols>
  <sheetData>
    <row r="1" spans="1:12" ht="40.5" customHeight="1" thickBot="1" x14ac:dyDescent="0.3">
      <c r="A1" s="914" t="s">
        <v>360</v>
      </c>
      <c r="B1" s="914"/>
      <c r="C1" s="914"/>
      <c r="D1" s="914"/>
      <c r="E1" s="914"/>
      <c r="F1" s="914"/>
      <c r="G1" s="914"/>
      <c r="H1" s="914"/>
      <c r="I1" s="914"/>
      <c r="J1" s="914"/>
    </row>
    <row r="2" spans="1:12" ht="22.5" customHeight="1" thickTop="1" x14ac:dyDescent="0.25">
      <c r="A2" s="918"/>
      <c r="B2" s="915">
        <v>2015</v>
      </c>
      <c r="C2" s="915">
        <v>2016</v>
      </c>
      <c r="D2" s="915">
        <v>2017</v>
      </c>
      <c r="E2" s="915">
        <v>2018</v>
      </c>
      <c r="F2" s="917">
        <v>2019</v>
      </c>
      <c r="G2" s="917"/>
      <c r="H2" s="917"/>
      <c r="I2" s="717" t="s">
        <v>301</v>
      </c>
      <c r="J2" s="717" t="s">
        <v>303</v>
      </c>
    </row>
    <row r="3" spans="1:12" ht="24.75" customHeight="1" x14ac:dyDescent="0.25">
      <c r="A3" s="919"/>
      <c r="B3" s="916"/>
      <c r="C3" s="916"/>
      <c r="D3" s="916"/>
      <c r="E3" s="916"/>
      <c r="F3" s="513" t="s">
        <v>272</v>
      </c>
      <c r="G3" s="513" t="s">
        <v>273</v>
      </c>
      <c r="H3" s="513" t="s">
        <v>293</v>
      </c>
      <c r="I3" s="920" t="s">
        <v>317</v>
      </c>
      <c r="J3" s="920"/>
    </row>
    <row r="4" spans="1:12" ht="4.5" customHeight="1" x14ac:dyDescent="0.25">
      <c r="A4" s="31"/>
      <c r="B4" s="31"/>
      <c r="C4" s="31"/>
      <c r="D4" s="31"/>
    </row>
    <row r="5" spans="1:12" ht="19.5" customHeight="1" x14ac:dyDescent="0.25">
      <c r="A5" s="135" t="s">
        <v>41</v>
      </c>
      <c r="B5" s="728">
        <v>32.477957215913754</v>
      </c>
      <c r="C5" s="786">
        <v>29.113909698470426</v>
      </c>
      <c r="D5" s="786">
        <v>31.100903760078641</v>
      </c>
      <c r="E5" s="750">
        <v>31.369968310857622</v>
      </c>
      <c r="F5" s="293">
        <v>29.543667746206104</v>
      </c>
      <c r="G5" s="737">
        <v>26.119389650961335</v>
      </c>
      <c r="H5" s="737">
        <v>27.831528698583718</v>
      </c>
      <c r="I5" s="821">
        <f>+G5-F5</f>
        <v>-3.4242780952447696</v>
      </c>
      <c r="J5" s="821">
        <f>+H5-E5</f>
        <v>-3.5384396122739048</v>
      </c>
      <c r="K5" s="40"/>
      <c r="L5" s="40"/>
    </row>
    <row r="6" spans="1:12" ht="4.5" customHeight="1" x14ac:dyDescent="0.25">
      <c r="A6" s="28"/>
      <c r="B6" s="43"/>
      <c r="C6" s="564"/>
      <c r="D6" s="564"/>
      <c r="E6" s="565"/>
      <c r="F6" s="80"/>
      <c r="G6" s="75"/>
      <c r="H6" s="75"/>
      <c r="I6" s="72"/>
      <c r="J6" s="72"/>
    </row>
    <row r="7" spans="1:12" ht="19.5" customHeight="1" x14ac:dyDescent="0.25">
      <c r="A7" s="135" t="s">
        <v>40</v>
      </c>
      <c r="B7" s="734"/>
      <c r="C7" s="787"/>
      <c r="D7" s="787"/>
      <c r="E7" s="751"/>
      <c r="F7" s="93"/>
      <c r="G7" s="738"/>
      <c r="H7" s="738"/>
      <c r="I7" s="782"/>
      <c r="J7" s="782"/>
    </row>
    <row r="8" spans="1:12" ht="19.5" customHeight="1" x14ac:dyDescent="0.25">
      <c r="A8" s="28" t="s">
        <v>39</v>
      </c>
      <c r="B8" s="76">
        <v>30.493819094552865</v>
      </c>
      <c r="C8" s="564">
        <v>27.359282056121625</v>
      </c>
      <c r="D8" s="564">
        <v>26.792614619491722</v>
      </c>
      <c r="E8" s="565">
        <v>27.493232151134944</v>
      </c>
      <c r="F8" s="80">
        <v>26.037773866040503</v>
      </c>
      <c r="G8" s="75">
        <v>22.999010192447091</v>
      </c>
      <c r="H8" s="75">
        <v>24.518392029243799</v>
      </c>
      <c r="I8" s="72">
        <f>+G8-F8</f>
        <v>-3.0387636735934116</v>
      </c>
      <c r="J8" s="72">
        <f>+H8-E8</f>
        <v>-2.9748401218911447</v>
      </c>
    </row>
    <row r="9" spans="1:12" ht="19.5" customHeight="1" x14ac:dyDescent="0.25">
      <c r="A9" s="28" t="s">
        <v>38</v>
      </c>
      <c r="B9" s="76">
        <v>36.635492232467023</v>
      </c>
      <c r="C9" s="564">
        <v>32.862286750279402</v>
      </c>
      <c r="D9" s="564">
        <v>40.244650518755456</v>
      </c>
      <c r="E9" s="565">
        <v>40.123512051994787</v>
      </c>
      <c r="F9" s="80">
        <v>36.811655620770175</v>
      </c>
      <c r="G9" s="75">
        <v>32.740050280935414</v>
      </c>
      <c r="H9" s="75">
        <v>34.775852950852794</v>
      </c>
      <c r="I9" s="72">
        <f>+G9-F9</f>
        <v>-4.0716053398347611</v>
      </c>
      <c r="J9" s="72">
        <f>+H9-E9</f>
        <v>-5.3476591011419927</v>
      </c>
    </row>
    <row r="10" spans="1:12" ht="4.5" customHeight="1" x14ac:dyDescent="0.25">
      <c r="A10" s="28"/>
      <c r="B10" s="43"/>
      <c r="C10" s="564"/>
      <c r="D10" s="564"/>
      <c r="E10" s="565"/>
      <c r="F10" s="80"/>
      <c r="G10" s="75"/>
      <c r="H10" s="75"/>
      <c r="I10" s="72"/>
      <c r="J10" s="72"/>
    </row>
    <row r="11" spans="1:12" ht="19.5" customHeight="1" x14ac:dyDescent="0.25">
      <c r="A11" s="135" t="s">
        <v>197</v>
      </c>
      <c r="B11" s="734"/>
      <c r="C11" s="787"/>
      <c r="D11" s="787"/>
      <c r="E11" s="751"/>
      <c r="F11" s="93"/>
      <c r="G11" s="738"/>
      <c r="H11" s="738"/>
      <c r="I11" s="782"/>
      <c r="J11" s="782"/>
    </row>
    <row r="12" spans="1:12" ht="19.5" customHeight="1" x14ac:dyDescent="0.25">
      <c r="A12" s="28" t="s">
        <v>198</v>
      </c>
      <c r="B12" s="76">
        <v>48.359954004869756</v>
      </c>
      <c r="C12" s="564">
        <v>39.356523339424797</v>
      </c>
      <c r="D12" s="564">
        <v>38.232502905680654</v>
      </c>
      <c r="E12" s="565">
        <v>36.998452384339878</v>
      </c>
      <c r="F12" s="313" t="s">
        <v>42</v>
      </c>
      <c r="G12" s="313" t="s">
        <v>42</v>
      </c>
      <c r="H12" s="739">
        <v>27.917570919877129</v>
      </c>
      <c r="I12" s="313" t="s">
        <v>42</v>
      </c>
      <c r="J12" s="72">
        <f t="shared" ref="J12:J33" si="0">+H12-E12</f>
        <v>-9.0808814644627489</v>
      </c>
    </row>
    <row r="13" spans="1:12" ht="19.5" customHeight="1" x14ac:dyDescent="0.25">
      <c r="A13" s="28" t="s">
        <v>199</v>
      </c>
      <c r="B13" s="177">
        <v>37.606658021809096</v>
      </c>
      <c r="C13" s="788">
        <v>39.027021946246315</v>
      </c>
      <c r="D13" s="788">
        <v>34.20858407598881</v>
      </c>
      <c r="E13" s="752">
        <v>31.817509889699121</v>
      </c>
      <c r="F13" s="318" t="s">
        <v>42</v>
      </c>
      <c r="G13" s="318" t="s">
        <v>42</v>
      </c>
      <c r="H13" s="740">
        <v>32.542550900603629</v>
      </c>
      <c r="I13" s="318" t="s">
        <v>42</v>
      </c>
      <c r="J13" s="72">
        <f t="shared" si="0"/>
        <v>0.72504101090450845</v>
      </c>
    </row>
    <row r="14" spans="1:12" ht="19.5" customHeight="1" x14ac:dyDescent="0.25">
      <c r="A14" s="28" t="s">
        <v>200</v>
      </c>
      <c r="B14" s="76">
        <v>31.634822218720021</v>
      </c>
      <c r="C14" s="564">
        <v>36.40422104948631</v>
      </c>
      <c r="D14" s="565">
        <v>32.221614209243789</v>
      </c>
      <c r="E14" s="565">
        <v>27.357352010269715</v>
      </c>
      <c r="F14" s="318" t="s">
        <v>42</v>
      </c>
      <c r="G14" s="318" t="s">
        <v>42</v>
      </c>
      <c r="H14" s="740">
        <v>37.306661475114694</v>
      </c>
      <c r="I14" s="318" t="s">
        <v>42</v>
      </c>
      <c r="J14" s="72">
        <f t="shared" si="0"/>
        <v>9.9493094648449798</v>
      </c>
    </row>
    <row r="15" spans="1:12" ht="19.5" customHeight="1" x14ac:dyDescent="0.25">
      <c r="A15" s="28" t="s">
        <v>201</v>
      </c>
      <c r="B15" s="724">
        <v>29.323694697059583</v>
      </c>
      <c r="C15" s="753">
        <v>26.81895909142581</v>
      </c>
      <c r="D15" s="754">
        <v>24.863994634082946</v>
      </c>
      <c r="E15" s="754">
        <v>24.988412533845793</v>
      </c>
      <c r="F15" s="318" t="s">
        <v>42</v>
      </c>
      <c r="G15" s="318" t="s">
        <v>42</v>
      </c>
      <c r="H15" s="740">
        <v>23.691724471261495</v>
      </c>
      <c r="I15" s="318" t="s">
        <v>42</v>
      </c>
      <c r="J15" s="72">
        <f t="shared" si="0"/>
        <v>-1.2966880625842983</v>
      </c>
    </row>
    <row r="16" spans="1:12" ht="19.5" customHeight="1" x14ac:dyDescent="0.25">
      <c r="A16" s="28" t="s">
        <v>202</v>
      </c>
      <c r="B16" s="724">
        <v>37.749300569570998</v>
      </c>
      <c r="C16" s="753">
        <v>45.089481300214715</v>
      </c>
      <c r="D16" s="754">
        <v>39.773517008169492</v>
      </c>
      <c r="E16" s="754">
        <v>28.985452148027523</v>
      </c>
      <c r="F16" s="318" t="s">
        <v>42</v>
      </c>
      <c r="G16" s="318" t="s">
        <v>42</v>
      </c>
      <c r="H16" s="740">
        <v>29.406494264828709</v>
      </c>
      <c r="I16" s="318" t="s">
        <v>42</v>
      </c>
      <c r="J16" s="72">
        <f t="shared" si="0"/>
        <v>0.42104211680118553</v>
      </c>
    </row>
    <row r="17" spans="1:10" ht="19.5" customHeight="1" x14ac:dyDescent="0.25">
      <c r="A17" s="28" t="s">
        <v>203</v>
      </c>
      <c r="B17" s="725">
        <v>42.249928042521653</v>
      </c>
      <c r="C17" s="755">
        <v>31.622069789403973</v>
      </c>
      <c r="D17" s="756">
        <v>39.761339399702237</v>
      </c>
      <c r="E17" s="756">
        <v>36.05549885033944</v>
      </c>
      <c r="F17" s="318" t="s">
        <v>42</v>
      </c>
      <c r="G17" s="318" t="s">
        <v>42</v>
      </c>
      <c r="H17" s="740">
        <v>38.328659554823503</v>
      </c>
      <c r="I17" s="318" t="s">
        <v>42</v>
      </c>
      <c r="J17" s="72">
        <f t="shared" si="0"/>
        <v>2.2731607044840629</v>
      </c>
    </row>
    <row r="18" spans="1:10" ht="19.5" customHeight="1" x14ac:dyDescent="0.25">
      <c r="A18" s="28" t="s">
        <v>204</v>
      </c>
      <c r="B18" s="725">
        <v>23.079621566269836</v>
      </c>
      <c r="C18" s="755">
        <v>16.77026712542699</v>
      </c>
      <c r="D18" s="756">
        <v>19.357725274866048</v>
      </c>
      <c r="E18" s="756">
        <v>11.124255389590676</v>
      </c>
      <c r="F18" s="318" t="s">
        <v>42</v>
      </c>
      <c r="G18" s="318" t="s">
        <v>42</v>
      </c>
      <c r="H18" s="740">
        <v>14.409634053559355</v>
      </c>
      <c r="I18" s="318" t="s">
        <v>42</v>
      </c>
      <c r="J18" s="72">
        <f t="shared" si="0"/>
        <v>3.2853786639686788</v>
      </c>
    </row>
    <row r="19" spans="1:10" ht="19.5" customHeight="1" x14ac:dyDescent="0.25">
      <c r="A19" s="28" t="s">
        <v>205</v>
      </c>
      <c r="B19" s="76">
        <v>29.670392256097351</v>
      </c>
      <c r="C19" s="755">
        <v>15.785621671766496</v>
      </c>
      <c r="D19" s="756">
        <v>22.885903325772361</v>
      </c>
      <c r="E19" s="756">
        <v>21.157444881265793</v>
      </c>
      <c r="F19" s="318" t="s">
        <v>42</v>
      </c>
      <c r="G19" s="318" t="s">
        <v>42</v>
      </c>
      <c r="H19" s="740">
        <v>18.019419408059651</v>
      </c>
      <c r="I19" s="318" t="s">
        <v>42</v>
      </c>
      <c r="J19" s="72">
        <f t="shared" si="0"/>
        <v>-3.1380254732061417</v>
      </c>
    </row>
    <row r="20" spans="1:10" ht="19.5" customHeight="1" x14ac:dyDescent="0.25">
      <c r="A20" s="28" t="s">
        <v>206</v>
      </c>
      <c r="B20" s="726">
        <v>31.729562565286141</v>
      </c>
      <c r="C20" s="755">
        <v>22.57694361235605</v>
      </c>
      <c r="D20" s="755">
        <v>28.868070763696263</v>
      </c>
      <c r="E20" s="755">
        <v>30.356848991792841</v>
      </c>
      <c r="F20" s="318" t="s">
        <v>42</v>
      </c>
      <c r="G20" s="318" t="s">
        <v>42</v>
      </c>
      <c r="H20" s="740">
        <v>28.525393996365015</v>
      </c>
      <c r="I20" s="318" t="s">
        <v>42</v>
      </c>
      <c r="J20" s="72">
        <f t="shared" si="0"/>
        <v>-1.8314549954278263</v>
      </c>
    </row>
    <row r="21" spans="1:10" ht="19.5" customHeight="1" x14ac:dyDescent="0.25">
      <c r="A21" s="28" t="s">
        <v>207</v>
      </c>
      <c r="B21" s="76">
        <v>27.063764797027307</v>
      </c>
      <c r="C21" s="564">
        <v>31.150855731341437</v>
      </c>
      <c r="D21" s="564">
        <v>36.043826245630719</v>
      </c>
      <c r="E21" s="564">
        <v>38.375745173824811</v>
      </c>
      <c r="F21" s="318" t="s">
        <v>42</v>
      </c>
      <c r="G21" s="318" t="s">
        <v>42</v>
      </c>
      <c r="H21" s="740">
        <v>28.718020153429283</v>
      </c>
      <c r="I21" s="318" t="s">
        <v>42</v>
      </c>
      <c r="J21" s="72">
        <f t="shared" si="0"/>
        <v>-9.657725020395528</v>
      </c>
    </row>
    <row r="22" spans="1:10" ht="19.5" customHeight="1" x14ac:dyDescent="0.25">
      <c r="A22" s="28" t="s">
        <v>208</v>
      </c>
      <c r="B22" s="76">
        <v>34.925964147912438</v>
      </c>
      <c r="C22" s="564">
        <v>38.066090249049793</v>
      </c>
      <c r="D22" s="564">
        <v>41.350132512739108</v>
      </c>
      <c r="E22" s="564">
        <v>42.126707176508255</v>
      </c>
      <c r="F22" s="318" t="s">
        <v>42</v>
      </c>
      <c r="G22" s="318" t="s">
        <v>42</v>
      </c>
      <c r="H22" s="740">
        <v>31.247742174549938</v>
      </c>
      <c r="I22" s="318" t="s">
        <v>42</v>
      </c>
      <c r="J22" s="72">
        <f t="shared" si="0"/>
        <v>-10.878965001958317</v>
      </c>
    </row>
    <row r="23" spans="1:10" ht="19.5" customHeight="1" x14ac:dyDescent="0.25">
      <c r="A23" s="28" t="s">
        <v>209</v>
      </c>
      <c r="B23" s="76">
        <v>33.293109174715049</v>
      </c>
      <c r="C23" s="564">
        <v>19.70650704240672</v>
      </c>
      <c r="D23" s="564">
        <v>37.456234655364646</v>
      </c>
      <c r="E23" s="564">
        <v>36.201338033001775</v>
      </c>
      <c r="F23" s="318" t="s">
        <v>42</v>
      </c>
      <c r="G23" s="318" t="s">
        <v>42</v>
      </c>
      <c r="H23" s="740">
        <v>38.041010276415726</v>
      </c>
      <c r="I23" s="318" t="s">
        <v>42</v>
      </c>
      <c r="J23" s="72">
        <f t="shared" si="0"/>
        <v>1.8396722434139505</v>
      </c>
    </row>
    <row r="24" spans="1:10" ht="19.5" customHeight="1" x14ac:dyDescent="0.25">
      <c r="A24" s="28" t="s">
        <v>210</v>
      </c>
      <c r="B24" s="76">
        <v>29.345889153427073</v>
      </c>
      <c r="C24" s="564">
        <v>28.76744607440682</v>
      </c>
      <c r="D24" s="564">
        <v>24.832591475182099</v>
      </c>
      <c r="E24" s="564">
        <v>31.695297657916598</v>
      </c>
      <c r="F24" s="318" t="s">
        <v>42</v>
      </c>
      <c r="G24" s="318" t="s">
        <v>42</v>
      </c>
      <c r="H24" s="740">
        <v>26.419291825886653</v>
      </c>
      <c r="I24" s="318" t="s">
        <v>42</v>
      </c>
      <c r="J24" s="72">
        <f t="shared" si="0"/>
        <v>-5.276005832029945</v>
      </c>
    </row>
    <row r="25" spans="1:10" ht="19.5" customHeight="1" x14ac:dyDescent="0.25">
      <c r="A25" s="28" t="s">
        <v>211</v>
      </c>
      <c r="B25" s="76">
        <v>30.755392023208334</v>
      </c>
      <c r="C25" s="564">
        <v>24.683578755430695</v>
      </c>
      <c r="D25" s="564">
        <v>35.969203544091087</v>
      </c>
      <c r="E25" s="564">
        <v>28.072814368618825</v>
      </c>
      <c r="F25" s="318" t="s">
        <v>42</v>
      </c>
      <c r="G25" s="318" t="s">
        <v>42</v>
      </c>
      <c r="H25" s="740">
        <v>31.146206730481708</v>
      </c>
      <c r="I25" s="318" t="s">
        <v>42</v>
      </c>
      <c r="J25" s="72">
        <f t="shared" si="0"/>
        <v>3.0733923618628829</v>
      </c>
    </row>
    <row r="26" spans="1:10" ht="19.5" customHeight="1" x14ac:dyDescent="0.25">
      <c r="A26" s="28" t="s">
        <v>212</v>
      </c>
      <c r="B26" s="76">
        <v>49.365169288787399</v>
      </c>
      <c r="C26" s="564">
        <v>23.438517825122915</v>
      </c>
      <c r="D26" s="564">
        <v>35.359497266967225</v>
      </c>
      <c r="E26" s="564">
        <v>39.827372060483732</v>
      </c>
      <c r="F26" s="318" t="s">
        <v>42</v>
      </c>
      <c r="G26" s="318" t="s">
        <v>42</v>
      </c>
      <c r="H26" s="740">
        <v>29.108033776067629</v>
      </c>
      <c r="I26" s="318" t="s">
        <v>42</v>
      </c>
      <c r="J26" s="72">
        <f t="shared" si="0"/>
        <v>-10.719338284416104</v>
      </c>
    </row>
    <row r="27" spans="1:10" ht="19.5" customHeight="1" x14ac:dyDescent="0.25">
      <c r="A27" s="28" t="s">
        <v>213</v>
      </c>
      <c r="B27" s="76">
        <v>23.393292181002735</v>
      </c>
      <c r="C27" s="564">
        <v>16.806075482424742</v>
      </c>
      <c r="D27" s="564">
        <v>35.262434904697933</v>
      </c>
      <c r="E27" s="564">
        <v>43.273328811640333</v>
      </c>
      <c r="F27" s="318" t="s">
        <v>42</v>
      </c>
      <c r="G27" s="318" t="s">
        <v>42</v>
      </c>
      <c r="H27" s="740">
        <v>33.143409540159894</v>
      </c>
      <c r="I27" s="318" t="s">
        <v>42</v>
      </c>
      <c r="J27" s="72">
        <f t="shared" si="0"/>
        <v>-10.129919271480439</v>
      </c>
    </row>
    <row r="28" spans="1:10" ht="19.5" customHeight="1" x14ac:dyDescent="0.25">
      <c r="A28" s="28" t="s">
        <v>214</v>
      </c>
      <c r="B28" s="76">
        <v>37.307462959915071</v>
      </c>
      <c r="C28" s="564">
        <v>33.431809062180562</v>
      </c>
      <c r="D28" s="564">
        <v>40.316766610498419</v>
      </c>
      <c r="E28" s="564">
        <v>33.339707515217285</v>
      </c>
      <c r="F28" s="318" t="s">
        <v>42</v>
      </c>
      <c r="G28" s="318" t="s">
        <v>42</v>
      </c>
      <c r="H28" s="740">
        <v>29.847706113245408</v>
      </c>
      <c r="I28" s="318" t="s">
        <v>42</v>
      </c>
      <c r="J28" s="72">
        <f t="shared" si="0"/>
        <v>-3.4920014019718764</v>
      </c>
    </row>
    <row r="29" spans="1:10" ht="19.5" customHeight="1" x14ac:dyDescent="0.25">
      <c r="A29" s="28" t="s">
        <v>215</v>
      </c>
      <c r="B29" s="76">
        <v>43.205667764745805</v>
      </c>
      <c r="C29" s="564">
        <v>40.034058566170764</v>
      </c>
      <c r="D29" s="564">
        <v>46.572633331634741</v>
      </c>
      <c r="E29" s="564">
        <v>35.620954418523873</v>
      </c>
      <c r="F29" s="318" t="s">
        <v>42</v>
      </c>
      <c r="G29" s="318" t="s">
        <v>42</v>
      </c>
      <c r="H29" s="740">
        <v>38.357967491403031</v>
      </c>
      <c r="I29" s="318" t="s">
        <v>42</v>
      </c>
      <c r="J29" s="72">
        <f t="shared" si="0"/>
        <v>2.737013072879158</v>
      </c>
    </row>
    <row r="30" spans="1:10" ht="19.5" customHeight="1" x14ac:dyDescent="0.25">
      <c r="A30" s="28" t="s">
        <v>216</v>
      </c>
      <c r="B30" s="76">
        <v>48.58644227773582</v>
      </c>
      <c r="C30" s="564">
        <v>52.789889282386014</v>
      </c>
      <c r="D30" s="564">
        <v>61.195112653253062</v>
      </c>
      <c r="E30" s="564">
        <v>46.144989050696473</v>
      </c>
      <c r="F30" s="318" t="s">
        <v>42</v>
      </c>
      <c r="G30" s="318" t="s">
        <v>42</v>
      </c>
      <c r="H30" s="740">
        <v>37.275563500549588</v>
      </c>
      <c r="I30" s="318" t="s">
        <v>42</v>
      </c>
      <c r="J30" s="72">
        <f t="shared" si="0"/>
        <v>-8.8694255501468859</v>
      </c>
    </row>
    <row r="31" spans="1:10" ht="19.5" customHeight="1" x14ac:dyDescent="0.25">
      <c r="A31" s="28" t="s">
        <v>217</v>
      </c>
      <c r="B31" s="76">
        <v>46.615580820230015</v>
      </c>
      <c r="C31" s="564">
        <v>33.203108483400079</v>
      </c>
      <c r="D31" s="564">
        <v>46.692991807126127</v>
      </c>
      <c r="E31" s="564">
        <v>43.349528748777139</v>
      </c>
      <c r="F31" s="318" t="s">
        <v>42</v>
      </c>
      <c r="G31" s="318" t="s">
        <v>42</v>
      </c>
      <c r="H31" s="740">
        <v>40.208574030553052</v>
      </c>
      <c r="I31" s="318" t="s">
        <v>42</v>
      </c>
      <c r="J31" s="72">
        <f t="shared" si="0"/>
        <v>-3.1409547182240871</v>
      </c>
    </row>
    <row r="32" spans="1:10" ht="19.5" customHeight="1" x14ac:dyDescent="0.25">
      <c r="A32" s="28" t="s">
        <v>218</v>
      </c>
      <c r="B32" s="76">
        <v>30.397437262203038</v>
      </c>
      <c r="C32" s="564">
        <v>34.083062595606876</v>
      </c>
      <c r="D32" s="564">
        <v>39.338683305685791</v>
      </c>
      <c r="E32" s="564">
        <v>27.629508519032552</v>
      </c>
      <c r="F32" s="318" t="s">
        <v>42</v>
      </c>
      <c r="G32" s="318" t="s">
        <v>42</v>
      </c>
      <c r="H32" s="740">
        <v>36.632495418400367</v>
      </c>
      <c r="I32" s="318" t="s">
        <v>42</v>
      </c>
      <c r="J32" s="72">
        <f t="shared" si="0"/>
        <v>9.0029868993678157</v>
      </c>
    </row>
    <row r="33" spans="1:10" ht="19.5" customHeight="1" x14ac:dyDescent="0.25">
      <c r="A33" s="28" t="s">
        <v>219</v>
      </c>
      <c r="B33" s="76">
        <v>49.890907476839189</v>
      </c>
      <c r="C33" s="564">
        <v>54.948361071974439</v>
      </c>
      <c r="D33" s="564">
        <v>55.607321174020342</v>
      </c>
      <c r="E33" s="564">
        <v>46.852219115031154</v>
      </c>
      <c r="F33" s="318" t="s">
        <v>42</v>
      </c>
      <c r="G33" s="318" t="s">
        <v>42</v>
      </c>
      <c r="H33" s="740">
        <v>34.23319940469176</v>
      </c>
      <c r="I33" s="318" t="s">
        <v>42</v>
      </c>
      <c r="J33" s="72">
        <f t="shared" si="0"/>
        <v>-12.619019710339394</v>
      </c>
    </row>
    <row r="34" spans="1:10" ht="5.25" customHeight="1" x14ac:dyDescent="0.25">
      <c r="A34" s="28"/>
      <c r="B34" s="43"/>
      <c r="C34" s="711"/>
      <c r="D34" s="711"/>
      <c r="E34" s="711"/>
      <c r="F34" s="711"/>
      <c r="G34" s="741"/>
      <c r="H34" s="741"/>
      <c r="I34" s="783"/>
      <c r="J34" s="783"/>
    </row>
    <row r="35" spans="1:10" ht="19.5" customHeight="1" x14ac:dyDescent="0.25">
      <c r="A35" s="135" t="s">
        <v>37</v>
      </c>
      <c r="B35" s="44"/>
      <c r="C35" s="713"/>
      <c r="D35" s="713"/>
      <c r="E35" s="713"/>
      <c r="F35" s="713"/>
      <c r="G35" s="742"/>
      <c r="H35" s="742"/>
      <c r="I35" s="784"/>
      <c r="J35" s="784"/>
    </row>
    <row r="36" spans="1:10" ht="19.5" customHeight="1" x14ac:dyDescent="0.25">
      <c r="A36" s="28" t="s">
        <v>36</v>
      </c>
      <c r="B36" s="76">
        <v>31.053039574019593</v>
      </c>
      <c r="C36" s="76">
        <v>25.533391516383503</v>
      </c>
      <c r="D36" s="76">
        <v>26.690605725574112</v>
      </c>
      <c r="E36" s="76">
        <v>27.766406053850233</v>
      </c>
      <c r="F36" s="76">
        <v>25.24882770033437</v>
      </c>
      <c r="G36" s="76">
        <v>24.438716265157439</v>
      </c>
      <c r="H36" s="76">
        <v>24.843771982745906</v>
      </c>
      <c r="I36" s="72">
        <f t="shared" ref="I36:I37" si="1">+G36-F36</f>
        <v>-0.81011143517693185</v>
      </c>
      <c r="J36" s="72">
        <f t="shared" ref="J36:J37" si="2">+H36-E36</f>
        <v>-2.9226340711043264</v>
      </c>
    </row>
    <row r="37" spans="1:10" ht="19.5" customHeight="1" thickBot="1" x14ac:dyDescent="0.3">
      <c r="A37" s="22" t="s">
        <v>35</v>
      </c>
      <c r="B37" s="74">
        <v>34.042454539781694</v>
      </c>
      <c r="C37" s="74">
        <v>32.907269548696235</v>
      </c>
      <c r="D37" s="74">
        <v>35.833895526508627</v>
      </c>
      <c r="E37" s="74">
        <v>35.288756565924267</v>
      </c>
      <c r="F37" s="74">
        <v>34.234346846282563</v>
      </c>
      <c r="G37" s="74">
        <v>27.958997897793868</v>
      </c>
      <c r="H37" s="74">
        <v>31.096672372038213</v>
      </c>
      <c r="I37" s="86">
        <f t="shared" si="1"/>
        <v>-6.2753489484886948</v>
      </c>
      <c r="J37" s="86">
        <f t="shared" si="2"/>
        <v>-4.1920841938860534</v>
      </c>
    </row>
    <row r="38" spans="1:10" ht="15.75" thickTop="1" x14ac:dyDescent="0.25">
      <c r="A38" s="92" t="s">
        <v>296</v>
      </c>
    </row>
    <row r="39" spans="1:10" x14ac:dyDescent="0.25">
      <c r="A39" s="317" t="s">
        <v>274</v>
      </c>
    </row>
  </sheetData>
  <mergeCells count="8">
    <mergeCell ref="I3:J3"/>
    <mergeCell ref="A1:J1"/>
    <mergeCell ref="A2:A3"/>
    <mergeCell ref="B2:B3"/>
    <mergeCell ref="C2:C3"/>
    <mergeCell ref="D2:D3"/>
    <mergeCell ref="E2:E3"/>
    <mergeCell ref="F2:H2"/>
  </mergeCells>
  <pageMargins left="0.70866141732283472" right="0.70866141732283472" top="0.74803149606299213" bottom="0.74803149606299213" header="0.31496062992125984" footer="0.31496062992125984"/>
  <pageSetup paperSize="9" scale="52" orientation="portrait" horizontalDpi="4294967295" verticalDpi="4294967295" r:id="rId1"/>
  <headerFooter>
    <oddHeader>&amp;C&amp;G</oddHeader>
  </headerFooter>
  <drawing r:id="rId2"/>
  <legacyDrawingHF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view="pageLayout" zoomScaleNormal="100" workbookViewId="0">
      <selection activeCell="K8" sqref="K8"/>
    </sheetView>
  </sheetViews>
  <sheetFormatPr defaultColWidth="9.140625" defaultRowHeight="15" x14ac:dyDescent="0.25"/>
  <cols>
    <col min="1" max="1" width="23.28515625" style="20" customWidth="1"/>
    <col min="2" max="11" width="12.28515625" style="20" customWidth="1"/>
    <col min="12" max="12" width="13.28515625" style="20" customWidth="1"/>
    <col min="13" max="13" width="12.140625" style="20" customWidth="1"/>
    <col min="14" max="14" width="13.42578125" style="20" customWidth="1"/>
    <col min="15" max="16384" width="9.140625" style="20"/>
  </cols>
  <sheetData>
    <row r="1" spans="1:14" ht="37.5" customHeight="1" thickBot="1" x14ac:dyDescent="0.3">
      <c r="A1" s="914" t="s">
        <v>363</v>
      </c>
      <c r="B1" s="914"/>
      <c r="C1" s="914"/>
      <c r="D1" s="914"/>
      <c r="E1" s="914"/>
      <c r="F1" s="914"/>
      <c r="G1" s="914"/>
      <c r="H1" s="914"/>
      <c r="I1" s="914"/>
      <c r="J1" s="914"/>
      <c r="K1" s="914"/>
      <c r="L1" s="914"/>
      <c r="M1" s="914"/>
      <c r="N1" s="914"/>
    </row>
    <row r="2" spans="1:14"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4" ht="22.5" customHeight="1" x14ac:dyDescent="0.25">
      <c r="A3" s="919"/>
      <c r="B3" s="916"/>
      <c r="C3" s="916"/>
      <c r="D3" s="916"/>
      <c r="E3" s="916"/>
      <c r="F3" s="916"/>
      <c r="G3" s="916"/>
      <c r="H3" s="916"/>
      <c r="I3" s="916"/>
      <c r="J3" s="513" t="s">
        <v>272</v>
      </c>
      <c r="K3" s="513" t="s">
        <v>273</v>
      </c>
      <c r="L3" s="513" t="s">
        <v>293</v>
      </c>
      <c r="M3" s="920" t="s">
        <v>317</v>
      </c>
      <c r="N3" s="920"/>
    </row>
    <row r="4" spans="1:14" ht="4.5" customHeight="1" x14ac:dyDescent="0.25">
      <c r="A4" s="31"/>
      <c r="D4" s="31"/>
      <c r="E4" s="31"/>
      <c r="F4" s="31"/>
      <c r="G4" s="31"/>
      <c r="H4" s="31"/>
    </row>
    <row r="5" spans="1:14" ht="19.5" customHeight="1" x14ac:dyDescent="0.25">
      <c r="A5" s="135" t="s">
        <v>41</v>
      </c>
      <c r="B5" s="291">
        <v>34.23626668029646</v>
      </c>
      <c r="C5" s="291">
        <v>32.021900174229181</v>
      </c>
      <c r="D5" s="291">
        <v>29.05901022112149</v>
      </c>
      <c r="E5" s="291">
        <v>25.331895695042167</v>
      </c>
      <c r="F5" s="291">
        <v>24.57570609705305</v>
      </c>
      <c r="G5" s="291">
        <v>33.088569503233025</v>
      </c>
      <c r="H5" s="291">
        <v>28.056758276778581</v>
      </c>
      <c r="I5" s="293">
        <v>34.826624154589894</v>
      </c>
      <c r="J5" s="293">
        <v>29.691063556733894</v>
      </c>
      <c r="K5" s="293">
        <v>24.847932997696702</v>
      </c>
      <c r="L5" s="293">
        <v>27.273966498848353</v>
      </c>
      <c r="M5" s="737">
        <f>+K5-J5</f>
        <v>-4.843130559037192</v>
      </c>
      <c r="N5" s="737">
        <f>+L5-I5</f>
        <v>-7.552657655741541</v>
      </c>
    </row>
    <row r="6" spans="1:14" ht="5.25" customHeight="1" x14ac:dyDescent="0.25">
      <c r="A6" s="28"/>
      <c r="B6" s="76"/>
      <c r="C6" s="330"/>
      <c r="D6" s="330"/>
      <c r="E6" s="282"/>
      <c r="F6" s="80"/>
      <c r="G6" s="80"/>
      <c r="H6" s="80"/>
      <c r="I6" s="72"/>
      <c r="J6" s="72"/>
      <c r="K6" s="72"/>
      <c r="L6" s="72"/>
      <c r="M6" s="72"/>
      <c r="N6" s="72"/>
    </row>
    <row r="7" spans="1:14" ht="19.5" customHeight="1" x14ac:dyDescent="0.25">
      <c r="A7" s="135" t="s">
        <v>40</v>
      </c>
      <c r="B7" s="729"/>
      <c r="C7" s="331"/>
      <c r="D7" s="331"/>
      <c r="E7" s="281"/>
      <c r="F7" s="93"/>
      <c r="G7" s="93"/>
      <c r="H7" s="93"/>
      <c r="I7" s="782"/>
      <c r="J7" s="782"/>
      <c r="K7" s="782"/>
      <c r="L7" s="782"/>
      <c r="M7" s="782"/>
      <c r="N7" s="782"/>
    </row>
    <row r="8" spans="1:14" ht="19.5" customHeight="1" x14ac:dyDescent="0.25">
      <c r="A8" s="28" t="s">
        <v>39</v>
      </c>
      <c r="B8" s="71">
        <v>24.695136764284484</v>
      </c>
      <c r="C8" s="71">
        <v>20.269524538307838</v>
      </c>
      <c r="D8" s="71">
        <v>18.646481021979639</v>
      </c>
      <c r="E8" s="71">
        <v>18.7410109025612</v>
      </c>
      <c r="F8" s="71">
        <v>16.329646663591301</v>
      </c>
      <c r="G8" s="71">
        <v>23.511716157863585</v>
      </c>
      <c r="H8" s="71">
        <v>22.282860943601886</v>
      </c>
      <c r="I8" s="80">
        <v>32.755426653081251</v>
      </c>
      <c r="J8" s="80">
        <v>27.454201598185058</v>
      </c>
      <c r="K8" s="80">
        <v>21.463319528259088</v>
      </c>
      <c r="L8" s="80">
        <v>21.571804536172451</v>
      </c>
      <c r="M8" s="75">
        <f t="shared" ref="M8:M9" si="0">+K8-J8</f>
        <v>-5.9908820699259699</v>
      </c>
      <c r="N8" s="75">
        <f t="shared" ref="N8:N9" si="1">+L8-I8</f>
        <v>-11.183622116908801</v>
      </c>
    </row>
    <row r="9" spans="1:14" ht="19.5" customHeight="1" x14ac:dyDescent="0.25">
      <c r="A9" s="28" t="s">
        <v>38</v>
      </c>
      <c r="B9" s="71">
        <v>51.803195362384159</v>
      </c>
      <c r="C9" s="71">
        <v>53.917917852490781</v>
      </c>
      <c r="D9" s="71">
        <v>50.74255423021846</v>
      </c>
      <c r="E9" s="71">
        <v>42.98316770928686</v>
      </c>
      <c r="F9" s="71">
        <v>43.986595101165946</v>
      </c>
      <c r="G9" s="71">
        <v>55.019281067053946</v>
      </c>
      <c r="H9" s="71">
        <v>44.739456789134771</v>
      </c>
      <c r="I9" s="80">
        <v>40.627061722440018</v>
      </c>
      <c r="J9" s="80">
        <v>35.844145099219034</v>
      </c>
      <c r="K9" s="80">
        <v>33.945906235019521</v>
      </c>
      <c r="L9" s="80">
        <v>22.502161962675899</v>
      </c>
      <c r="M9" s="75">
        <f t="shared" si="0"/>
        <v>-1.8982388641995129</v>
      </c>
      <c r="N9" s="75">
        <f t="shared" si="1"/>
        <v>-18.124899759764119</v>
      </c>
    </row>
    <row r="10" spans="1:14" ht="5.25" customHeight="1" x14ac:dyDescent="0.25">
      <c r="A10" s="28"/>
      <c r="B10" s="76"/>
      <c r="C10" s="330"/>
      <c r="D10" s="330"/>
      <c r="E10" s="282"/>
      <c r="F10" s="80"/>
      <c r="G10" s="80"/>
      <c r="H10" s="80"/>
      <c r="I10" s="72"/>
      <c r="J10" s="72"/>
      <c r="K10" s="72"/>
      <c r="L10" s="72"/>
      <c r="M10" s="72"/>
      <c r="N10" s="72"/>
    </row>
    <row r="11" spans="1:14" ht="19.5" customHeight="1" x14ac:dyDescent="0.25">
      <c r="A11" s="135" t="s">
        <v>197</v>
      </c>
      <c r="B11" s="729"/>
      <c r="C11" s="331"/>
      <c r="D11" s="331"/>
      <c r="E11" s="281"/>
      <c r="F11" s="93"/>
      <c r="G11" s="93"/>
      <c r="H11" s="93"/>
      <c r="I11" s="782"/>
      <c r="J11" s="782"/>
      <c r="K11" s="782"/>
      <c r="L11" s="782"/>
      <c r="M11" s="782"/>
      <c r="N11" s="782"/>
    </row>
    <row r="12" spans="1:14" ht="19.5" customHeight="1" x14ac:dyDescent="0.25">
      <c r="A12" s="28" t="s">
        <v>198</v>
      </c>
      <c r="B12" s="76">
        <v>29.999999999999975</v>
      </c>
      <c r="C12" s="330">
        <v>18.233048214055682</v>
      </c>
      <c r="D12" s="330">
        <v>13.418464031010934</v>
      </c>
      <c r="E12" s="282">
        <v>21.037742762440395</v>
      </c>
      <c r="F12" s="735">
        <v>30.485123656869739</v>
      </c>
      <c r="G12" s="735">
        <v>35.997353351088421</v>
      </c>
      <c r="H12" s="80">
        <v>32.368515279664663</v>
      </c>
      <c r="I12" s="735">
        <v>55.12615142167094</v>
      </c>
      <c r="J12" s="313" t="s">
        <v>42</v>
      </c>
      <c r="K12" s="313" t="s">
        <v>42</v>
      </c>
      <c r="L12" s="80">
        <v>44.426428362640394</v>
      </c>
      <c r="M12" s="313" t="s">
        <v>42</v>
      </c>
      <c r="N12" s="75">
        <f t="shared" ref="N12:N33" si="2">+L12-I12</f>
        <v>-10.699723059030546</v>
      </c>
    </row>
    <row r="13" spans="1:14" ht="19.5" customHeight="1" x14ac:dyDescent="0.25">
      <c r="A13" s="28" t="s">
        <v>199</v>
      </c>
      <c r="B13" s="177">
        <v>44.81481481481481</v>
      </c>
      <c r="C13" s="761">
        <v>64.597660787089083</v>
      </c>
      <c r="D13" s="761">
        <v>40.575546630323643</v>
      </c>
      <c r="E13" s="749">
        <v>15.201064138818262</v>
      </c>
      <c r="F13" s="736">
        <v>9.5783960129527763</v>
      </c>
      <c r="G13" s="736">
        <v>50.823384868769104</v>
      </c>
      <c r="H13" s="178">
        <v>31.115634891543376</v>
      </c>
      <c r="I13" s="736">
        <v>20.391313892446679</v>
      </c>
      <c r="J13" s="318" t="s">
        <v>42</v>
      </c>
      <c r="K13" s="318" t="s">
        <v>42</v>
      </c>
      <c r="L13" s="178">
        <v>23.622341655973297</v>
      </c>
      <c r="M13" s="318" t="s">
        <v>42</v>
      </c>
      <c r="N13" s="75">
        <f t="shared" si="2"/>
        <v>3.2310277635266189</v>
      </c>
    </row>
    <row r="14" spans="1:14" ht="19.5" customHeight="1" x14ac:dyDescent="0.25">
      <c r="A14" s="28" t="s">
        <v>200</v>
      </c>
      <c r="B14" s="76">
        <v>44.362292051756157</v>
      </c>
      <c r="C14" s="330">
        <v>43.065371881917642</v>
      </c>
      <c r="D14" s="282">
        <v>49.349381499729631</v>
      </c>
      <c r="E14" s="282">
        <v>48.423921148297609</v>
      </c>
      <c r="F14" s="736">
        <v>53.48095875315726</v>
      </c>
      <c r="G14" s="736">
        <v>45.25305683369146</v>
      </c>
      <c r="H14" s="80">
        <v>49.146149662829124</v>
      </c>
      <c r="I14" s="736">
        <v>47.375926640064009</v>
      </c>
      <c r="J14" s="318" t="s">
        <v>42</v>
      </c>
      <c r="K14" s="318" t="s">
        <v>42</v>
      </c>
      <c r="L14" s="80">
        <v>39.788000998031961</v>
      </c>
      <c r="M14" s="318" t="s">
        <v>42</v>
      </c>
      <c r="N14" s="75">
        <f t="shared" si="2"/>
        <v>-7.5879256420320473</v>
      </c>
    </row>
    <row r="15" spans="1:14" ht="19.5" customHeight="1" x14ac:dyDescent="0.25">
      <c r="A15" s="28" t="s">
        <v>201</v>
      </c>
      <c r="B15" s="724">
        <v>22.875816993464106</v>
      </c>
      <c r="C15" s="277">
        <v>14.588996364204093</v>
      </c>
      <c r="D15" s="279">
        <v>12.757974417432303</v>
      </c>
      <c r="E15" s="279">
        <v>22.671706157949849</v>
      </c>
      <c r="F15" s="736">
        <v>18.552676058004806</v>
      </c>
      <c r="G15" s="736">
        <v>26.434381903009591</v>
      </c>
      <c r="H15" s="343">
        <v>22.166030553337464</v>
      </c>
      <c r="I15" s="736">
        <v>22.330825185368372</v>
      </c>
      <c r="J15" s="318" t="s">
        <v>42</v>
      </c>
      <c r="K15" s="318" t="s">
        <v>42</v>
      </c>
      <c r="L15" s="343">
        <v>26.646888153121626</v>
      </c>
      <c r="M15" s="318" t="s">
        <v>42</v>
      </c>
      <c r="N15" s="75">
        <f t="shared" si="2"/>
        <v>4.316062967753254</v>
      </c>
    </row>
    <row r="16" spans="1:14" ht="19.5" customHeight="1" x14ac:dyDescent="0.25">
      <c r="A16" s="28" t="s">
        <v>202</v>
      </c>
      <c r="B16" s="724">
        <v>17.990654205607591</v>
      </c>
      <c r="C16" s="277">
        <v>21.623102050150571</v>
      </c>
      <c r="D16" s="279">
        <v>13.13788792306409</v>
      </c>
      <c r="E16" s="279">
        <v>26.282649672498444</v>
      </c>
      <c r="F16" s="736">
        <v>18.795769802887229</v>
      </c>
      <c r="G16" s="736">
        <v>20.211265690036551</v>
      </c>
      <c r="H16" s="343">
        <v>16.540021744507428</v>
      </c>
      <c r="I16" s="736">
        <v>25.697260122872155</v>
      </c>
      <c r="J16" s="318" t="s">
        <v>42</v>
      </c>
      <c r="K16" s="318" t="s">
        <v>42</v>
      </c>
      <c r="L16" s="343">
        <v>17.791709153901859</v>
      </c>
      <c r="M16" s="318" t="s">
        <v>42</v>
      </c>
      <c r="N16" s="75">
        <f t="shared" si="2"/>
        <v>-7.9055509689702959</v>
      </c>
    </row>
    <row r="17" spans="1:14" ht="19.5" customHeight="1" x14ac:dyDescent="0.25">
      <c r="A17" s="28" t="s">
        <v>203</v>
      </c>
      <c r="B17" s="725">
        <v>34.319526627219012</v>
      </c>
      <c r="C17" s="276">
        <v>47.276035557788198</v>
      </c>
      <c r="D17" s="278">
        <v>31.867263902961568</v>
      </c>
      <c r="E17" s="278">
        <v>36.808033031555013</v>
      </c>
      <c r="F17" s="736">
        <v>28.987041566695243</v>
      </c>
      <c r="G17" s="736">
        <v>53.404452759168109</v>
      </c>
      <c r="H17" s="64">
        <v>53.489595276903756</v>
      </c>
      <c r="I17" s="736">
        <v>30.909104714978362</v>
      </c>
      <c r="J17" s="318" t="s">
        <v>42</v>
      </c>
      <c r="K17" s="318" t="s">
        <v>42</v>
      </c>
      <c r="L17" s="64">
        <v>41.388741869324633</v>
      </c>
      <c r="M17" s="318" t="s">
        <v>42</v>
      </c>
      <c r="N17" s="75">
        <f t="shared" si="2"/>
        <v>10.479637154346271</v>
      </c>
    </row>
    <row r="18" spans="1:14" ht="19.5" customHeight="1" x14ac:dyDescent="0.25">
      <c r="A18" s="28" t="s">
        <v>204</v>
      </c>
      <c r="B18" s="725">
        <v>12.335526315789654</v>
      </c>
      <c r="C18" s="276">
        <v>7.6176219615215128</v>
      </c>
      <c r="D18" s="278">
        <v>9.5787170699360082</v>
      </c>
      <c r="E18" s="278">
        <v>4.8937300166862325</v>
      </c>
      <c r="F18" s="736">
        <v>9.5128923239436673</v>
      </c>
      <c r="G18" s="736">
        <v>20.242438794379769</v>
      </c>
      <c r="H18" s="64">
        <v>14.260643099789242</v>
      </c>
      <c r="I18" s="736">
        <v>17.533387722144685</v>
      </c>
      <c r="J18" s="318" t="s">
        <v>42</v>
      </c>
      <c r="K18" s="318" t="s">
        <v>42</v>
      </c>
      <c r="L18" s="64">
        <v>21.293236184500682</v>
      </c>
      <c r="M18" s="318" t="s">
        <v>42</v>
      </c>
      <c r="N18" s="75">
        <f t="shared" si="2"/>
        <v>3.7598484623559969</v>
      </c>
    </row>
    <row r="19" spans="1:14" ht="19.5" customHeight="1" x14ac:dyDescent="0.25">
      <c r="A19" s="28" t="s">
        <v>205</v>
      </c>
      <c r="B19" s="76">
        <v>22.945205479452056</v>
      </c>
      <c r="C19" s="276">
        <v>13.990497498268528</v>
      </c>
      <c r="D19" s="278">
        <v>18.184244381911739</v>
      </c>
      <c r="E19" s="278">
        <v>6.8419744088507732</v>
      </c>
      <c r="F19" s="736">
        <v>11.681942207999976</v>
      </c>
      <c r="G19" s="736">
        <v>15.644595590650026</v>
      </c>
      <c r="H19" s="64">
        <v>14.214030805121435</v>
      </c>
      <c r="I19" s="736">
        <v>22.432591948140402</v>
      </c>
      <c r="J19" s="318" t="s">
        <v>42</v>
      </c>
      <c r="K19" s="318" t="s">
        <v>42</v>
      </c>
      <c r="L19" s="64">
        <v>8.7459182176404013</v>
      </c>
      <c r="M19" s="318" t="s">
        <v>42</v>
      </c>
      <c r="N19" s="75">
        <f t="shared" si="2"/>
        <v>-13.686673730500001</v>
      </c>
    </row>
    <row r="20" spans="1:14" ht="19.5" customHeight="1" x14ac:dyDescent="0.25">
      <c r="A20" s="28" t="s">
        <v>206</v>
      </c>
      <c r="B20" s="726">
        <v>40.092165898617488</v>
      </c>
      <c r="C20" s="276">
        <v>49.623972547358171</v>
      </c>
      <c r="D20" s="276">
        <v>40.466628760784829</v>
      </c>
      <c r="E20" s="276">
        <v>37.602272020085593</v>
      </c>
      <c r="F20" s="736">
        <v>48.143555438185949</v>
      </c>
      <c r="G20" s="736">
        <v>53.466431314943186</v>
      </c>
      <c r="H20" s="64">
        <v>45.129590675073658</v>
      </c>
      <c r="I20" s="736">
        <v>26.686050647263336</v>
      </c>
      <c r="J20" s="318" t="s">
        <v>42</v>
      </c>
      <c r="K20" s="318" t="s">
        <v>42</v>
      </c>
      <c r="L20" s="64">
        <v>34.078850197799873</v>
      </c>
      <c r="M20" s="318" t="s">
        <v>42</v>
      </c>
      <c r="N20" s="75">
        <f t="shared" si="2"/>
        <v>7.3927995505365374</v>
      </c>
    </row>
    <row r="21" spans="1:14" ht="19.5" customHeight="1" x14ac:dyDescent="0.25">
      <c r="A21" s="28" t="s">
        <v>207</v>
      </c>
      <c r="B21" s="76">
        <v>44.471153846154067</v>
      </c>
      <c r="C21" s="330">
        <v>42.01928646669608</v>
      </c>
      <c r="D21" s="330">
        <v>44.073232273200873</v>
      </c>
      <c r="E21" s="89">
        <v>47.486493541407413</v>
      </c>
      <c r="F21" s="736">
        <v>24.955833992550808</v>
      </c>
      <c r="G21" s="736">
        <v>57.339110563331964</v>
      </c>
      <c r="H21" s="80">
        <v>43.27360457680583</v>
      </c>
      <c r="I21" s="736">
        <v>38.785692970464424</v>
      </c>
      <c r="J21" s="318" t="s">
        <v>42</v>
      </c>
      <c r="K21" s="318" t="s">
        <v>42</v>
      </c>
      <c r="L21" s="80">
        <v>28.736136526964351</v>
      </c>
      <c r="M21" s="318" t="s">
        <v>42</v>
      </c>
      <c r="N21" s="75">
        <f t="shared" si="2"/>
        <v>-10.049556443500073</v>
      </c>
    </row>
    <row r="22" spans="1:14" ht="19.5" customHeight="1" x14ac:dyDescent="0.25">
      <c r="A22" s="28" t="s">
        <v>208</v>
      </c>
      <c r="B22" s="76">
        <v>48.575498575498585</v>
      </c>
      <c r="C22" s="330">
        <v>53.118843589218535</v>
      </c>
      <c r="D22" s="330">
        <v>48.464913202041835</v>
      </c>
      <c r="E22" s="89">
        <v>29.938416951375675</v>
      </c>
      <c r="F22" s="736">
        <v>49.482412782583189</v>
      </c>
      <c r="G22" s="736">
        <v>43.757245877176821</v>
      </c>
      <c r="H22" s="80">
        <v>40.296072857124877</v>
      </c>
      <c r="I22" s="736">
        <v>34.061124976123288</v>
      </c>
      <c r="J22" s="318" t="s">
        <v>42</v>
      </c>
      <c r="K22" s="318" t="s">
        <v>42</v>
      </c>
      <c r="L22" s="80">
        <v>19.699717004843723</v>
      </c>
      <c r="M22" s="318" t="s">
        <v>42</v>
      </c>
      <c r="N22" s="75">
        <f t="shared" si="2"/>
        <v>-14.361407971279565</v>
      </c>
    </row>
    <row r="23" spans="1:14" ht="19.5" customHeight="1" x14ac:dyDescent="0.25">
      <c r="A23" s="28" t="s">
        <v>209</v>
      </c>
      <c r="B23" s="76">
        <v>61.347517730497323</v>
      </c>
      <c r="C23" s="330">
        <v>62.940273476712839</v>
      </c>
      <c r="D23" s="330">
        <v>51.404109016272656</v>
      </c>
      <c r="E23" s="89">
        <v>48.544714720506327</v>
      </c>
      <c r="F23" s="736">
        <v>52.922544450552856</v>
      </c>
      <c r="G23" s="736">
        <v>59.834081051034552</v>
      </c>
      <c r="H23" s="80">
        <v>47.988796080816684</v>
      </c>
      <c r="I23" s="736">
        <v>33.763983723005083</v>
      </c>
      <c r="J23" s="318" t="s">
        <v>42</v>
      </c>
      <c r="K23" s="318" t="s">
        <v>42</v>
      </c>
      <c r="L23" s="80">
        <v>27.252383313213734</v>
      </c>
      <c r="M23" s="318" t="s">
        <v>42</v>
      </c>
      <c r="N23" s="75">
        <f t="shared" si="2"/>
        <v>-6.5116004097913489</v>
      </c>
    </row>
    <row r="24" spans="1:14" ht="19.5" customHeight="1" x14ac:dyDescent="0.25">
      <c r="A24" s="28" t="s">
        <v>210</v>
      </c>
      <c r="B24" s="76">
        <v>22.961730449251256</v>
      </c>
      <c r="C24" s="330">
        <v>18.394748556154362</v>
      </c>
      <c r="D24" s="330">
        <v>17.990537870117649</v>
      </c>
      <c r="E24" s="89">
        <v>18.273019824480791</v>
      </c>
      <c r="F24" s="736">
        <v>14.284010277466921</v>
      </c>
      <c r="G24" s="736">
        <v>17.850996197979171</v>
      </c>
      <c r="H24" s="80">
        <v>23.480723814381047</v>
      </c>
      <c r="I24" s="736">
        <v>43.821353751253675</v>
      </c>
      <c r="J24" s="318" t="s">
        <v>42</v>
      </c>
      <c r="K24" s="318" t="s">
        <v>42</v>
      </c>
      <c r="L24" s="80">
        <v>24.573096041263476</v>
      </c>
      <c r="M24" s="318" t="s">
        <v>42</v>
      </c>
      <c r="N24" s="75">
        <f t="shared" si="2"/>
        <v>-19.248257709990199</v>
      </c>
    </row>
    <row r="25" spans="1:14" ht="19.5" customHeight="1" x14ac:dyDescent="0.25">
      <c r="A25" s="28" t="s">
        <v>211</v>
      </c>
      <c r="B25" s="76">
        <v>32.200886262924591</v>
      </c>
      <c r="C25" s="330">
        <v>27.839669838891428</v>
      </c>
      <c r="D25" s="330">
        <v>31.74046109216685</v>
      </c>
      <c r="E25" s="89">
        <v>31.89538362066855</v>
      </c>
      <c r="F25" s="736">
        <v>40.642889775820855</v>
      </c>
      <c r="G25" s="736">
        <v>52.690561682261084</v>
      </c>
      <c r="H25" s="80">
        <v>14.166589410384638</v>
      </c>
      <c r="I25" s="736">
        <v>45.837808650924636</v>
      </c>
      <c r="J25" s="318" t="s">
        <v>42</v>
      </c>
      <c r="K25" s="318" t="s">
        <v>42</v>
      </c>
      <c r="L25" s="80">
        <v>38.300731409324683</v>
      </c>
      <c r="M25" s="318" t="s">
        <v>42</v>
      </c>
      <c r="N25" s="75">
        <f t="shared" si="2"/>
        <v>-7.5370772415999525</v>
      </c>
    </row>
    <row r="26" spans="1:14" ht="19.5" customHeight="1" x14ac:dyDescent="0.25">
      <c r="A26" s="28" t="s">
        <v>212</v>
      </c>
      <c r="B26" s="76">
        <v>70.58823529411687</v>
      </c>
      <c r="C26" s="330">
        <v>82.507046773682205</v>
      </c>
      <c r="D26" s="330">
        <v>84.246452325689418</v>
      </c>
      <c r="E26" s="89">
        <v>59.70832053026556</v>
      </c>
      <c r="F26" s="736">
        <v>39.344747786421131</v>
      </c>
      <c r="G26" s="736">
        <v>71.175028890099384</v>
      </c>
      <c r="H26" s="80">
        <v>67.629768280486985</v>
      </c>
      <c r="I26" s="736">
        <v>30.55066063991671</v>
      </c>
      <c r="J26" s="318" t="s">
        <v>42</v>
      </c>
      <c r="K26" s="318" t="s">
        <v>42</v>
      </c>
      <c r="L26" s="80">
        <v>53.249558870556839</v>
      </c>
      <c r="M26" s="318" t="s">
        <v>42</v>
      </c>
      <c r="N26" s="75">
        <f t="shared" si="2"/>
        <v>22.698898230640129</v>
      </c>
    </row>
    <row r="27" spans="1:14" ht="19.5" customHeight="1" x14ac:dyDescent="0.25">
      <c r="A27" s="28" t="s">
        <v>213</v>
      </c>
      <c r="B27" s="76">
        <v>55.988857938718354</v>
      </c>
      <c r="C27" s="330">
        <v>59.389005368039562</v>
      </c>
      <c r="D27" s="330">
        <v>45.136061941368069</v>
      </c>
      <c r="E27" s="89">
        <v>46.788499960144797</v>
      </c>
      <c r="F27" s="736">
        <v>48.533428251171024</v>
      </c>
      <c r="G27" s="736">
        <v>66.604408068029102</v>
      </c>
      <c r="H27" s="80">
        <v>49.415079540262788</v>
      </c>
      <c r="I27" s="736">
        <v>69.879512521986769</v>
      </c>
      <c r="J27" s="318" t="s">
        <v>42</v>
      </c>
      <c r="K27" s="318" t="s">
        <v>42</v>
      </c>
      <c r="L27" s="80">
        <v>51.377878104298475</v>
      </c>
      <c r="M27" s="318" t="s">
        <v>42</v>
      </c>
      <c r="N27" s="75">
        <f t="shared" si="2"/>
        <v>-18.501634417688294</v>
      </c>
    </row>
    <row r="28" spans="1:14" ht="19.5" customHeight="1" x14ac:dyDescent="0.25">
      <c r="A28" s="28" t="s">
        <v>214</v>
      </c>
      <c r="B28" s="76">
        <v>53.744493392069892</v>
      </c>
      <c r="C28" s="330">
        <v>54.088084317873395</v>
      </c>
      <c r="D28" s="330">
        <v>43.805279249012699</v>
      </c>
      <c r="E28" s="89">
        <v>34.11307692024306</v>
      </c>
      <c r="F28" s="736">
        <v>31.303034486034033</v>
      </c>
      <c r="G28" s="736">
        <v>54.160345889847846</v>
      </c>
      <c r="H28" s="80">
        <v>44.190080052551004</v>
      </c>
      <c r="I28" s="736">
        <v>46.641860032389026</v>
      </c>
      <c r="J28" s="318" t="s">
        <v>42</v>
      </c>
      <c r="K28" s="318" t="s">
        <v>42</v>
      </c>
      <c r="L28" s="80">
        <v>31.088053868129915</v>
      </c>
      <c r="M28" s="318" t="s">
        <v>42</v>
      </c>
      <c r="N28" s="75">
        <f t="shared" si="2"/>
        <v>-15.553806164259111</v>
      </c>
    </row>
    <row r="29" spans="1:14" ht="19.5" customHeight="1" x14ac:dyDescent="0.25">
      <c r="A29" s="28" t="s">
        <v>215</v>
      </c>
      <c r="B29" s="76">
        <v>13.586956521739141</v>
      </c>
      <c r="C29" s="330">
        <v>34.514492412124511</v>
      </c>
      <c r="D29" s="330">
        <v>29.607931429044708</v>
      </c>
      <c r="E29" s="89">
        <v>42.757018682573012</v>
      </c>
      <c r="F29" s="736">
        <v>31.570220850998425</v>
      </c>
      <c r="G29" s="736">
        <v>39.14815949583442</v>
      </c>
      <c r="H29" s="80">
        <v>29.040761871973675</v>
      </c>
      <c r="I29" s="736">
        <v>22.086803368231653</v>
      </c>
      <c r="J29" s="318" t="s">
        <v>42</v>
      </c>
      <c r="K29" s="318" t="s">
        <v>42</v>
      </c>
      <c r="L29" s="80">
        <v>43.802926418620025</v>
      </c>
      <c r="M29" s="318" t="s">
        <v>42</v>
      </c>
      <c r="N29" s="75">
        <f t="shared" si="2"/>
        <v>21.716123050388372</v>
      </c>
    </row>
    <row r="30" spans="1:14" ht="19.5" customHeight="1" x14ac:dyDescent="0.25">
      <c r="A30" s="28" t="s">
        <v>216</v>
      </c>
      <c r="B30" s="76">
        <v>60.297239915074321</v>
      </c>
      <c r="C30" s="330">
        <v>53.348279162358494</v>
      </c>
      <c r="D30" s="330">
        <v>77.29218184903543</v>
      </c>
      <c r="E30" s="89">
        <v>33.514926678398751</v>
      </c>
      <c r="F30" s="736">
        <v>23.997024068729019</v>
      </c>
      <c r="G30" s="736">
        <v>38.166392627813828</v>
      </c>
      <c r="H30" s="80">
        <v>28.140899744635213</v>
      </c>
      <c r="I30" s="736">
        <v>53.511783110678692</v>
      </c>
      <c r="J30" s="318" t="s">
        <v>42</v>
      </c>
      <c r="K30" s="318" t="s">
        <v>42</v>
      </c>
      <c r="L30" s="80">
        <v>48.086672710767544</v>
      </c>
      <c r="M30" s="318" t="s">
        <v>42</v>
      </c>
      <c r="N30" s="75">
        <f t="shared" si="2"/>
        <v>-5.4251103999111479</v>
      </c>
    </row>
    <row r="31" spans="1:14" ht="19.5" customHeight="1" x14ac:dyDescent="0.25">
      <c r="A31" s="28" t="s">
        <v>217</v>
      </c>
      <c r="B31" s="76">
        <v>56.998556998556957</v>
      </c>
      <c r="C31" s="330">
        <v>55.187696357343086</v>
      </c>
      <c r="D31" s="330">
        <v>44.705913854421084</v>
      </c>
      <c r="E31" s="89">
        <v>24.590100106786114</v>
      </c>
      <c r="F31" s="736">
        <v>29.772345613870577</v>
      </c>
      <c r="G31" s="736">
        <v>50.851879227263098</v>
      </c>
      <c r="H31" s="80">
        <v>34.02448132191541</v>
      </c>
      <c r="I31" s="736">
        <v>42.788928011899408</v>
      </c>
      <c r="J31" s="318" t="s">
        <v>42</v>
      </c>
      <c r="K31" s="318" t="s">
        <v>42</v>
      </c>
      <c r="L31" s="80">
        <v>28.194678737799194</v>
      </c>
      <c r="M31" s="318" t="s">
        <v>42</v>
      </c>
      <c r="N31" s="75">
        <f t="shared" si="2"/>
        <v>-14.594249274100214</v>
      </c>
    </row>
    <row r="32" spans="1:14" ht="19.5" customHeight="1" x14ac:dyDescent="0.25">
      <c r="A32" s="28" t="s">
        <v>218</v>
      </c>
      <c r="B32" s="76">
        <v>67.528735632183555</v>
      </c>
      <c r="C32" s="330">
        <v>46.324286970716834</v>
      </c>
      <c r="D32" s="330">
        <v>20.028485894024591</v>
      </c>
      <c r="E32" s="89">
        <v>59.470127626139536</v>
      </c>
      <c r="F32" s="736">
        <v>17.982474458787586</v>
      </c>
      <c r="G32" s="736">
        <v>60.01022697857713</v>
      </c>
      <c r="H32" s="80">
        <v>38.635292480797368</v>
      </c>
      <c r="I32" s="736">
        <v>56.369864567181068</v>
      </c>
      <c r="J32" s="318" t="s">
        <v>42</v>
      </c>
      <c r="K32" s="318" t="s">
        <v>42</v>
      </c>
      <c r="L32" s="80">
        <v>48.028889010172335</v>
      </c>
      <c r="M32" s="318" t="s">
        <v>42</v>
      </c>
      <c r="N32" s="75">
        <f t="shared" si="2"/>
        <v>-8.3409755570087327</v>
      </c>
    </row>
    <row r="33" spans="1:14" ht="19.5" customHeight="1" x14ac:dyDescent="0.25">
      <c r="A33" s="28" t="s">
        <v>219</v>
      </c>
      <c r="B33" s="76">
        <v>28.700906344410949</v>
      </c>
      <c r="C33" s="330">
        <v>10.623777030847416</v>
      </c>
      <c r="D33" s="330">
        <v>21.938271583317942</v>
      </c>
      <c r="E33" s="89">
        <v>46.339913696345882</v>
      </c>
      <c r="F33" s="736">
        <v>21.270400399030155</v>
      </c>
      <c r="G33" s="736">
        <v>27.457480343547129</v>
      </c>
      <c r="H33" s="80">
        <v>19.870127532335726</v>
      </c>
      <c r="I33" s="736">
        <v>26.100522424858486</v>
      </c>
      <c r="J33" s="318" t="s">
        <v>42</v>
      </c>
      <c r="K33" s="318" t="s">
        <v>42</v>
      </c>
      <c r="L33" s="80">
        <v>33.969307022379482</v>
      </c>
      <c r="M33" s="318" t="s">
        <v>42</v>
      </c>
      <c r="N33" s="75">
        <f t="shared" si="2"/>
        <v>7.868784597520996</v>
      </c>
    </row>
    <row r="34" spans="1:14" ht="6" customHeight="1" x14ac:dyDescent="0.25">
      <c r="A34" s="28"/>
      <c r="B34" s="76"/>
      <c r="C34" s="330"/>
      <c r="D34" s="330"/>
      <c r="E34" s="711"/>
      <c r="F34" s="711"/>
      <c r="G34" s="711"/>
      <c r="H34" s="712"/>
      <c r="I34" s="783"/>
      <c r="J34" s="783"/>
      <c r="K34" s="783"/>
      <c r="L34" s="783"/>
      <c r="M34" s="783"/>
      <c r="N34" s="783"/>
    </row>
    <row r="35" spans="1:14" ht="19.5" customHeight="1" x14ac:dyDescent="0.25">
      <c r="A35" s="135" t="s">
        <v>37</v>
      </c>
      <c r="B35" s="727"/>
      <c r="C35" s="772"/>
      <c r="D35" s="772"/>
      <c r="E35" s="713"/>
      <c r="F35" s="713"/>
      <c r="G35" s="713"/>
      <c r="H35" s="90"/>
      <c r="I35" s="784"/>
      <c r="J35" s="784"/>
      <c r="K35" s="784"/>
      <c r="L35" s="784"/>
      <c r="M35" s="784"/>
      <c r="N35" s="784"/>
    </row>
    <row r="36" spans="1:14" ht="19.5" customHeight="1" x14ac:dyDescent="0.25">
      <c r="A36" s="28" t="s">
        <v>36</v>
      </c>
      <c r="B36" s="71">
        <v>33.115974325303334</v>
      </c>
      <c r="C36" s="71">
        <v>30.088805612365789</v>
      </c>
      <c r="D36" s="71">
        <v>25.79008581328009</v>
      </c>
      <c r="E36" s="71">
        <v>24.335909532108914</v>
      </c>
      <c r="F36" s="71">
        <v>23.605422013034602</v>
      </c>
      <c r="G36" s="71">
        <v>31.590171143800656</v>
      </c>
      <c r="H36" s="71">
        <v>28.087262760208553</v>
      </c>
      <c r="I36" s="80">
        <v>31.597453401133674</v>
      </c>
      <c r="J36" s="80">
        <v>28.6</v>
      </c>
      <c r="K36" s="80">
        <v>25.842017210798257</v>
      </c>
      <c r="L36" s="80">
        <v>21.538492193960138</v>
      </c>
      <c r="M36" s="75">
        <f t="shared" ref="M36:M37" si="3">+K36-J36</f>
        <v>-2.7579827892017441</v>
      </c>
      <c r="N36" s="75">
        <f t="shared" ref="N36:N37" si="4">+L36-I36</f>
        <v>-10.058961207173535</v>
      </c>
    </row>
    <row r="37" spans="1:14" ht="19.5" customHeight="1" x14ac:dyDescent="0.25">
      <c r="A37" s="28" t="s">
        <v>35</v>
      </c>
      <c r="B37" s="71">
        <v>35.523447522437294</v>
      </c>
      <c r="C37" s="71">
        <v>34.212964431394774</v>
      </c>
      <c r="D37" s="71">
        <v>32.933765497658428</v>
      </c>
      <c r="E37" s="71">
        <v>26.515498852437286</v>
      </c>
      <c r="F37" s="71">
        <v>25.690984733260759</v>
      </c>
      <c r="G37" s="71">
        <v>34.924929901437942</v>
      </c>
      <c r="H37" s="71">
        <v>28.018269973569147</v>
      </c>
      <c r="I37" s="80">
        <v>38.864101171435955</v>
      </c>
      <c r="J37" s="80">
        <v>31.1</v>
      </c>
      <c r="K37" s="80">
        <v>23.581650545403278</v>
      </c>
      <c r="L37" s="80">
        <v>20.735474304888214</v>
      </c>
      <c r="M37" s="75">
        <f t="shared" si="3"/>
        <v>-7.5183494545967235</v>
      </c>
      <c r="N37" s="75">
        <f t="shared" si="4"/>
        <v>-18.128626866547741</v>
      </c>
    </row>
    <row r="38" spans="1:14" ht="6" customHeight="1" x14ac:dyDescent="0.25">
      <c r="A38" s="833"/>
      <c r="B38" s="834"/>
      <c r="C38" s="339"/>
      <c r="D38" s="339"/>
      <c r="E38" s="835"/>
      <c r="F38" s="834"/>
      <c r="G38" s="834"/>
      <c r="H38" s="836"/>
      <c r="I38" s="837"/>
      <c r="J38" s="837"/>
      <c r="K38" s="837"/>
      <c r="L38" s="837"/>
      <c r="M38" s="837"/>
      <c r="N38" s="837"/>
    </row>
    <row r="39" spans="1:14" ht="19.5" customHeight="1" x14ac:dyDescent="0.25">
      <c r="A39" s="135" t="s">
        <v>34</v>
      </c>
      <c r="B39" s="727"/>
      <c r="C39" s="772"/>
      <c r="D39" s="772"/>
      <c r="E39" s="775"/>
      <c r="F39" s="727"/>
      <c r="G39" s="727"/>
      <c r="H39" s="781"/>
      <c r="I39" s="397"/>
      <c r="J39" s="397"/>
      <c r="K39" s="397"/>
      <c r="L39" s="397"/>
      <c r="M39" s="397"/>
      <c r="N39" s="397"/>
    </row>
    <row r="40" spans="1:14" ht="19.5" customHeight="1" x14ac:dyDescent="0.25">
      <c r="A40" s="323" t="s">
        <v>99</v>
      </c>
      <c r="B40" s="76">
        <v>34.60181180321819</v>
      </c>
      <c r="C40" s="330">
        <v>31.388855145146827</v>
      </c>
      <c r="D40" s="330">
        <v>29.484286759031246</v>
      </c>
      <c r="E40" s="774">
        <v>25.054030796817177</v>
      </c>
      <c r="F40" s="76">
        <v>24.238581390209404</v>
      </c>
      <c r="G40" s="76">
        <v>32.612682217899085</v>
      </c>
      <c r="H40" s="75">
        <v>28.400431328881453</v>
      </c>
      <c r="I40" s="72">
        <v>33.611396484147917</v>
      </c>
      <c r="J40" s="72">
        <v>29.391981126943641</v>
      </c>
      <c r="K40" s="72">
        <v>26.239806869371591</v>
      </c>
      <c r="L40" s="72">
        <v>27.815893998157616</v>
      </c>
      <c r="M40" s="75">
        <f t="shared" ref="M40:M44" si="5">+K40-J40</f>
        <v>-3.1521742575720495</v>
      </c>
      <c r="N40" s="75">
        <f t="shared" ref="N40:N44" si="6">+L40-I40</f>
        <v>-5.7955024859903013</v>
      </c>
    </row>
    <row r="41" spans="1:14" ht="19.5" customHeight="1" x14ac:dyDescent="0.25">
      <c r="A41" s="315" t="s">
        <v>33</v>
      </c>
      <c r="B41" s="76">
        <v>45.048916808338895</v>
      </c>
      <c r="C41" s="330">
        <v>44.276133764675834</v>
      </c>
      <c r="D41" s="330">
        <v>42.396809765787829</v>
      </c>
      <c r="E41" s="774">
        <v>35.540894150532246</v>
      </c>
      <c r="F41" s="76">
        <v>35.731829051191177</v>
      </c>
      <c r="G41" s="76">
        <v>47.390978444175161</v>
      </c>
      <c r="H41" s="75">
        <v>39.303109918760676</v>
      </c>
      <c r="I41" s="72">
        <v>37.749074648671204</v>
      </c>
      <c r="J41" s="72">
        <v>36.072879963476204</v>
      </c>
      <c r="K41" s="72">
        <v>32.203874806645807</v>
      </c>
      <c r="L41" s="72">
        <v>34.138377385061005</v>
      </c>
      <c r="M41" s="75">
        <f t="shared" si="5"/>
        <v>-3.8690051568303971</v>
      </c>
      <c r="N41" s="75">
        <f t="shared" si="6"/>
        <v>-3.6106972636101986</v>
      </c>
    </row>
    <row r="42" spans="1:14" ht="19.5" customHeight="1" x14ac:dyDescent="0.25">
      <c r="A42" s="315" t="s">
        <v>32</v>
      </c>
      <c r="B42" s="76">
        <v>27.632418853688506</v>
      </c>
      <c r="C42" s="330">
        <v>24.018812308946099</v>
      </c>
      <c r="D42" s="330">
        <v>23.453857740494463</v>
      </c>
      <c r="E42" s="774">
        <v>20.571596657021242</v>
      </c>
      <c r="F42" s="76">
        <v>19.528213971218207</v>
      </c>
      <c r="G42" s="76">
        <v>27.170176611823283</v>
      </c>
      <c r="H42" s="75">
        <v>24.486396453023907</v>
      </c>
      <c r="I42" s="72">
        <v>32.158328445007605</v>
      </c>
      <c r="J42" s="72">
        <v>26.99893728145333</v>
      </c>
      <c r="K42" s="72">
        <v>24.344748395960782</v>
      </c>
      <c r="L42" s="72">
        <v>25.671842838707057</v>
      </c>
      <c r="M42" s="75">
        <f t="shared" si="5"/>
        <v>-2.6541888854925482</v>
      </c>
      <c r="N42" s="75">
        <f t="shared" si="6"/>
        <v>-6.4864856063005476</v>
      </c>
    </row>
    <row r="43" spans="1:14" ht="19.5" customHeight="1" x14ac:dyDescent="0.25">
      <c r="A43" s="28" t="s">
        <v>31</v>
      </c>
      <c r="B43" s="76">
        <v>31.812643604426889</v>
      </c>
      <c r="C43" s="330">
        <v>30.833796321941797</v>
      </c>
      <c r="D43" s="330">
        <v>27.752716398952611</v>
      </c>
      <c r="E43" s="774">
        <v>24.900467909186748</v>
      </c>
      <c r="F43" s="76">
        <v>24.364487322804269</v>
      </c>
      <c r="G43" s="76">
        <v>32.471287194502793</v>
      </c>
      <c r="H43" s="75">
        <v>27.253080602274387</v>
      </c>
      <c r="I43" s="72">
        <v>35.468029623366682</v>
      </c>
      <c r="J43" s="72">
        <v>29.363110993514447</v>
      </c>
      <c r="K43" s="72">
        <v>23.697499043484736</v>
      </c>
      <c r="L43" s="72">
        <v>26.53030501849959</v>
      </c>
      <c r="M43" s="75">
        <f t="shared" si="5"/>
        <v>-5.6656119500297102</v>
      </c>
      <c r="N43" s="75">
        <f t="shared" si="6"/>
        <v>-8.9377246048670926</v>
      </c>
    </row>
    <row r="44" spans="1:14" ht="19.5" customHeight="1" thickBot="1" x14ac:dyDescent="0.3">
      <c r="A44" s="22" t="s">
        <v>30</v>
      </c>
      <c r="B44" s="74">
        <v>59.310637238407104</v>
      </c>
      <c r="C44" s="348">
        <v>66.02005841202768</v>
      </c>
      <c r="D44" s="348">
        <v>48.361735150706473</v>
      </c>
      <c r="E44" s="776">
        <v>45.470307966074088</v>
      </c>
      <c r="F44" s="74">
        <v>37.998613932227393</v>
      </c>
      <c r="G44" s="74">
        <v>63.424574948107825</v>
      </c>
      <c r="H44" s="73">
        <v>44.44788157405879</v>
      </c>
      <c r="I44" s="86">
        <v>48.491972433126932</v>
      </c>
      <c r="J44" s="86">
        <v>55.444260262796007</v>
      </c>
      <c r="K44" s="86">
        <v>28.143140762172656</v>
      </c>
      <c r="L44" s="86">
        <v>41.793700512484335</v>
      </c>
      <c r="M44" s="73">
        <f t="shared" si="5"/>
        <v>-27.301119500623351</v>
      </c>
      <c r="N44" s="73">
        <f t="shared" si="6"/>
        <v>-6.6982719206425969</v>
      </c>
    </row>
    <row r="45" spans="1:14" ht="15.75" thickTop="1" x14ac:dyDescent="0.25">
      <c r="A45" s="21" t="s">
        <v>297</v>
      </c>
    </row>
  </sheetData>
  <mergeCells count="12">
    <mergeCell ref="A1:N1"/>
    <mergeCell ref="A2:A3"/>
    <mergeCell ref="B2:B3"/>
    <mergeCell ref="C2:C3"/>
    <mergeCell ref="D2:D3"/>
    <mergeCell ref="E2:E3"/>
    <mergeCell ref="M3:N3"/>
    <mergeCell ref="F2:F3"/>
    <mergeCell ref="G2:G3"/>
    <mergeCell ref="H2:H3"/>
    <mergeCell ref="I2:I3"/>
    <mergeCell ref="J2:L2"/>
  </mergeCells>
  <pageMargins left="0.70866141732283472" right="0.70866141732283472" top="0.74803149606299213" bottom="0.74803149606299213" header="0.31496062992125984" footer="0.31496062992125984"/>
  <pageSetup paperSize="9" scale="39" orientation="portrait" horizontalDpi="4294967295" verticalDpi="4294967295" r:id="rId1"/>
  <headerFooter>
    <oddHeader>&amp;C&amp;G</oddHeader>
  </headerFooter>
  <drawing r:id="rId2"/>
  <legacyDrawingHF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Layout" zoomScaleNormal="100" workbookViewId="0">
      <selection activeCell="L5" sqref="L5"/>
    </sheetView>
  </sheetViews>
  <sheetFormatPr defaultColWidth="9.140625" defaultRowHeight="15" x14ac:dyDescent="0.25"/>
  <cols>
    <col min="1" max="1" width="23.28515625" style="20" customWidth="1"/>
    <col min="2" max="10" width="12.28515625" style="20" customWidth="1"/>
    <col min="11" max="11" width="13.140625" style="20" customWidth="1"/>
    <col min="12" max="12" width="10.5703125" style="20" customWidth="1"/>
    <col min="13" max="13" width="13.140625" style="20" customWidth="1"/>
    <col min="14" max="16384" width="9.140625" style="20"/>
  </cols>
  <sheetData>
    <row r="1" spans="1:13" ht="37.5" customHeight="1" thickBot="1" x14ac:dyDescent="0.3">
      <c r="A1" s="914" t="s">
        <v>365</v>
      </c>
      <c r="B1" s="914"/>
      <c r="C1" s="914"/>
      <c r="D1" s="914"/>
      <c r="E1" s="914"/>
      <c r="F1" s="914"/>
      <c r="G1" s="914"/>
      <c r="H1" s="914"/>
      <c r="I1" s="914"/>
      <c r="J1" s="914"/>
      <c r="K1" s="914"/>
      <c r="L1" s="914"/>
      <c r="M1" s="914"/>
    </row>
    <row r="2" spans="1:13" ht="27" customHeight="1" thickTop="1" x14ac:dyDescent="0.25">
      <c r="A2" s="921"/>
      <c r="B2" s="926">
        <v>2012</v>
      </c>
      <c r="C2" s="915">
        <v>2013</v>
      </c>
      <c r="D2" s="915">
        <v>2014</v>
      </c>
      <c r="E2" s="915">
        <v>2015</v>
      </c>
      <c r="F2" s="915">
        <v>2016</v>
      </c>
      <c r="G2" s="915">
        <v>2017</v>
      </c>
      <c r="H2" s="915">
        <v>2018</v>
      </c>
      <c r="I2" s="917">
        <v>2019</v>
      </c>
      <c r="J2" s="917"/>
      <c r="K2" s="917"/>
      <c r="L2" s="717" t="s">
        <v>301</v>
      </c>
      <c r="M2" s="717" t="s">
        <v>303</v>
      </c>
    </row>
    <row r="3" spans="1:13" ht="27" customHeight="1" x14ac:dyDescent="0.25">
      <c r="A3" s="922"/>
      <c r="B3" s="927"/>
      <c r="C3" s="916"/>
      <c r="D3" s="916"/>
      <c r="E3" s="916"/>
      <c r="F3" s="916"/>
      <c r="G3" s="916"/>
      <c r="H3" s="916"/>
      <c r="I3" s="513" t="s">
        <v>272</v>
      </c>
      <c r="J3" s="513" t="s">
        <v>273</v>
      </c>
      <c r="K3" s="513" t="s">
        <v>293</v>
      </c>
      <c r="L3" s="920" t="s">
        <v>317</v>
      </c>
      <c r="M3" s="920"/>
    </row>
    <row r="4" spans="1:13" ht="4.5" customHeight="1" x14ac:dyDescent="0.25">
      <c r="A4" s="31"/>
      <c r="C4" s="31"/>
      <c r="D4" s="31"/>
      <c r="E4" s="31"/>
      <c r="F4" s="31"/>
      <c r="G4" s="31"/>
    </row>
    <row r="5" spans="1:13" ht="19.5" customHeight="1" x14ac:dyDescent="0.25">
      <c r="A5" s="135" t="s">
        <v>41</v>
      </c>
      <c r="B5" s="291">
        <v>59.386921716124299</v>
      </c>
      <c r="C5" s="291">
        <v>68.821214934792067</v>
      </c>
      <c r="D5" s="291">
        <v>76.412544082933977</v>
      </c>
      <c r="E5" s="291">
        <v>76.486653910231269</v>
      </c>
      <c r="F5" s="291">
        <v>79.841823757606051</v>
      </c>
      <c r="G5" s="291">
        <v>83.163890563595771</v>
      </c>
      <c r="H5" s="293">
        <v>80.785158708608563</v>
      </c>
      <c r="I5" s="293">
        <v>77.19407007464045</v>
      </c>
      <c r="J5" s="293">
        <v>74.00306040079559</v>
      </c>
      <c r="K5" s="293">
        <v>75.59856523771802</v>
      </c>
      <c r="L5" s="737">
        <f>+J5-I5</f>
        <v>-3.1910096738448601</v>
      </c>
      <c r="M5" s="737">
        <f>+K5-H5</f>
        <v>-5.1865934708905428</v>
      </c>
    </row>
    <row r="6" spans="1:13" ht="8.25" customHeight="1" x14ac:dyDescent="0.25">
      <c r="A6" s="28"/>
      <c r="B6" s="76"/>
      <c r="C6" s="330"/>
      <c r="D6" s="330"/>
      <c r="E6" s="282"/>
      <c r="F6" s="80"/>
      <c r="G6" s="80"/>
      <c r="H6" s="80"/>
      <c r="I6" s="72"/>
      <c r="J6" s="72"/>
      <c r="K6" s="72"/>
      <c r="L6" s="72"/>
      <c r="M6" s="72"/>
    </row>
    <row r="7" spans="1:13" ht="19.5" customHeight="1" x14ac:dyDescent="0.25">
      <c r="A7" s="135" t="s">
        <v>40</v>
      </c>
      <c r="B7" s="729"/>
      <c r="C7" s="331"/>
      <c r="D7" s="331"/>
      <c r="E7" s="281"/>
      <c r="F7" s="93"/>
      <c r="G7" s="93"/>
      <c r="H7" s="93"/>
      <c r="I7" s="782"/>
      <c r="J7" s="782"/>
      <c r="K7" s="782"/>
      <c r="L7" s="782"/>
      <c r="M7" s="782"/>
    </row>
    <row r="8" spans="1:13" ht="19.5" customHeight="1" x14ac:dyDescent="0.25">
      <c r="A8" s="28" t="s">
        <v>39</v>
      </c>
      <c r="B8" s="71">
        <v>68.997505637811955</v>
      </c>
      <c r="C8" s="71">
        <v>77.657012676476256</v>
      </c>
      <c r="D8" s="71">
        <v>81.279612015882066</v>
      </c>
      <c r="E8" s="71">
        <v>80.599460587253958</v>
      </c>
      <c r="F8" s="71">
        <v>87.090977725289434</v>
      </c>
      <c r="G8" s="71">
        <v>89.33111940981523</v>
      </c>
      <c r="H8" s="80">
        <v>83.827455967340086</v>
      </c>
      <c r="I8" s="80">
        <v>81.49715247091163</v>
      </c>
      <c r="J8" s="80">
        <v>78.120932050687472</v>
      </c>
      <c r="K8" s="80">
        <v>79.809042260799544</v>
      </c>
      <c r="L8" s="75">
        <f>+J8-I8</f>
        <v>-3.3762204202241577</v>
      </c>
      <c r="M8" s="75">
        <f>+K8-H8</f>
        <v>-4.0184137065405423</v>
      </c>
    </row>
    <row r="9" spans="1:13" ht="19.5" customHeight="1" x14ac:dyDescent="0.25">
      <c r="A9" s="28" t="s">
        <v>38</v>
      </c>
      <c r="B9" s="71">
        <v>41.481306548030453</v>
      </c>
      <c r="C9" s="71">
        <v>50.421131196916093</v>
      </c>
      <c r="D9" s="71">
        <v>63.377884442959306</v>
      </c>
      <c r="E9" s="71">
        <v>66.805274028453326</v>
      </c>
      <c r="F9" s="71">
        <v>63.241475082134144</v>
      </c>
      <c r="G9" s="71">
        <v>65.344727256516393</v>
      </c>
      <c r="H9" s="80">
        <v>72.265133313029366</v>
      </c>
      <c r="I9" s="80">
        <v>65.357301709432079</v>
      </c>
      <c r="J9" s="80">
        <v>62.934060527178751</v>
      </c>
      <c r="K9" s="80">
        <v>64.145681118305419</v>
      </c>
      <c r="L9" s="75">
        <f>+J9-I9</f>
        <v>-2.423241182253328</v>
      </c>
      <c r="M9" s="75">
        <f>+K9-H9</f>
        <v>-8.119452194723948</v>
      </c>
    </row>
    <row r="10" spans="1:13" ht="6.75" customHeight="1" x14ac:dyDescent="0.25">
      <c r="A10" s="28"/>
      <c r="B10" s="76"/>
      <c r="C10" s="330"/>
      <c r="D10" s="330"/>
      <c r="E10" s="282"/>
      <c r="F10" s="80"/>
      <c r="G10" s="80"/>
      <c r="H10" s="80"/>
      <c r="I10" s="72"/>
      <c r="J10" s="72"/>
      <c r="K10" s="72"/>
      <c r="L10" s="72"/>
      <c r="M10" s="72"/>
    </row>
    <row r="11" spans="1:13" ht="19.5" customHeight="1" x14ac:dyDescent="0.25">
      <c r="A11" s="135" t="s">
        <v>197</v>
      </c>
      <c r="B11" s="729"/>
      <c r="C11" s="331"/>
      <c r="D11" s="331"/>
      <c r="E11" s="281"/>
      <c r="F11" s="93"/>
      <c r="G11" s="93"/>
      <c r="H11" s="93"/>
      <c r="I11" s="782"/>
      <c r="J11" s="782"/>
      <c r="K11" s="782"/>
      <c r="L11" s="782"/>
      <c r="M11" s="782"/>
    </row>
    <row r="12" spans="1:13" ht="19.5" customHeight="1" x14ac:dyDescent="0.25">
      <c r="A12" s="28" t="s">
        <v>198</v>
      </c>
      <c r="B12" s="76">
        <v>14.248401837529833</v>
      </c>
      <c r="C12" s="330">
        <v>63.325089318224059</v>
      </c>
      <c r="D12" s="330">
        <v>84.527318732070469</v>
      </c>
      <c r="E12" s="282">
        <v>90.689183669001977</v>
      </c>
      <c r="F12" s="735">
        <v>50.258899019347439</v>
      </c>
      <c r="G12" s="735">
        <v>73.194550928735381</v>
      </c>
      <c r="H12" s="80">
        <v>78.663153112169809</v>
      </c>
      <c r="I12" s="313" t="s">
        <v>42</v>
      </c>
      <c r="J12" s="313" t="s">
        <v>42</v>
      </c>
      <c r="K12" s="80">
        <v>68.621021991170394</v>
      </c>
      <c r="L12" s="313" t="s">
        <v>42</v>
      </c>
      <c r="M12" s="75">
        <f t="shared" ref="M12:M33" si="0">+K12-H12</f>
        <v>-10.042131120999414</v>
      </c>
    </row>
    <row r="13" spans="1:13" ht="19.5" customHeight="1" x14ac:dyDescent="0.25">
      <c r="A13" s="28" t="s">
        <v>199</v>
      </c>
      <c r="B13" s="177">
        <v>78.430982503214807</v>
      </c>
      <c r="C13" s="761">
        <v>76.135944652943621</v>
      </c>
      <c r="D13" s="761">
        <v>74.635106343398121</v>
      </c>
      <c r="E13" s="749">
        <v>87.226729560154254</v>
      </c>
      <c r="F13" s="736">
        <v>77.945452794528435</v>
      </c>
      <c r="G13" s="736">
        <v>85.386506145053758</v>
      </c>
      <c r="H13" s="178">
        <v>91.65929523795478</v>
      </c>
      <c r="I13" s="318" t="s">
        <v>42</v>
      </c>
      <c r="J13" s="318" t="s">
        <v>42</v>
      </c>
      <c r="K13" s="178">
        <v>80.735052193982455</v>
      </c>
      <c r="L13" s="318" t="s">
        <v>42</v>
      </c>
      <c r="M13" s="75">
        <f t="shared" si="0"/>
        <v>-10.924243043972325</v>
      </c>
    </row>
    <row r="14" spans="1:13" ht="19.5" customHeight="1" x14ac:dyDescent="0.25">
      <c r="A14" s="28" t="s">
        <v>200</v>
      </c>
      <c r="B14" s="76">
        <v>18.031837360349019</v>
      </c>
      <c r="C14" s="330">
        <v>57.387377194842315</v>
      </c>
      <c r="D14" s="282">
        <v>53.111564804241205</v>
      </c>
      <c r="E14" s="282">
        <v>55.626463423543981</v>
      </c>
      <c r="F14" s="736">
        <v>66.251907851202589</v>
      </c>
      <c r="G14" s="736">
        <v>65.111372832843614</v>
      </c>
      <c r="H14" s="80">
        <v>53.688172849333867</v>
      </c>
      <c r="I14" s="318" t="s">
        <v>42</v>
      </c>
      <c r="J14" s="318" t="s">
        <v>42</v>
      </c>
      <c r="K14" s="80">
        <v>67.47302083940049</v>
      </c>
      <c r="L14" s="318" t="s">
        <v>42</v>
      </c>
      <c r="M14" s="75">
        <f t="shared" si="0"/>
        <v>13.784847990066623</v>
      </c>
    </row>
    <row r="15" spans="1:13" ht="19.5" customHeight="1" x14ac:dyDescent="0.25">
      <c r="A15" s="28" t="s">
        <v>201</v>
      </c>
      <c r="B15" s="724">
        <v>71.383865752003331</v>
      </c>
      <c r="C15" s="277">
        <v>82.43278738105198</v>
      </c>
      <c r="D15" s="279">
        <v>74.522704343695338</v>
      </c>
      <c r="E15" s="279">
        <v>82.647551580939975</v>
      </c>
      <c r="F15" s="736">
        <v>89.922387119067366</v>
      </c>
      <c r="G15" s="736">
        <v>88.801256168233706</v>
      </c>
      <c r="H15" s="343">
        <v>86.044831207992274</v>
      </c>
      <c r="I15" s="318" t="s">
        <v>42</v>
      </c>
      <c r="J15" s="318" t="s">
        <v>42</v>
      </c>
      <c r="K15" s="343">
        <v>75.335139637490187</v>
      </c>
      <c r="L15" s="318" t="s">
        <v>42</v>
      </c>
      <c r="M15" s="75">
        <f t="shared" si="0"/>
        <v>-10.709691570502088</v>
      </c>
    </row>
    <row r="16" spans="1:13" ht="19.5" customHeight="1" x14ac:dyDescent="0.25">
      <c r="A16" s="28" t="s">
        <v>202</v>
      </c>
      <c r="B16" s="724">
        <v>29.340188489569861</v>
      </c>
      <c r="C16" s="277">
        <v>71.239948555978089</v>
      </c>
      <c r="D16" s="279">
        <v>63.407310838857725</v>
      </c>
      <c r="E16" s="279">
        <v>70.92249262259304</v>
      </c>
      <c r="F16" s="736">
        <v>92.03311582692146</v>
      </c>
      <c r="G16" s="736">
        <v>95.382805633346308</v>
      </c>
      <c r="H16" s="343">
        <v>90.425801197973286</v>
      </c>
      <c r="I16" s="318" t="s">
        <v>42</v>
      </c>
      <c r="J16" s="318" t="s">
        <v>42</v>
      </c>
      <c r="K16" s="343">
        <v>89.155842000735106</v>
      </c>
      <c r="L16" s="318" t="s">
        <v>42</v>
      </c>
      <c r="M16" s="75">
        <f t="shared" si="0"/>
        <v>-1.2699591972381796</v>
      </c>
    </row>
    <row r="17" spans="1:13" ht="19.5" customHeight="1" x14ac:dyDescent="0.25">
      <c r="A17" s="28" t="s">
        <v>203</v>
      </c>
      <c r="B17" s="725">
        <v>52.227104608694994</v>
      </c>
      <c r="C17" s="276">
        <v>41.543036683993634</v>
      </c>
      <c r="D17" s="278">
        <v>89.70678328283708</v>
      </c>
      <c r="E17" s="278">
        <v>87.447591269131692</v>
      </c>
      <c r="F17" s="736">
        <v>87.558004628687883</v>
      </c>
      <c r="G17" s="736">
        <v>89.107521086047313</v>
      </c>
      <c r="H17" s="64">
        <v>85.799794602923882</v>
      </c>
      <c r="I17" s="318" t="s">
        <v>42</v>
      </c>
      <c r="J17" s="318" t="s">
        <v>42</v>
      </c>
      <c r="K17" s="64">
        <v>89.900103315207076</v>
      </c>
      <c r="L17" s="318" t="s">
        <v>42</v>
      </c>
      <c r="M17" s="75">
        <f t="shared" si="0"/>
        <v>4.1003087122831943</v>
      </c>
    </row>
    <row r="18" spans="1:13" ht="19.5" customHeight="1" x14ac:dyDescent="0.25">
      <c r="A18" s="28" t="s">
        <v>204</v>
      </c>
      <c r="B18" s="725">
        <v>87.342381872723408</v>
      </c>
      <c r="C18" s="276">
        <v>84.886714117460599</v>
      </c>
      <c r="D18" s="278">
        <v>88.811502177060419</v>
      </c>
      <c r="E18" s="278">
        <v>86.093964646343451</v>
      </c>
      <c r="F18" s="736">
        <v>87.672800203877259</v>
      </c>
      <c r="G18" s="736">
        <v>89.894030545897635</v>
      </c>
      <c r="H18" s="64">
        <v>93.144836366123585</v>
      </c>
      <c r="I18" s="318" t="s">
        <v>42</v>
      </c>
      <c r="J18" s="318" t="s">
        <v>42</v>
      </c>
      <c r="K18" s="64">
        <v>90.292950784984811</v>
      </c>
      <c r="L18" s="318" t="s">
        <v>42</v>
      </c>
      <c r="M18" s="75">
        <f t="shared" si="0"/>
        <v>-2.8518855811387738</v>
      </c>
    </row>
    <row r="19" spans="1:13" ht="19.5" customHeight="1" x14ac:dyDescent="0.25">
      <c r="A19" s="28" t="s">
        <v>205</v>
      </c>
      <c r="B19" s="76">
        <v>80.638097886268667</v>
      </c>
      <c r="C19" s="276">
        <v>74.623205119579666</v>
      </c>
      <c r="D19" s="278">
        <v>73.366734509445848</v>
      </c>
      <c r="E19" s="278">
        <v>87.661292887005885</v>
      </c>
      <c r="F19" s="736">
        <v>81.136347506061767</v>
      </c>
      <c r="G19" s="736">
        <v>89.037061529611321</v>
      </c>
      <c r="H19" s="64">
        <v>90.298556019057187</v>
      </c>
      <c r="I19" s="318" t="s">
        <v>42</v>
      </c>
      <c r="J19" s="318" t="s">
        <v>42</v>
      </c>
      <c r="K19" s="64">
        <v>92.662441921396749</v>
      </c>
      <c r="L19" s="318" t="s">
        <v>42</v>
      </c>
      <c r="M19" s="75">
        <f t="shared" si="0"/>
        <v>2.3638859023395611</v>
      </c>
    </row>
    <row r="20" spans="1:13" ht="19.5" customHeight="1" x14ac:dyDescent="0.25">
      <c r="A20" s="28" t="s">
        <v>206</v>
      </c>
      <c r="B20" s="726">
        <v>61.503690356660478</v>
      </c>
      <c r="C20" s="276">
        <v>66.408776406020735</v>
      </c>
      <c r="D20" s="276">
        <v>72.56850677028396</v>
      </c>
      <c r="E20" s="276">
        <v>72.997986642451892</v>
      </c>
      <c r="F20" s="736">
        <v>71.855348880678349</v>
      </c>
      <c r="G20" s="736">
        <v>74.999321137539582</v>
      </c>
      <c r="H20" s="64">
        <v>85.813429341955256</v>
      </c>
      <c r="I20" s="318" t="s">
        <v>42</v>
      </c>
      <c r="J20" s="318" t="s">
        <v>42</v>
      </c>
      <c r="K20" s="64">
        <v>78.40033024751375</v>
      </c>
      <c r="L20" s="318" t="s">
        <v>42</v>
      </c>
      <c r="M20" s="75">
        <f t="shared" si="0"/>
        <v>-7.4130990944415061</v>
      </c>
    </row>
    <row r="21" spans="1:13" ht="19.5" customHeight="1" x14ac:dyDescent="0.25">
      <c r="A21" s="28" t="s">
        <v>207</v>
      </c>
      <c r="B21" s="76">
        <v>15.628196421021082</v>
      </c>
      <c r="C21" s="330">
        <v>39.702367125383454</v>
      </c>
      <c r="D21" s="330">
        <v>67.775816083535233</v>
      </c>
      <c r="E21" s="89">
        <v>26.493173947468367</v>
      </c>
      <c r="F21" s="736">
        <v>58.730903910331392</v>
      </c>
      <c r="G21" s="736">
        <v>73.535924617504918</v>
      </c>
      <c r="H21" s="80">
        <v>74.860308682267956</v>
      </c>
      <c r="I21" s="318" t="s">
        <v>42</v>
      </c>
      <c r="J21" s="318" t="s">
        <v>42</v>
      </c>
      <c r="K21" s="80">
        <v>43.93220180960455</v>
      </c>
      <c r="L21" s="318" t="s">
        <v>42</v>
      </c>
      <c r="M21" s="75">
        <f t="shared" si="0"/>
        <v>-30.928106872663406</v>
      </c>
    </row>
    <row r="22" spans="1:13" ht="19.5" customHeight="1" x14ac:dyDescent="0.25">
      <c r="A22" s="28" t="s">
        <v>208</v>
      </c>
      <c r="B22" s="76">
        <v>71.51998353083296</v>
      </c>
      <c r="C22" s="330">
        <v>69.022450774153384</v>
      </c>
      <c r="D22" s="330">
        <v>75.741737553632106</v>
      </c>
      <c r="E22" s="89">
        <v>82.562508138217964</v>
      </c>
      <c r="F22" s="736">
        <v>47.924035432999631</v>
      </c>
      <c r="G22" s="736">
        <v>66.293307030108878</v>
      </c>
      <c r="H22" s="80">
        <v>82.65864796068179</v>
      </c>
      <c r="I22" s="318" t="s">
        <v>42</v>
      </c>
      <c r="J22" s="318" t="s">
        <v>42</v>
      </c>
      <c r="K22" s="80">
        <v>75.477261783517008</v>
      </c>
      <c r="L22" s="318" t="s">
        <v>42</v>
      </c>
      <c r="M22" s="75">
        <f t="shared" si="0"/>
        <v>-7.1813861771647822</v>
      </c>
    </row>
    <row r="23" spans="1:13" ht="19.5" customHeight="1" x14ac:dyDescent="0.25">
      <c r="A23" s="28" t="s">
        <v>209</v>
      </c>
      <c r="B23" s="76">
        <v>43.014150046866263</v>
      </c>
      <c r="C23" s="330">
        <v>15.758679349103655</v>
      </c>
      <c r="D23" s="330">
        <v>78.853724392003286</v>
      </c>
      <c r="E23" s="89">
        <v>91.168341394022818</v>
      </c>
      <c r="F23" s="736">
        <v>82.133541275201679</v>
      </c>
      <c r="G23" s="736">
        <v>64.021297154505859</v>
      </c>
      <c r="H23" s="80">
        <v>72.975368018395883</v>
      </c>
      <c r="I23" s="318" t="s">
        <v>42</v>
      </c>
      <c r="J23" s="318" t="s">
        <v>42</v>
      </c>
      <c r="K23" s="80">
        <v>78.669579659602363</v>
      </c>
      <c r="L23" s="318" t="s">
        <v>42</v>
      </c>
      <c r="M23" s="75">
        <f t="shared" si="0"/>
        <v>5.6942116412064792</v>
      </c>
    </row>
    <row r="24" spans="1:13" ht="19.5" customHeight="1" x14ac:dyDescent="0.25">
      <c r="A24" s="28" t="s">
        <v>210</v>
      </c>
      <c r="B24" s="76">
        <v>73.040174022537045</v>
      </c>
      <c r="C24" s="330">
        <v>82.090964210093929</v>
      </c>
      <c r="D24" s="330">
        <v>84.135805540182702</v>
      </c>
      <c r="E24" s="89">
        <v>77.805651944716587</v>
      </c>
      <c r="F24" s="736">
        <v>91.112652685569628</v>
      </c>
      <c r="G24" s="736">
        <v>93.723870912161445</v>
      </c>
      <c r="H24" s="80">
        <v>82.45365173611475</v>
      </c>
      <c r="I24" s="318" t="s">
        <v>42</v>
      </c>
      <c r="J24" s="318" t="s">
        <v>42</v>
      </c>
      <c r="K24" s="80">
        <v>78.487980997760047</v>
      </c>
      <c r="L24" s="318" t="s">
        <v>42</v>
      </c>
      <c r="M24" s="75">
        <f t="shared" si="0"/>
        <v>-3.965670738354703</v>
      </c>
    </row>
    <row r="25" spans="1:13" ht="19.5" customHeight="1" x14ac:dyDescent="0.25">
      <c r="A25" s="28" t="s">
        <v>211</v>
      </c>
      <c r="B25" s="76">
        <v>25.687097463905317</v>
      </c>
      <c r="C25" s="330">
        <v>45.947613553434088</v>
      </c>
      <c r="D25" s="330">
        <v>81.768730742800471</v>
      </c>
      <c r="E25" s="89">
        <v>85.755185744960002</v>
      </c>
      <c r="F25" s="736">
        <v>88.612715700857052</v>
      </c>
      <c r="G25" s="736">
        <v>67.49663520469538</v>
      </c>
      <c r="H25" s="80">
        <v>62.024084751751907</v>
      </c>
      <c r="I25" s="318" t="s">
        <v>42</v>
      </c>
      <c r="J25" s="318" t="s">
        <v>42</v>
      </c>
      <c r="K25" s="80">
        <v>61.796092998217702</v>
      </c>
      <c r="L25" s="318" t="s">
        <v>42</v>
      </c>
      <c r="M25" s="75">
        <f t="shared" si="0"/>
        <v>-0.22799175353420509</v>
      </c>
    </row>
    <row r="26" spans="1:13" ht="19.5" customHeight="1" x14ac:dyDescent="0.25">
      <c r="A26" s="28" t="s">
        <v>212</v>
      </c>
      <c r="B26" s="76">
        <v>14.145235354417016</v>
      </c>
      <c r="C26" s="330">
        <v>38.347842942655625</v>
      </c>
      <c r="D26" s="330">
        <v>53.4249850640254</v>
      </c>
      <c r="E26" s="89">
        <v>63.561766624496975</v>
      </c>
      <c r="F26" s="736">
        <v>75.851158356738068</v>
      </c>
      <c r="G26" s="736">
        <v>50.290392959149585</v>
      </c>
      <c r="H26" s="80">
        <v>53.712093640491013</v>
      </c>
      <c r="I26" s="318" t="s">
        <v>42</v>
      </c>
      <c r="J26" s="318" t="s">
        <v>42</v>
      </c>
      <c r="K26" s="80">
        <v>42.595016016337993</v>
      </c>
      <c r="L26" s="318" t="s">
        <v>42</v>
      </c>
      <c r="M26" s="75">
        <f t="shared" si="0"/>
        <v>-11.117077624153019</v>
      </c>
    </row>
    <row r="27" spans="1:13" ht="19.5" customHeight="1" x14ac:dyDescent="0.25">
      <c r="A27" s="28" t="s">
        <v>213</v>
      </c>
      <c r="B27" s="76">
        <v>71.858859904110474</v>
      </c>
      <c r="C27" s="330">
        <v>69.129185725961378</v>
      </c>
      <c r="D27" s="330">
        <v>53.505728584274323</v>
      </c>
      <c r="E27" s="89">
        <v>30.811028892110215</v>
      </c>
      <c r="F27" s="736">
        <v>38.432721836194141</v>
      </c>
      <c r="G27" s="736">
        <v>50.843231262774601</v>
      </c>
      <c r="H27" s="80">
        <v>65.844857356235394</v>
      </c>
      <c r="I27" s="318" t="s">
        <v>42</v>
      </c>
      <c r="J27" s="318" t="s">
        <v>42</v>
      </c>
      <c r="K27" s="80">
        <v>45.067825126059489</v>
      </c>
      <c r="L27" s="318" t="s">
        <v>42</v>
      </c>
      <c r="M27" s="75">
        <f t="shared" si="0"/>
        <v>-20.777032230175905</v>
      </c>
    </row>
    <row r="28" spans="1:13" ht="19.5" customHeight="1" x14ac:dyDescent="0.25">
      <c r="A28" s="28" t="s">
        <v>214</v>
      </c>
      <c r="B28" s="76">
        <v>39.753315198666485</v>
      </c>
      <c r="C28" s="330">
        <v>86.455228979180973</v>
      </c>
      <c r="D28" s="330">
        <v>61.708520701453729</v>
      </c>
      <c r="E28" s="89">
        <v>83.131839632328962</v>
      </c>
      <c r="F28" s="736">
        <v>84.355503683134117</v>
      </c>
      <c r="G28" s="736">
        <v>69.969603668325774</v>
      </c>
      <c r="H28" s="80">
        <v>69.009521873749705</v>
      </c>
      <c r="I28" s="318" t="s">
        <v>42</v>
      </c>
      <c r="J28" s="318" t="s">
        <v>42</v>
      </c>
      <c r="K28" s="80">
        <v>67.141007642300991</v>
      </c>
      <c r="L28" s="318" t="s">
        <v>42</v>
      </c>
      <c r="M28" s="75">
        <f t="shared" si="0"/>
        <v>-1.8685142314487138</v>
      </c>
    </row>
    <row r="29" spans="1:13" ht="19.5" customHeight="1" x14ac:dyDescent="0.25">
      <c r="A29" s="28" t="s">
        <v>215</v>
      </c>
      <c r="B29" s="76">
        <v>78.548927953471065</v>
      </c>
      <c r="C29" s="330">
        <v>71.38186686741372</v>
      </c>
      <c r="D29" s="330">
        <v>63.870314275337613</v>
      </c>
      <c r="E29" s="89">
        <v>77.593857557293518</v>
      </c>
      <c r="F29" s="736">
        <v>77.72637092940704</v>
      </c>
      <c r="G29" s="736">
        <v>75.927140591453096</v>
      </c>
      <c r="H29" s="80">
        <v>76.768807877350895</v>
      </c>
      <c r="I29" s="318" t="s">
        <v>42</v>
      </c>
      <c r="J29" s="318" t="s">
        <v>42</v>
      </c>
      <c r="K29" s="80">
        <v>85.069374785615381</v>
      </c>
      <c r="L29" s="318" t="s">
        <v>42</v>
      </c>
      <c r="M29" s="75">
        <f t="shared" si="0"/>
        <v>8.3005669082644857</v>
      </c>
    </row>
    <row r="30" spans="1:13" ht="19.5" customHeight="1" x14ac:dyDescent="0.25">
      <c r="A30" s="28" t="s">
        <v>216</v>
      </c>
      <c r="B30" s="76">
        <v>15.531551214270623</v>
      </c>
      <c r="C30" s="330">
        <v>15.634929284098273</v>
      </c>
      <c r="D30" s="330">
        <v>39.193930667749335</v>
      </c>
      <c r="E30" s="89">
        <v>59.633706533264345</v>
      </c>
      <c r="F30" s="736">
        <v>60.208435815780383</v>
      </c>
      <c r="G30" s="736">
        <v>72.618126048046022</v>
      </c>
      <c r="H30" s="80">
        <v>64.133752293508181</v>
      </c>
      <c r="I30" s="318" t="s">
        <v>42</v>
      </c>
      <c r="J30" s="318" t="s">
        <v>42</v>
      </c>
      <c r="K30" s="80">
        <v>61.967007826630635</v>
      </c>
      <c r="L30" s="318" t="s">
        <v>42</v>
      </c>
      <c r="M30" s="75">
        <f t="shared" si="0"/>
        <v>-2.166744466877546</v>
      </c>
    </row>
    <row r="31" spans="1:13" ht="19.5" customHeight="1" x14ac:dyDescent="0.25">
      <c r="A31" s="28" t="s">
        <v>217</v>
      </c>
      <c r="B31" s="76">
        <v>34.825254760804796</v>
      </c>
      <c r="C31" s="330">
        <v>54.083749957077465</v>
      </c>
      <c r="D31" s="330">
        <v>71.449874667438905</v>
      </c>
      <c r="E31" s="89">
        <v>63.601329121708083</v>
      </c>
      <c r="F31" s="736">
        <v>62.437439178649889</v>
      </c>
      <c r="G31" s="736">
        <v>67.950626749245885</v>
      </c>
      <c r="H31" s="80">
        <v>65.254642316756701</v>
      </c>
      <c r="I31" s="318" t="s">
        <v>42</v>
      </c>
      <c r="J31" s="318" t="s">
        <v>42</v>
      </c>
      <c r="K31" s="80">
        <v>55.930027352942744</v>
      </c>
      <c r="L31" s="318" t="s">
        <v>42</v>
      </c>
      <c r="M31" s="75">
        <f t="shared" si="0"/>
        <v>-9.324614963813957</v>
      </c>
    </row>
    <row r="32" spans="1:13" ht="19.5" customHeight="1" x14ac:dyDescent="0.25">
      <c r="A32" s="28" t="s">
        <v>218</v>
      </c>
      <c r="B32" s="76">
        <v>60.719894266746564</v>
      </c>
      <c r="C32" s="330">
        <v>58.377126654721536</v>
      </c>
      <c r="D32" s="330">
        <v>46.885917559936793</v>
      </c>
      <c r="E32" s="89">
        <v>55.833181811849563</v>
      </c>
      <c r="F32" s="736">
        <v>57.509594758039086</v>
      </c>
      <c r="G32" s="736">
        <v>57.254856501966188</v>
      </c>
      <c r="H32" s="80">
        <v>58.289757057006575</v>
      </c>
      <c r="I32" s="318" t="s">
        <v>42</v>
      </c>
      <c r="J32" s="318" t="s">
        <v>42</v>
      </c>
      <c r="K32" s="80">
        <v>63.184076258031865</v>
      </c>
      <c r="L32" s="318" t="s">
        <v>42</v>
      </c>
      <c r="M32" s="75">
        <f t="shared" si="0"/>
        <v>4.8943192010252901</v>
      </c>
    </row>
    <row r="33" spans="1:13" ht="19.5" customHeight="1" x14ac:dyDescent="0.25">
      <c r="A33" s="28" t="s">
        <v>219</v>
      </c>
      <c r="B33" s="76">
        <v>34.767733400736063</v>
      </c>
      <c r="C33" s="330">
        <v>59.134492255296557</v>
      </c>
      <c r="D33" s="330">
        <v>68.08913548256254</v>
      </c>
      <c r="E33" s="89">
        <v>83.740729304065525</v>
      </c>
      <c r="F33" s="736">
        <v>86.620898728476945</v>
      </c>
      <c r="G33" s="736">
        <v>90.542224142008649</v>
      </c>
      <c r="H33" s="80">
        <v>90.660447236289954</v>
      </c>
      <c r="I33" s="318" t="s">
        <v>42</v>
      </c>
      <c r="J33" s="318" t="s">
        <v>42</v>
      </c>
      <c r="K33" s="80">
        <v>83.248522240083176</v>
      </c>
      <c r="L33" s="318" t="s">
        <v>42</v>
      </c>
      <c r="M33" s="75">
        <f t="shared" si="0"/>
        <v>-7.4119249962067784</v>
      </c>
    </row>
    <row r="34" spans="1:13" ht="5.25" customHeight="1" x14ac:dyDescent="0.25">
      <c r="A34" s="28"/>
      <c r="B34" s="76"/>
      <c r="C34" s="330"/>
      <c r="D34" s="330"/>
      <c r="E34" s="711"/>
      <c r="F34" s="711"/>
      <c r="G34" s="711"/>
      <c r="H34" s="712"/>
      <c r="I34" s="783"/>
      <c r="J34" s="783"/>
      <c r="K34" s="783"/>
      <c r="L34" s="783"/>
      <c r="M34" s="783"/>
    </row>
    <row r="35" spans="1:13" ht="19.5" customHeight="1" x14ac:dyDescent="0.25">
      <c r="A35" s="135" t="s">
        <v>37</v>
      </c>
      <c r="B35" s="727"/>
      <c r="C35" s="772"/>
      <c r="D35" s="772"/>
      <c r="E35" s="713"/>
      <c r="F35" s="713"/>
      <c r="G35" s="713"/>
      <c r="H35" s="90"/>
      <c r="I35" s="784"/>
      <c r="J35" s="784"/>
      <c r="K35" s="784"/>
      <c r="L35" s="784"/>
      <c r="M35" s="784"/>
    </row>
    <row r="36" spans="1:13" ht="19.5" customHeight="1" x14ac:dyDescent="0.25">
      <c r="A36" s="28" t="s">
        <v>36</v>
      </c>
      <c r="B36" s="71">
        <v>58.055406005527608</v>
      </c>
      <c r="C36" s="71">
        <v>66.764992142609515</v>
      </c>
      <c r="D36" s="71">
        <v>74.658685341985603</v>
      </c>
      <c r="E36" s="71">
        <v>74.849139881837885</v>
      </c>
      <c r="F36" s="71">
        <v>78.412115342999201</v>
      </c>
      <c r="G36" s="71">
        <v>82.852169798446042</v>
      </c>
      <c r="H36" s="80">
        <v>79.652530864959928</v>
      </c>
      <c r="I36" s="80">
        <v>75.059953942973152</v>
      </c>
      <c r="J36" s="80">
        <v>73.737497657141589</v>
      </c>
      <c r="K36" s="80">
        <v>74.398725800057377</v>
      </c>
      <c r="L36" s="75">
        <f t="shared" ref="L36:L37" si="1">+J36-I36</f>
        <v>-1.3224562858315636</v>
      </c>
      <c r="M36" s="75">
        <f t="shared" ref="M36:M37" si="2">+K36-H36</f>
        <v>-5.2538050649025507</v>
      </c>
    </row>
    <row r="37" spans="1:13" ht="19.5" customHeight="1" x14ac:dyDescent="0.25">
      <c r="A37" s="28" t="s">
        <v>35</v>
      </c>
      <c r="B37" s="71">
        <v>60.89612697638357</v>
      </c>
      <c r="C37" s="71">
        <v>71.258518194125017</v>
      </c>
      <c r="D37" s="71">
        <v>78.496782620242485</v>
      </c>
      <c r="E37" s="71">
        <v>78.368870100765861</v>
      </c>
      <c r="F37" s="71">
        <v>81.594001272375195</v>
      </c>
      <c r="G37" s="71">
        <v>83.557196791950773</v>
      </c>
      <c r="H37" s="80">
        <v>82.201299023417477</v>
      </c>
      <c r="I37" s="80">
        <v>79.902904096690776</v>
      </c>
      <c r="J37" s="80">
        <v>74.341339027334456</v>
      </c>
      <c r="K37" s="80">
        <v>77.122121562012609</v>
      </c>
      <c r="L37" s="75">
        <f t="shared" si="1"/>
        <v>-5.5615650693563197</v>
      </c>
      <c r="M37" s="75">
        <f t="shared" si="2"/>
        <v>-5.0791774614048677</v>
      </c>
    </row>
    <row r="38" spans="1:13" ht="5.25" customHeight="1" x14ac:dyDescent="0.25">
      <c r="A38" s="833"/>
      <c r="B38" s="834"/>
      <c r="C38" s="339"/>
      <c r="D38" s="339"/>
      <c r="E38" s="835"/>
      <c r="F38" s="834"/>
      <c r="G38" s="834"/>
      <c r="H38" s="836"/>
      <c r="I38" s="837"/>
      <c r="J38" s="837"/>
      <c r="K38" s="837"/>
      <c r="L38" s="837"/>
      <c r="M38" s="837"/>
    </row>
    <row r="39" spans="1:13" ht="19.5" customHeight="1" x14ac:dyDescent="0.25">
      <c r="A39" s="135" t="s">
        <v>34</v>
      </c>
      <c r="B39" s="727"/>
      <c r="C39" s="772"/>
      <c r="D39" s="772"/>
      <c r="E39" s="775"/>
      <c r="F39" s="727"/>
      <c r="G39" s="727"/>
      <c r="H39" s="781"/>
      <c r="I39" s="397"/>
      <c r="J39" s="397"/>
      <c r="K39" s="397"/>
      <c r="L39" s="397"/>
      <c r="M39" s="397"/>
    </row>
    <row r="40" spans="1:13" ht="19.5" customHeight="1" x14ac:dyDescent="0.25">
      <c r="A40" s="323" t="s">
        <v>99</v>
      </c>
      <c r="B40" s="76">
        <v>61.105236487389227</v>
      </c>
      <c r="C40" s="330">
        <v>69.861988782226135</v>
      </c>
      <c r="D40" s="330">
        <v>77.796334240916892</v>
      </c>
      <c r="E40" s="774">
        <v>78.408406147683408</v>
      </c>
      <c r="F40" s="76">
        <v>82.022602974344281</v>
      </c>
      <c r="G40" s="76">
        <v>86.046491739804338</v>
      </c>
      <c r="H40" s="75">
        <v>83.152197861912768</v>
      </c>
      <c r="I40" s="72">
        <v>79.933162795879596</v>
      </c>
      <c r="J40" s="72">
        <v>78.620776978123047</v>
      </c>
      <c r="K40" s="72">
        <v>79.276969887001314</v>
      </c>
      <c r="L40" s="75">
        <f t="shared" ref="L40:L44" si="3">+J40-I40</f>
        <v>-1.3123858177565495</v>
      </c>
      <c r="M40" s="75">
        <f t="shared" ref="M40:M44" si="4">+K40-H40</f>
        <v>-3.8752279749114535</v>
      </c>
    </row>
    <row r="41" spans="1:13" ht="19.5" customHeight="1" x14ac:dyDescent="0.25">
      <c r="A41" s="315" t="s">
        <v>33</v>
      </c>
      <c r="B41" s="76">
        <v>51.119233320573841</v>
      </c>
      <c r="C41" s="330">
        <v>58.432787308903336</v>
      </c>
      <c r="D41" s="330">
        <v>72.374688213206014</v>
      </c>
      <c r="E41" s="774">
        <v>77.716002677224665</v>
      </c>
      <c r="F41" s="76">
        <v>76.831751202487055</v>
      </c>
      <c r="G41" s="76">
        <v>80.333716937643544</v>
      </c>
      <c r="H41" s="75">
        <v>77.727592636389389</v>
      </c>
      <c r="I41" s="72">
        <v>76.036076675613131</v>
      </c>
      <c r="J41" s="72">
        <v>70.09746311170521</v>
      </c>
      <c r="K41" s="72">
        <v>73.066769893659171</v>
      </c>
      <c r="L41" s="75">
        <f t="shared" si="3"/>
        <v>-5.9386135639079214</v>
      </c>
      <c r="M41" s="75">
        <f t="shared" si="4"/>
        <v>-4.6608227427302182</v>
      </c>
    </row>
    <row r="42" spans="1:13" ht="19.5" customHeight="1" x14ac:dyDescent="0.25">
      <c r="A42" s="315" t="s">
        <v>32</v>
      </c>
      <c r="B42" s="76">
        <v>66.816083072977776</v>
      </c>
      <c r="C42" s="330">
        <v>75.199674390791131</v>
      </c>
      <c r="D42" s="330">
        <v>80.113726050918004</v>
      </c>
      <c r="E42" s="774">
        <v>78.692179267714351</v>
      </c>
      <c r="F42" s="76">
        <v>83.934273943451686</v>
      </c>
      <c r="G42" s="76">
        <v>88.097363883676778</v>
      </c>
      <c r="H42" s="75">
        <v>85.057208393119637</v>
      </c>
      <c r="I42" s="72">
        <v>81.329067476317704</v>
      </c>
      <c r="J42" s="72">
        <v>81.329025498088285</v>
      </c>
      <c r="K42" s="72">
        <v>81.329046487202987</v>
      </c>
      <c r="L42" s="75">
        <f t="shared" si="3"/>
        <v>-4.1978229418759838E-5</v>
      </c>
      <c r="M42" s="75">
        <f t="shared" si="4"/>
        <v>-3.7281619059166502</v>
      </c>
    </row>
    <row r="43" spans="1:13" ht="19.5" customHeight="1" x14ac:dyDescent="0.25">
      <c r="A43" s="28" t="s">
        <v>31</v>
      </c>
      <c r="B43" s="76">
        <v>58.965624930071911</v>
      </c>
      <c r="C43" s="330">
        <v>69.003305493811467</v>
      </c>
      <c r="D43" s="330">
        <v>76.213732453405896</v>
      </c>
      <c r="E43" s="774">
        <v>75.601664078572739</v>
      </c>
      <c r="F43" s="76">
        <v>78.821007883284409</v>
      </c>
      <c r="G43" s="76">
        <v>81.394659645513741</v>
      </c>
      <c r="H43" s="75">
        <v>79.221577463337724</v>
      </c>
      <c r="I43" s="72">
        <v>75.674119518620969</v>
      </c>
      <c r="J43" s="72">
        <v>70.774692116301878</v>
      </c>
      <c r="K43" s="72">
        <v>73.224405817461417</v>
      </c>
      <c r="L43" s="75">
        <f t="shared" si="3"/>
        <v>-4.8994274023190911</v>
      </c>
      <c r="M43" s="75">
        <f t="shared" si="4"/>
        <v>-5.9971716458763069</v>
      </c>
    </row>
    <row r="44" spans="1:13" ht="19.5" customHeight="1" thickBot="1" x14ac:dyDescent="0.3">
      <c r="A44" s="22" t="s">
        <v>30</v>
      </c>
      <c r="B44" s="74">
        <v>35.378961439436274</v>
      </c>
      <c r="C44" s="348">
        <v>46.030558737588329</v>
      </c>
      <c r="D44" s="348">
        <v>46.526699725566424</v>
      </c>
      <c r="E44" s="776">
        <v>55.817661740278112</v>
      </c>
      <c r="F44" s="74">
        <v>53.444854302353747</v>
      </c>
      <c r="G44" s="74">
        <v>58.318622206865555</v>
      </c>
      <c r="H44" s="73">
        <v>62.294250619572807</v>
      </c>
      <c r="I44" s="86">
        <v>44.273336326613965</v>
      </c>
      <c r="J44" s="86">
        <v>61.425747725857327</v>
      </c>
      <c r="K44" s="86">
        <v>52.849542026235646</v>
      </c>
      <c r="L44" s="73">
        <f t="shared" si="3"/>
        <v>17.152411399243363</v>
      </c>
      <c r="M44" s="73">
        <f t="shared" si="4"/>
        <v>-9.4447085933371611</v>
      </c>
    </row>
    <row r="45" spans="1:13" ht="15.75" thickTop="1" x14ac:dyDescent="0.25">
      <c r="A45" s="21" t="s">
        <v>299</v>
      </c>
    </row>
  </sheetData>
  <mergeCells count="11">
    <mergeCell ref="A1:M1"/>
    <mergeCell ref="L3:M3"/>
    <mergeCell ref="G2:G3"/>
    <mergeCell ref="H2:H3"/>
    <mergeCell ref="I2:K2"/>
    <mergeCell ref="A2:A3"/>
    <mergeCell ref="B2:B3"/>
    <mergeCell ref="C2:C3"/>
    <mergeCell ref="D2:D3"/>
    <mergeCell ref="E2:E3"/>
    <mergeCell ref="F2:F3"/>
  </mergeCells>
  <pageMargins left="0.70866141732283472" right="0.70866141732283472" top="0.74803149606299213" bottom="0.74803149606299213" header="0.31496062992125984" footer="0.31496062992125984"/>
  <pageSetup paperSize="9" scale="44" orientation="portrait" horizontalDpi="4294967295" verticalDpi="4294967295" r:id="rId1"/>
  <headerFooter>
    <oddHeader>&amp;C&amp;G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Layout" zoomScaleNormal="100" workbookViewId="0">
      <selection activeCell="I15" sqref="I15"/>
    </sheetView>
  </sheetViews>
  <sheetFormatPr defaultColWidth="9.140625" defaultRowHeight="15" customHeight="1" x14ac:dyDescent="0.25"/>
  <cols>
    <col min="1" max="1" width="22" style="20" customWidth="1"/>
    <col min="2" max="9" width="11.85546875" style="20" customWidth="1"/>
    <col min="10" max="10" width="12.42578125" style="20" customWidth="1"/>
    <col min="11" max="11" width="13.140625" style="20" customWidth="1"/>
    <col min="12" max="12" width="12.140625" style="20" customWidth="1"/>
    <col min="13" max="13" width="11.42578125" style="20" customWidth="1"/>
    <col min="14" max="14" width="15.28515625" style="20" customWidth="1"/>
    <col min="15" max="16384" width="9.140625" style="20"/>
  </cols>
  <sheetData>
    <row r="1" spans="1:14" ht="36" customHeight="1" thickBot="1" x14ac:dyDescent="0.3">
      <c r="A1" s="914" t="s">
        <v>304</v>
      </c>
      <c r="B1" s="914"/>
      <c r="C1" s="914"/>
      <c r="D1" s="914"/>
      <c r="E1" s="914"/>
      <c r="F1" s="914"/>
      <c r="G1" s="914"/>
      <c r="H1" s="914"/>
      <c r="I1" s="914"/>
      <c r="J1" s="914"/>
      <c r="K1" s="914"/>
      <c r="L1" s="914"/>
      <c r="M1" s="914"/>
      <c r="N1" s="914"/>
    </row>
    <row r="2" spans="1:14"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4" ht="19.5" customHeight="1" x14ac:dyDescent="0.25">
      <c r="A3" s="919"/>
      <c r="B3" s="916"/>
      <c r="C3" s="916"/>
      <c r="D3" s="916"/>
      <c r="E3" s="916"/>
      <c r="F3" s="916"/>
      <c r="G3" s="916"/>
      <c r="H3" s="916"/>
      <c r="I3" s="916"/>
      <c r="J3" s="513" t="s">
        <v>272</v>
      </c>
      <c r="K3" s="513" t="s">
        <v>273</v>
      </c>
      <c r="L3" s="513" t="s">
        <v>293</v>
      </c>
      <c r="M3" s="841" t="s">
        <v>302</v>
      </c>
      <c r="N3" s="841" t="s">
        <v>302</v>
      </c>
    </row>
    <row r="4" spans="1:14" ht="3.75" customHeight="1" x14ac:dyDescent="0.25">
      <c r="J4" s="96"/>
    </row>
    <row r="5" spans="1:14" ht="19.5" customHeight="1" x14ac:dyDescent="0.25">
      <c r="A5" s="135" t="s">
        <v>41</v>
      </c>
      <c r="B5" s="848">
        <v>344357.615075676</v>
      </c>
      <c r="C5" s="848">
        <v>360860.6911418438</v>
      </c>
      <c r="D5" s="848">
        <v>368928.29437971115</v>
      </c>
      <c r="E5" s="54">
        <v>374749.14099340001</v>
      </c>
      <c r="F5" s="848">
        <v>380994.88977575302</v>
      </c>
      <c r="G5" s="849">
        <v>387146.98931384087</v>
      </c>
      <c r="H5" s="848">
        <v>392354.88261198997</v>
      </c>
      <c r="I5" s="850">
        <v>399588.34124898911</v>
      </c>
      <c r="J5" s="850">
        <v>404976.75994348526</v>
      </c>
      <c r="K5" s="850">
        <v>405037.49898910522</v>
      </c>
      <c r="L5" s="850">
        <v>405007.12946629524</v>
      </c>
      <c r="M5" s="793">
        <f>+(K5-J5)/J5</f>
        <v>1.4998155851817465E-4</v>
      </c>
      <c r="N5" s="793">
        <f>+(L5-I5)/I5</f>
        <v>1.3560926728664524E-2</v>
      </c>
    </row>
    <row r="6" spans="1:14" ht="4.5" customHeight="1" x14ac:dyDescent="0.25">
      <c r="A6" s="28"/>
      <c r="B6" s="43"/>
      <c r="C6" s="43"/>
      <c r="D6" s="43"/>
      <c r="E6" s="43"/>
      <c r="F6" s="43"/>
      <c r="G6" s="851"/>
      <c r="H6" s="852"/>
      <c r="I6" s="853"/>
      <c r="J6" s="853"/>
      <c r="K6" s="853"/>
      <c r="L6" s="853"/>
      <c r="M6" s="794"/>
      <c r="N6" s="794"/>
    </row>
    <row r="7" spans="1:14" ht="20.25" customHeight="1" x14ac:dyDescent="0.25">
      <c r="A7" s="135" t="s">
        <v>40</v>
      </c>
      <c r="B7" s="44"/>
      <c r="C7" s="44"/>
      <c r="D7" s="44"/>
      <c r="E7" s="44"/>
      <c r="F7" s="44"/>
      <c r="G7" s="854"/>
      <c r="H7" s="855"/>
      <c r="I7" s="856"/>
      <c r="J7" s="856"/>
      <c r="K7" s="856"/>
      <c r="L7" s="856"/>
      <c r="M7" s="795"/>
      <c r="N7" s="795"/>
    </row>
    <row r="8" spans="1:14" ht="20.25" customHeight="1" x14ac:dyDescent="0.25">
      <c r="A8" s="28" t="s">
        <v>39</v>
      </c>
      <c r="B8" s="852">
        <v>221853.07718956599</v>
      </c>
      <c r="C8" s="852">
        <v>232398.36229109764</v>
      </c>
      <c r="D8" s="852">
        <v>243466.03234648705</v>
      </c>
      <c r="E8" s="43">
        <v>249519.3261609</v>
      </c>
      <c r="F8" s="852">
        <v>255420.36014246941</v>
      </c>
      <c r="G8" s="857">
        <v>261163.52202582359</v>
      </c>
      <c r="H8" s="852">
        <v>266986.55748295784</v>
      </c>
      <c r="I8" s="853">
        <v>272666.36133766174</v>
      </c>
      <c r="J8" s="853">
        <v>272680.45917272568</v>
      </c>
      <c r="K8" s="853">
        <v>273837.55529737473</v>
      </c>
      <c r="L8" s="853">
        <v>273259.0072350502</v>
      </c>
      <c r="M8" s="794">
        <f>+(K8-J8)/J8</f>
        <v>4.2434141711493205E-3</v>
      </c>
      <c r="N8" s="794">
        <f>+(L8-I8)/I8</f>
        <v>2.1735203949655659E-3</v>
      </c>
    </row>
    <row r="9" spans="1:14" ht="20.25" customHeight="1" x14ac:dyDescent="0.25">
      <c r="A9" s="28" t="s">
        <v>38</v>
      </c>
      <c r="B9" s="852">
        <v>122504.53788605799</v>
      </c>
      <c r="C9" s="852">
        <v>128462.32885074615</v>
      </c>
      <c r="D9" s="852">
        <v>125462.26203322411</v>
      </c>
      <c r="E9" s="43">
        <v>125229.81483240001</v>
      </c>
      <c r="F9" s="852">
        <v>125574.52963328362</v>
      </c>
      <c r="G9" s="857">
        <v>125983.46728801727</v>
      </c>
      <c r="H9" s="852">
        <v>125368.32512903214</v>
      </c>
      <c r="I9" s="853">
        <v>126921.97991132736</v>
      </c>
      <c r="J9" s="853">
        <v>132296.30077075958</v>
      </c>
      <c r="K9" s="853">
        <v>131199.9436917305</v>
      </c>
      <c r="L9" s="853">
        <v>131748.12223124504</v>
      </c>
      <c r="M9" s="794">
        <f>+(K9-J9)/J9</f>
        <v>-8.2871332958041593E-3</v>
      </c>
      <c r="N9" s="794">
        <f>+(L9-I9)/I9</f>
        <v>3.8024480261727792E-2</v>
      </c>
    </row>
    <row r="10" spans="1:14" ht="4.5" customHeight="1" x14ac:dyDescent="0.25">
      <c r="A10" s="28"/>
      <c r="B10" s="852"/>
      <c r="C10" s="852"/>
      <c r="D10" s="852"/>
      <c r="E10" s="43"/>
      <c r="F10" s="852"/>
      <c r="G10" s="857"/>
      <c r="H10" s="852"/>
      <c r="I10" s="853"/>
      <c r="J10" s="853"/>
      <c r="K10" s="853"/>
      <c r="L10" s="853"/>
      <c r="M10" s="64"/>
      <c r="N10" s="64"/>
    </row>
    <row r="11" spans="1:14" ht="20.25" customHeight="1" x14ac:dyDescent="0.25">
      <c r="A11" s="135" t="s">
        <v>197</v>
      </c>
      <c r="B11" s="44"/>
      <c r="C11" s="44"/>
      <c r="D11" s="44"/>
      <c r="E11" s="44"/>
      <c r="F11" s="44"/>
      <c r="G11" s="854"/>
      <c r="H11" s="855"/>
      <c r="I11" s="856"/>
      <c r="J11" s="856"/>
      <c r="K11" s="856"/>
      <c r="L11" s="856"/>
      <c r="M11" s="768"/>
      <c r="N11" s="768"/>
    </row>
    <row r="12" spans="1:14" ht="20.25" customHeight="1" x14ac:dyDescent="0.25">
      <c r="A12" s="28" t="s">
        <v>198</v>
      </c>
      <c r="B12" s="852">
        <v>13361.897948490199</v>
      </c>
      <c r="C12" s="852">
        <v>13278.00919342041</v>
      </c>
      <c r="D12" s="852">
        <v>13086.162076950073</v>
      </c>
      <c r="E12" s="124">
        <v>12901.859918599999</v>
      </c>
      <c r="F12" s="852">
        <v>12645.666303634644</v>
      </c>
      <c r="G12" s="857">
        <v>12288.459398269653</v>
      </c>
      <c r="H12" s="852">
        <v>12229.32917881012</v>
      </c>
      <c r="I12" s="853">
        <v>12054.210868835449</v>
      </c>
      <c r="J12" s="858" t="s">
        <v>42</v>
      </c>
      <c r="K12" s="858" t="s">
        <v>42</v>
      </c>
      <c r="L12" s="853">
        <v>11869.174516677856</v>
      </c>
      <c r="M12" s="313" t="s">
        <v>42</v>
      </c>
      <c r="N12" s="794">
        <f t="shared" ref="N12:N33" si="0">+(L12-I12)/I12</f>
        <v>-1.5350349696966022E-2</v>
      </c>
    </row>
    <row r="13" spans="1:14" ht="20.25" customHeight="1" x14ac:dyDescent="0.25">
      <c r="A13" s="28" t="s">
        <v>199</v>
      </c>
      <c r="B13" s="852">
        <v>4740.9895135440902</v>
      </c>
      <c r="C13" s="852">
        <v>4865.0458195209503</v>
      </c>
      <c r="D13" s="852">
        <v>4770.6399261951447</v>
      </c>
      <c r="E13" s="124">
        <v>4590.7439710999997</v>
      </c>
      <c r="F13" s="852">
        <v>4499.7142901420593</v>
      </c>
      <c r="G13" s="857">
        <v>4368.2845282554626</v>
      </c>
      <c r="H13" s="852">
        <v>4318.1069679260254</v>
      </c>
      <c r="I13" s="747">
        <v>4247.9879274368286</v>
      </c>
      <c r="J13" s="859" t="s">
        <v>42</v>
      </c>
      <c r="K13" s="859" t="s">
        <v>42</v>
      </c>
      <c r="L13" s="859">
        <v>4081.5943555831909</v>
      </c>
      <c r="M13" s="318" t="s">
        <v>42</v>
      </c>
      <c r="N13" s="794">
        <f t="shared" si="0"/>
        <v>-3.9169972866198104E-2</v>
      </c>
    </row>
    <row r="14" spans="1:14" ht="20.25" customHeight="1" x14ac:dyDescent="0.25">
      <c r="A14" s="28" t="s">
        <v>200</v>
      </c>
      <c r="B14" s="852">
        <v>11136.302325120099</v>
      </c>
      <c r="C14" s="852">
        <v>12876.632081031799</v>
      </c>
      <c r="D14" s="852">
        <v>12707.142837524414</v>
      </c>
      <c r="E14" s="124">
        <v>12628.586722399999</v>
      </c>
      <c r="F14" s="852">
        <v>12778.701331138611</v>
      </c>
      <c r="G14" s="857">
        <v>12616.188711166382</v>
      </c>
      <c r="H14" s="852">
        <v>12556.163471221924</v>
      </c>
      <c r="I14" s="853">
        <v>12618.371282577515</v>
      </c>
      <c r="J14" s="859" t="s">
        <v>42</v>
      </c>
      <c r="K14" s="859" t="s">
        <v>42</v>
      </c>
      <c r="L14" s="858">
        <v>12529.539806842804</v>
      </c>
      <c r="M14" s="318" t="s">
        <v>42</v>
      </c>
      <c r="N14" s="794">
        <f t="shared" si="0"/>
        <v>-7.039852746872524E-3</v>
      </c>
    </row>
    <row r="15" spans="1:14" ht="20.25" customHeight="1" x14ac:dyDescent="0.25">
      <c r="A15" s="28" t="s">
        <v>201</v>
      </c>
      <c r="B15" s="852">
        <v>58364.815277339301</v>
      </c>
      <c r="C15" s="852">
        <v>59421.502880096436</v>
      </c>
      <c r="D15" s="852">
        <v>60054.714130401611</v>
      </c>
      <c r="E15" s="124">
        <v>60960.362247500001</v>
      </c>
      <c r="F15" s="852">
        <v>62064.983577728271</v>
      </c>
      <c r="G15" s="857">
        <v>62808.628768920898</v>
      </c>
      <c r="H15" s="852">
        <v>63079.034725189209</v>
      </c>
      <c r="I15" s="853">
        <v>64333.896701812744</v>
      </c>
      <c r="J15" s="859" t="s">
        <v>42</v>
      </c>
      <c r="K15" s="859" t="s">
        <v>42</v>
      </c>
      <c r="L15" s="859">
        <v>65368.821451187134</v>
      </c>
      <c r="M15" s="318" t="s">
        <v>42</v>
      </c>
      <c r="N15" s="794">
        <f t="shared" si="0"/>
        <v>1.608677233047549E-2</v>
      </c>
    </row>
    <row r="16" spans="1:14" ht="20.25" customHeight="1" x14ac:dyDescent="0.25">
      <c r="A16" s="28" t="s">
        <v>202</v>
      </c>
      <c r="B16" s="852">
        <v>5836.7770297898696</v>
      </c>
      <c r="C16" s="852">
        <v>5469.754086971283</v>
      </c>
      <c r="D16" s="852">
        <v>5452.440354347229</v>
      </c>
      <c r="E16" s="124">
        <v>5393.9060620999999</v>
      </c>
      <c r="F16" s="852">
        <v>5397.2395520210266</v>
      </c>
      <c r="G16" s="857">
        <v>5354.9932441711426</v>
      </c>
      <c r="H16" s="852">
        <v>5291.8804655075073</v>
      </c>
      <c r="I16" s="853">
        <v>5394.7685661315918</v>
      </c>
      <c r="J16" s="859" t="s">
        <v>42</v>
      </c>
      <c r="K16" s="859" t="s">
        <v>42</v>
      </c>
      <c r="L16" s="858">
        <v>5349.1652052402496</v>
      </c>
      <c r="M16" s="318" t="s">
        <v>42</v>
      </c>
      <c r="N16" s="794">
        <f t="shared" si="0"/>
        <v>-8.453256211515818E-3</v>
      </c>
    </row>
    <row r="17" spans="1:14" ht="20.25" customHeight="1" x14ac:dyDescent="0.25">
      <c r="A17" s="28" t="s">
        <v>203</v>
      </c>
      <c r="B17" s="852">
        <v>3649.55619784797</v>
      </c>
      <c r="C17" s="852">
        <v>3710.1982669830322</v>
      </c>
      <c r="D17" s="852">
        <v>3701.9463813304901</v>
      </c>
      <c r="E17" s="124">
        <v>3736.9269376000002</v>
      </c>
      <c r="F17" s="852">
        <v>3744.1985101699829</v>
      </c>
      <c r="G17" s="857">
        <v>3804.0416445732117</v>
      </c>
      <c r="H17" s="852">
        <v>3789.1292238235474</v>
      </c>
      <c r="I17" s="853">
        <v>3831.3020553588867</v>
      </c>
      <c r="J17" s="859" t="s">
        <v>42</v>
      </c>
      <c r="K17" s="859" t="s">
        <v>42</v>
      </c>
      <c r="L17" s="859">
        <v>3862.2789025306702</v>
      </c>
      <c r="M17" s="318" t="s">
        <v>42</v>
      </c>
      <c r="N17" s="794">
        <f t="shared" si="0"/>
        <v>8.0852009902105653E-3</v>
      </c>
    </row>
    <row r="18" spans="1:14" ht="20.25" customHeight="1" x14ac:dyDescent="0.25">
      <c r="A18" s="28" t="s">
        <v>204</v>
      </c>
      <c r="B18" s="852">
        <v>19998.971836799799</v>
      </c>
      <c r="C18" s="852">
        <v>20957.003446578979</v>
      </c>
      <c r="D18" s="852">
        <v>21997.48542881012</v>
      </c>
      <c r="E18" s="124">
        <v>23173.284734699999</v>
      </c>
      <c r="F18" s="852">
        <v>24260.112129211426</v>
      </c>
      <c r="G18" s="857">
        <v>25389.715480804443</v>
      </c>
      <c r="H18" s="852">
        <v>26529.321409225464</v>
      </c>
      <c r="I18" s="853">
        <v>27870.208311080933</v>
      </c>
      <c r="J18" s="859" t="s">
        <v>42</v>
      </c>
      <c r="K18" s="859" t="s">
        <v>42</v>
      </c>
      <c r="L18" s="858">
        <v>28665.484383583069</v>
      </c>
      <c r="M18" s="318" t="s">
        <v>42</v>
      </c>
      <c r="N18" s="794">
        <f t="shared" si="0"/>
        <v>2.853498845883911E-2</v>
      </c>
    </row>
    <row r="19" spans="1:14" ht="20.25" customHeight="1" x14ac:dyDescent="0.25">
      <c r="A19" s="28" t="s">
        <v>205</v>
      </c>
      <c r="B19" s="852">
        <v>7679.9411515499896</v>
      </c>
      <c r="C19" s="852">
        <v>8776.7477612495422</v>
      </c>
      <c r="D19" s="852">
        <v>9530.1562337875366</v>
      </c>
      <c r="E19" s="124">
        <v>10227.9903173</v>
      </c>
      <c r="F19" s="852">
        <v>11032.926804542542</v>
      </c>
      <c r="G19" s="857">
        <v>11847.108697891235</v>
      </c>
      <c r="H19" s="852">
        <v>12598.118638038635</v>
      </c>
      <c r="I19" s="853">
        <v>13473.477905273438</v>
      </c>
      <c r="J19" s="859" t="s">
        <v>42</v>
      </c>
      <c r="K19" s="859" t="s">
        <v>42</v>
      </c>
      <c r="L19" s="859">
        <v>14280.827202796936</v>
      </c>
      <c r="M19" s="318" t="s">
        <v>42</v>
      </c>
      <c r="N19" s="794">
        <f t="shared" si="0"/>
        <v>5.9921373174739605E-2</v>
      </c>
    </row>
    <row r="20" spans="1:14" ht="20.25" customHeight="1" x14ac:dyDescent="0.25">
      <c r="A20" s="28" t="s">
        <v>206</v>
      </c>
      <c r="B20" s="852">
        <v>5418.6809463189502</v>
      </c>
      <c r="C20" s="852">
        <v>5038.4725432395935</v>
      </c>
      <c r="D20" s="852">
        <v>5021.0837368965149</v>
      </c>
      <c r="E20" s="124">
        <v>5087.1160664999998</v>
      </c>
      <c r="F20" s="852">
        <v>5036.5487070083618</v>
      </c>
      <c r="G20" s="857">
        <v>5084.143611907959</v>
      </c>
      <c r="H20" s="852">
        <v>5052.4024305343628</v>
      </c>
      <c r="I20" s="853">
        <v>5073.8825283050537</v>
      </c>
      <c r="J20" s="859" t="s">
        <v>42</v>
      </c>
      <c r="K20" s="859" t="s">
        <v>42</v>
      </c>
      <c r="L20" s="858">
        <v>5083.8761820793152</v>
      </c>
      <c r="M20" s="318" t="s">
        <v>42</v>
      </c>
      <c r="N20" s="794">
        <f t="shared" si="0"/>
        <v>1.9696265568844152E-3</v>
      </c>
    </row>
    <row r="21" spans="1:14" ht="20.25" customHeight="1" x14ac:dyDescent="0.25">
      <c r="A21" s="28" t="s">
        <v>207</v>
      </c>
      <c r="B21" s="852">
        <v>12208.1932193101</v>
      </c>
      <c r="C21" s="852">
        <v>12618.256524085999</v>
      </c>
      <c r="D21" s="852">
        <v>12901.560368537903</v>
      </c>
      <c r="E21" s="124">
        <v>12762.077556599999</v>
      </c>
      <c r="F21" s="852">
        <v>12910.119873046875</v>
      </c>
      <c r="G21" s="857">
        <v>13112.089475631714</v>
      </c>
      <c r="H21" s="852">
        <v>12906.052421569824</v>
      </c>
      <c r="I21" s="853">
        <v>12890.005201339722</v>
      </c>
      <c r="J21" s="859" t="s">
        <v>42</v>
      </c>
      <c r="K21" s="859" t="s">
        <v>42</v>
      </c>
      <c r="L21" s="859">
        <v>13002.565092086792</v>
      </c>
      <c r="M21" s="318" t="s">
        <v>42</v>
      </c>
      <c r="N21" s="794">
        <f t="shared" si="0"/>
        <v>8.7323386599852896E-3</v>
      </c>
    </row>
    <row r="22" spans="1:14" ht="20.25" customHeight="1" x14ac:dyDescent="0.25">
      <c r="A22" s="28" t="s">
        <v>208</v>
      </c>
      <c r="B22" s="852">
        <v>24661.998950160701</v>
      </c>
      <c r="C22" s="852">
        <v>30928.365577697754</v>
      </c>
      <c r="D22" s="852">
        <v>31729.239292144775</v>
      </c>
      <c r="E22" s="124">
        <v>31920.663202299998</v>
      </c>
      <c r="F22" s="852">
        <v>32791.849220275879</v>
      </c>
      <c r="G22" s="857">
        <v>33428.972330093384</v>
      </c>
      <c r="H22" s="852">
        <v>33808.805564880371</v>
      </c>
      <c r="I22" s="853">
        <v>34333.059410095215</v>
      </c>
      <c r="J22" s="859" t="s">
        <v>42</v>
      </c>
      <c r="K22" s="859" t="s">
        <v>42</v>
      </c>
      <c r="L22" s="858">
        <v>34481.736853122711</v>
      </c>
      <c r="M22" s="318" t="s">
        <v>42</v>
      </c>
      <c r="N22" s="794">
        <f t="shared" si="0"/>
        <v>4.3304455117617498E-3</v>
      </c>
    </row>
    <row r="23" spans="1:14" ht="20.25" customHeight="1" x14ac:dyDescent="0.25">
      <c r="A23" s="28" t="s">
        <v>209</v>
      </c>
      <c r="B23" s="852">
        <v>16186.051477749699</v>
      </c>
      <c r="C23" s="852">
        <v>17729.021265029907</v>
      </c>
      <c r="D23" s="852">
        <v>17927.690269470215</v>
      </c>
      <c r="E23" s="124">
        <v>18106.342189800002</v>
      </c>
      <c r="F23" s="852">
        <v>18189.253788948059</v>
      </c>
      <c r="G23" s="857">
        <v>18079.388754844666</v>
      </c>
      <c r="H23" s="852">
        <v>18096.87585735321</v>
      </c>
      <c r="I23" s="853">
        <v>18290.793926239014</v>
      </c>
      <c r="J23" s="859" t="s">
        <v>42</v>
      </c>
      <c r="K23" s="859" t="s">
        <v>42</v>
      </c>
      <c r="L23" s="859">
        <v>18427.184211730957</v>
      </c>
      <c r="M23" s="318" t="s">
        <v>42</v>
      </c>
      <c r="N23" s="794">
        <f t="shared" si="0"/>
        <v>7.4567722998773178E-3</v>
      </c>
    </row>
    <row r="24" spans="1:14" ht="20.25" customHeight="1" x14ac:dyDescent="0.25">
      <c r="A24" s="28" t="s">
        <v>210</v>
      </c>
      <c r="B24" s="852">
        <v>98908.841731919805</v>
      </c>
      <c r="C24" s="852">
        <v>99349.143997192383</v>
      </c>
      <c r="D24" s="852">
        <v>103827.17578125</v>
      </c>
      <c r="E24" s="124">
        <v>106833.5185394</v>
      </c>
      <c r="F24" s="852">
        <v>109043.2473526001</v>
      </c>
      <c r="G24" s="857">
        <v>112460.23429107666</v>
      </c>
      <c r="H24" s="852">
        <v>115537.19945526123</v>
      </c>
      <c r="I24" s="853">
        <v>118885.23847198486</v>
      </c>
      <c r="J24" s="859" t="s">
        <v>42</v>
      </c>
      <c r="K24" s="859" t="s">
        <v>42</v>
      </c>
      <c r="L24" s="858">
        <v>121603.02097320557</v>
      </c>
      <c r="M24" s="318" t="s">
        <v>42</v>
      </c>
      <c r="N24" s="794">
        <f t="shared" si="0"/>
        <v>2.2860554734565677E-2</v>
      </c>
    </row>
    <row r="25" spans="1:14" ht="20.25" customHeight="1" x14ac:dyDescent="0.25">
      <c r="A25" s="28" t="s">
        <v>211</v>
      </c>
      <c r="B25" s="852">
        <v>8078.5678405600602</v>
      </c>
      <c r="C25" s="852">
        <v>9577.122266292572</v>
      </c>
      <c r="D25" s="852">
        <v>9657.8570890426636</v>
      </c>
      <c r="E25" s="124">
        <v>9791.1215477000005</v>
      </c>
      <c r="F25" s="852">
        <v>9876.9987936019897</v>
      </c>
      <c r="G25" s="857">
        <v>9924.2158980369568</v>
      </c>
      <c r="H25" s="852">
        <v>9934.4008293151855</v>
      </c>
      <c r="I25" s="853">
        <v>10090.395616531372</v>
      </c>
      <c r="J25" s="859" t="s">
        <v>42</v>
      </c>
      <c r="K25" s="859" t="s">
        <v>42</v>
      </c>
      <c r="L25" s="859">
        <v>10129.464083194733</v>
      </c>
      <c r="M25" s="318" t="s">
        <v>42</v>
      </c>
      <c r="N25" s="794">
        <f t="shared" si="0"/>
        <v>3.8718468678625101E-3</v>
      </c>
    </row>
    <row r="26" spans="1:14" ht="20.25" customHeight="1" x14ac:dyDescent="0.25">
      <c r="A26" s="28" t="s">
        <v>212</v>
      </c>
      <c r="B26" s="852">
        <v>10392.6174797282</v>
      </c>
      <c r="C26" s="852">
        <v>10406.652911186218</v>
      </c>
      <c r="D26" s="852">
        <v>10449.367099761963</v>
      </c>
      <c r="E26" s="124">
        <v>10375.821887</v>
      </c>
      <c r="F26" s="852">
        <v>10455.688858032227</v>
      </c>
      <c r="G26" s="857">
        <v>10314.537046432495</v>
      </c>
      <c r="H26" s="852">
        <v>10329.806395530701</v>
      </c>
      <c r="I26" s="853">
        <v>10257.095866203308</v>
      </c>
      <c r="J26" s="859" t="s">
        <v>42</v>
      </c>
      <c r="K26" s="859" t="s">
        <v>42</v>
      </c>
      <c r="L26" s="858">
        <v>10240.342395782471</v>
      </c>
      <c r="M26" s="318" t="s">
        <v>42</v>
      </c>
      <c r="N26" s="794">
        <f t="shared" si="0"/>
        <v>-1.6333541812784816E-3</v>
      </c>
    </row>
    <row r="27" spans="1:14" ht="20.25" customHeight="1" x14ac:dyDescent="0.25">
      <c r="A27" s="28" t="s">
        <v>213</v>
      </c>
      <c r="B27" s="852">
        <v>4834.7729235290599</v>
      </c>
      <c r="C27" s="852">
        <v>5929.6685981750488</v>
      </c>
      <c r="D27" s="852">
        <v>6056.511061668396</v>
      </c>
      <c r="E27" s="124">
        <v>6057.1213403000002</v>
      </c>
      <c r="F27" s="852">
        <v>6137.4085898399353</v>
      </c>
      <c r="G27" s="857">
        <v>6167.1390438079834</v>
      </c>
      <c r="H27" s="852">
        <v>6129.0891137123108</v>
      </c>
      <c r="I27" s="853">
        <v>6134.5239777565002</v>
      </c>
      <c r="J27" s="859" t="s">
        <v>42</v>
      </c>
      <c r="K27" s="859" t="s">
        <v>42</v>
      </c>
      <c r="L27" s="859">
        <v>6148.1321187019348</v>
      </c>
      <c r="M27" s="318" t="s">
        <v>42</v>
      </c>
      <c r="N27" s="794">
        <f t="shared" si="0"/>
        <v>2.2182880032382397E-3</v>
      </c>
    </row>
    <row r="28" spans="1:14" ht="20.25" customHeight="1" x14ac:dyDescent="0.25">
      <c r="A28" s="28" t="s">
        <v>214</v>
      </c>
      <c r="B28" s="852">
        <v>4229.50746678008</v>
      </c>
      <c r="C28" s="852">
        <v>5139.5505006313324</v>
      </c>
      <c r="D28" s="852">
        <v>5175.9789080619812</v>
      </c>
      <c r="E28" s="124">
        <v>5192.6482880000003</v>
      </c>
      <c r="F28" s="852">
        <v>5190.9118051528931</v>
      </c>
      <c r="G28" s="857">
        <v>5151.4225199222565</v>
      </c>
      <c r="H28" s="852">
        <v>5191.69180560112</v>
      </c>
      <c r="I28" s="853">
        <v>5113.540678024292</v>
      </c>
      <c r="J28" s="859" t="s">
        <v>42</v>
      </c>
      <c r="K28" s="859" t="s">
        <v>42</v>
      </c>
      <c r="L28" s="858">
        <v>5124.6726574897766</v>
      </c>
      <c r="M28" s="318" t="s">
        <v>42</v>
      </c>
      <c r="N28" s="794">
        <f t="shared" si="0"/>
        <v>2.1769611637832242E-3</v>
      </c>
    </row>
    <row r="29" spans="1:14" ht="20.25" customHeight="1" x14ac:dyDescent="0.25">
      <c r="A29" s="28" t="s">
        <v>215</v>
      </c>
      <c r="B29" s="852">
        <v>4758.4476791459001</v>
      </c>
      <c r="C29" s="852">
        <v>5767.3282260894775</v>
      </c>
      <c r="D29" s="852">
        <v>5866.4820871353149</v>
      </c>
      <c r="E29" s="124">
        <v>5918.1598144</v>
      </c>
      <c r="F29" s="852">
        <v>5927.6732397079468</v>
      </c>
      <c r="G29" s="857">
        <v>5953.3810391426086</v>
      </c>
      <c r="H29" s="852">
        <v>5947.4268531799316</v>
      </c>
      <c r="I29" s="853">
        <v>6001.3174076080322</v>
      </c>
      <c r="J29" s="859" t="s">
        <v>42</v>
      </c>
      <c r="K29" s="859" t="s">
        <v>42</v>
      </c>
      <c r="L29" s="859">
        <v>6000.5398449897766</v>
      </c>
      <c r="M29" s="318" t="s">
        <v>42</v>
      </c>
      <c r="N29" s="794">
        <f t="shared" si="0"/>
        <v>-1.2956532131926202E-4</v>
      </c>
    </row>
    <row r="30" spans="1:14" ht="20.25" customHeight="1" x14ac:dyDescent="0.25">
      <c r="A30" s="28" t="s">
        <v>216</v>
      </c>
      <c r="B30" s="852">
        <v>6250.07165781613</v>
      </c>
      <c r="C30" s="852">
        <v>6471.6400299072266</v>
      </c>
      <c r="D30" s="852">
        <v>6524.2448301315308</v>
      </c>
      <c r="E30" s="124">
        <v>6529.8845443999999</v>
      </c>
      <c r="F30" s="852">
        <v>6555.4387607574463</v>
      </c>
      <c r="G30" s="857">
        <v>6492.3085026741028</v>
      </c>
      <c r="H30" s="852">
        <v>6592.2490611076355</v>
      </c>
      <c r="I30" s="853">
        <v>6550.6620101928711</v>
      </c>
      <c r="J30" s="859" t="s">
        <v>42</v>
      </c>
      <c r="K30" s="859" t="s">
        <v>42</v>
      </c>
      <c r="L30" s="858">
        <v>6520.5926625728607</v>
      </c>
      <c r="M30" s="318" t="s">
        <v>42</v>
      </c>
      <c r="N30" s="794">
        <f t="shared" si="0"/>
        <v>-4.5902761542607881E-3</v>
      </c>
    </row>
    <row r="31" spans="1:14" ht="20.25" customHeight="1" x14ac:dyDescent="0.25">
      <c r="A31" s="28" t="s">
        <v>217</v>
      </c>
      <c r="B31" s="852">
        <v>15612.123500219799</v>
      </c>
      <c r="C31" s="852">
        <v>14964.717869758606</v>
      </c>
      <c r="D31" s="852">
        <v>14897.895108222961</v>
      </c>
      <c r="E31" s="124">
        <v>15004.565874100001</v>
      </c>
      <c r="F31" s="852">
        <v>14913.136999130249</v>
      </c>
      <c r="G31" s="857">
        <v>14889.501379013062</v>
      </c>
      <c r="H31" s="852">
        <v>14861.632942199707</v>
      </c>
      <c r="I31" s="853">
        <v>14646.073978424072</v>
      </c>
      <c r="J31" s="859" t="s">
        <v>42</v>
      </c>
      <c r="K31" s="859" t="s">
        <v>42</v>
      </c>
      <c r="L31" s="859">
        <v>14759.366410732269</v>
      </c>
      <c r="M31" s="318" t="s">
        <v>42</v>
      </c>
      <c r="N31" s="794">
        <f t="shared" si="0"/>
        <v>7.7353448081099591E-3</v>
      </c>
    </row>
    <row r="32" spans="1:14" ht="20.25" customHeight="1" x14ac:dyDescent="0.25">
      <c r="A32" s="28" t="s">
        <v>218</v>
      </c>
      <c r="B32" s="852">
        <v>3195.9611644049801</v>
      </c>
      <c r="C32" s="852">
        <v>3485.3823258876801</v>
      </c>
      <c r="D32" s="852">
        <v>3495.1017246246338</v>
      </c>
      <c r="E32" s="124">
        <v>3472.0252802</v>
      </c>
      <c r="F32" s="852">
        <v>3516.8677229881287</v>
      </c>
      <c r="G32" s="857">
        <v>3583.7223048210144</v>
      </c>
      <c r="H32" s="852">
        <v>3565.493522644043</v>
      </c>
      <c r="I32" s="853">
        <v>3584.3080267906189</v>
      </c>
      <c r="J32" s="859" t="s">
        <v>42</v>
      </c>
      <c r="K32" s="859" t="s">
        <v>42</v>
      </c>
      <c r="L32" s="858">
        <v>3544.7051868438721</v>
      </c>
      <c r="M32" s="318" t="s">
        <v>42</v>
      </c>
      <c r="N32" s="794">
        <f t="shared" si="0"/>
        <v>-1.1048949936986057E-2</v>
      </c>
    </row>
    <row r="33" spans="1:14" ht="20.25" customHeight="1" x14ac:dyDescent="0.25">
      <c r="A33" s="28" t="s">
        <v>219</v>
      </c>
      <c r="B33" s="852">
        <v>4852.52775750602</v>
      </c>
      <c r="C33" s="852">
        <v>4100.4749708175659</v>
      </c>
      <c r="D33" s="852">
        <v>4097.4196534156799</v>
      </c>
      <c r="E33" s="124">
        <v>4084.4139513999999</v>
      </c>
      <c r="F33" s="852">
        <v>4026.2035660743713</v>
      </c>
      <c r="G33" s="857">
        <v>4028.5126423835754</v>
      </c>
      <c r="H33" s="852">
        <v>4010.6722793579102</v>
      </c>
      <c r="I33" s="853">
        <v>3913.2205309867859</v>
      </c>
      <c r="J33" s="859" t="s">
        <v>42</v>
      </c>
      <c r="K33" s="859" t="s">
        <v>42</v>
      </c>
      <c r="L33" s="858">
        <v>3934.0449693202972</v>
      </c>
      <c r="M33" s="318" t="s">
        <v>42</v>
      </c>
      <c r="N33" s="794">
        <f t="shared" si="0"/>
        <v>5.3215601238451316E-3</v>
      </c>
    </row>
    <row r="34" spans="1:14" ht="3.75" customHeight="1" x14ac:dyDescent="0.25">
      <c r="A34" s="28"/>
      <c r="B34" s="43"/>
      <c r="C34" s="43"/>
      <c r="D34" s="43"/>
      <c r="E34" s="43"/>
      <c r="F34" s="43"/>
      <c r="G34" s="851"/>
      <c r="H34" s="852"/>
      <c r="I34" s="853"/>
      <c r="J34" s="853"/>
      <c r="K34" s="853"/>
      <c r="L34" s="853"/>
      <c r="M34" s="64"/>
      <c r="N34" s="64"/>
    </row>
    <row r="35" spans="1:14" ht="19.5" customHeight="1" x14ac:dyDescent="0.25">
      <c r="A35" s="135" t="s">
        <v>37</v>
      </c>
      <c r="B35" s="44"/>
      <c r="C35" s="44"/>
      <c r="D35" s="44"/>
      <c r="E35" s="44"/>
      <c r="F35" s="44"/>
      <c r="G35" s="854"/>
      <c r="H35" s="855"/>
      <c r="I35" s="856"/>
      <c r="J35" s="856"/>
      <c r="K35" s="856"/>
      <c r="L35" s="856"/>
      <c r="M35" s="768"/>
      <c r="N35" s="768"/>
    </row>
    <row r="36" spans="1:14" ht="19.5" customHeight="1" x14ac:dyDescent="0.25">
      <c r="A36" s="28" t="s">
        <v>36</v>
      </c>
      <c r="B36" s="852">
        <v>162261.09127375099</v>
      </c>
      <c r="C36" s="852">
        <v>174726.15353012085</v>
      </c>
      <c r="D36" s="852">
        <v>180485.92735981941</v>
      </c>
      <c r="E36" s="43">
        <v>182501.19985</v>
      </c>
      <c r="F36" s="852">
        <v>187566.08840370178</v>
      </c>
      <c r="G36" s="43">
        <v>190967.26242828369</v>
      </c>
      <c r="H36" s="852">
        <v>194307.26955723763</v>
      </c>
      <c r="I36" s="853">
        <v>198478.34469842911</v>
      </c>
      <c r="J36" s="853">
        <v>200678.12750530243</v>
      </c>
      <c r="K36" s="853">
        <v>200453.75278425217</v>
      </c>
      <c r="L36" s="853">
        <v>200565.9401447773</v>
      </c>
      <c r="M36" s="794">
        <f>+(K36-J36)/J36</f>
        <v>-1.1180825924555922E-3</v>
      </c>
      <c r="N36" s="794">
        <f t="shared" ref="N36:N37" si="1">+(L36-I36)/I36</f>
        <v>1.0518001092361553E-2</v>
      </c>
    </row>
    <row r="37" spans="1:14" ht="19.5" customHeight="1" x14ac:dyDescent="0.25">
      <c r="A37" s="28" t="s">
        <v>35</v>
      </c>
      <c r="B37" s="852">
        <v>182096.52380186101</v>
      </c>
      <c r="C37" s="852">
        <v>186134.53761172295</v>
      </c>
      <c r="D37" s="852">
        <v>188442.36701989174</v>
      </c>
      <c r="E37" s="43">
        <v>192247.941143</v>
      </c>
      <c r="F37" s="852">
        <v>193428.80137205124</v>
      </c>
      <c r="G37" s="43">
        <v>196179.72688555717</v>
      </c>
      <c r="H37" s="852">
        <v>198047.61305475235</v>
      </c>
      <c r="I37" s="853">
        <v>201109.99655056</v>
      </c>
      <c r="J37" s="853">
        <v>204298.63243818283</v>
      </c>
      <c r="K37" s="853">
        <v>204583.74620485306</v>
      </c>
      <c r="L37" s="853">
        <v>204441.18932151794</v>
      </c>
      <c r="M37" s="794">
        <f>+(K37-J37)/J37</f>
        <v>1.3955735448033283E-3</v>
      </c>
      <c r="N37" s="794">
        <f t="shared" si="1"/>
        <v>1.6564033753142995E-2</v>
      </c>
    </row>
    <row r="38" spans="1:14" ht="3.75" customHeight="1" x14ac:dyDescent="0.25">
      <c r="A38" s="28"/>
      <c r="B38" s="43"/>
      <c r="C38" s="43"/>
      <c r="D38" s="43"/>
      <c r="E38" s="43"/>
      <c r="F38" s="43"/>
      <c r="G38" s="851"/>
      <c r="H38" s="852"/>
      <c r="I38" s="853"/>
      <c r="J38" s="853"/>
      <c r="K38" s="853"/>
      <c r="L38" s="853"/>
      <c r="M38" s="64"/>
      <c r="N38" s="64"/>
    </row>
    <row r="39" spans="1:14" ht="19.5" customHeight="1" x14ac:dyDescent="0.25">
      <c r="A39" s="135" t="s">
        <v>34</v>
      </c>
      <c r="B39" s="44"/>
      <c r="C39" s="44"/>
      <c r="D39" s="44"/>
      <c r="E39" s="44"/>
      <c r="F39" s="44"/>
      <c r="G39" s="854"/>
      <c r="H39" s="855"/>
      <c r="I39" s="856"/>
      <c r="J39" s="856"/>
      <c r="K39" s="856"/>
      <c r="L39" s="856"/>
      <c r="M39" s="768"/>
      <c r="N39" s="768"/>
    </row>
    <row r="40" spans="1:14" ht="19.5" customHeight="1" x14ac:dyDescent="0.25">
      <c r="A40" s="314" t="s">
        <v>99</v>
      </c>
      <c r="B40" s="43">
        <v>187080.0998331274</v>
      </c>
      <c r="C40" s="43">
        <v>199105.76700544357</v>
      </c>
      <c r="D40" s="43">
        <v>200367.37821722031</v>
      </c>
      <c r="E40" s="43">
        <v>201082.78417300002</v>
      </c>
      <c r="F40" s="43">
        <v>202046.29697942734</v>
      </c>
      <c r="G40" s="43">
        <v>205250.05661439896</v>
      </c>
      <c r="H40" s="43">
        <v>200501.59558272362</v>
      </c>
      <c r="I40" s="42">
        <v>205368.72962236404</v>
      </c>
      <c r="J40" s="853">
        <v>197422.32977724075</v>
      </c>
      <c r="K40" s="853">
        <v>199470.30123662949</v>
      </c>
      <c r="L40" s="853">
        <v>198446.31550693512</v>
      </c>
      <c r="M40" s="794">
        <f t="shared" ref="M40:M44" si="2">+(K40-J40)/J40</f>
        <v>1.0373555320208906E-2</v>
      </c>
      <c r="N40" s="794">
        <f t="shared" ref="N40:N44" si="3">+(L40-I40)/I40</f>
        <v>-3.3707245149531731E-2</v>
      </c>
    </row>
    <row r="41" spans="1:14" ht="19.5" customHeight="1" x14ac:dyDescent="0.25">
      <c r="A41" s="315" t="s">
        <v>33</v>
      </c>
      <c r="B41" s="852">
        <v>112720.94117683236</v>
      </c>
      <c r="C41" s="852">
        <v>111706.35503387451</v>
      </c>
      <c r="D41" s="852">
        <v>110406.25472521782</v>
      </c>
      <c r="E41" s="43">
        <v>108700.121545</v>
      </c>
      <c r="F41" s="852">
        <v>104875.63224029541</v>
      </c>
      <c r="G41" s="43">
        <v>102485.77935314178</v>
      </c>
      <c r="H41" s="852">
        <v>99172.349292993546</v>
      </c>
      <c r="I41" s="853">
        <v>99061.700320720673</v>
      </c>
      <c r="J41" s="853">
        <v>96100.915946960449</v>
      </c>
      <c r="K41" s="853">
        <v>94994.387706756592</v>
      </c>
      <c r="L41" s="853">
        <v>95547.651826858521</v>
      </c>
      <c r="M41" s="794">
        <f t="shared" si="2"/>
        <v>-1.1514231985203629E-2</v>
      </c>
      <c r="N41" s="794">
        <f t="shared" si="3"/>
        <v>-3.5473331090473126E-2</v>
      </c>
    </row>
    <row r="42" spans="1:14" ht="19.5" customHeight="1" x14ac:dyDescent="0.25">
      <c r="A42" s="316" t="s">
        <v>32</v>
      </c>
      <c r="B42" s="852">
        <v>74359.158656295054</v>
      </c>
      <c r="C42" s="852">
        <v>87399.411971569061</v>
      </c>
      <c r="D42" s="852">
        <v>89961.123492002487</v>
      </c>
      <c r="E42" s="43">
        <v>92382.662628000005</v>
      </c>
      <c r="F42" s="852">
        <v>97170.664739131927</v>
      </c>
      <c r="G42" s="43">
        <v>102764.27726125717</v>
      </c>
      <c r="H42" s="852">
        <v>101329.24628973007</v>
      </c>
      <c r="I42" s="853">
        <v>106307.02930164337</v>
      </c>
      <c r="J42" s="853">
        <v>101321.4138302803</v>
      </c>
      <c r="K42" s="853">
        <v>104475.91352987289</v>
      </c>
      <c r="L42" s="853">
        <v>102898.6636800766</v>
      </c>
      <c r="M42" s="794">
        <f t="shared" si="2"/>
        <v>3.113359338704624E-2</v>
      </c>
      <c r="N42" s="794">
        <f t="shared" si="3"/>
        <v>-3.2061526353968799E-2</v>
      </c>
    </row>
    <row r="43" spans="1:14" ht="19.5" customHeight="1" x14ac:dyDescent="0.25">
      <c r="A43" s="28" t="s">
        <v>31</v>
      </c>
      <c r="B43" s="852">
        <v>124384.08295196822</v>
      </c>
      <c r="C43" s="852">
        <v>131092.73796653748</v>
      </c>
      <c r="D43" s="852">
        <v>138541.62371563911</v>
      </c>
      <c r="E43" s="43">
        <v>143909.61889899999</v>
      </c>
      <c r="F43" s="852">
        <v>148467.32943534851</v>
      </c>
      <c r="G43" s="43">
        <v>150566.07749962807</v>
      </c>
      <c r="H43" s="852">
        <v>159863.28199100494</v>
      </c>
      <c r="I43" s="853">
        <v>161350.03812932968</v>
      </c>
      <c r="J43" s="853">
        <v>174433.267121315</v>
      </c>
      <c r="K43" s="853">
        <v>172135.38894319534</v>
      </c>
      <c r="L43" s="853">
        <v>173284.32803225517</v>
      </c>
      <c r="M43" s="794">
        <f t="shared" si="2"/>
        <v>-1.3173394135429046E-2</v>
      </c>
      <c r="N43" s="794">
        <f t="shared" si="3"/>
        <v>7.3965212783895312E-2</v>
      </c>
    </row>
    <row r="44" spans="1:14" ht="19.5" customHeight="1" x14ac:dyDescent="0.25">
      <c r="A44" s="141" t="s">
        <v>30</v>
      </c>
      <c r="B44" s="852">
        <v>32893.432290532466</v>
      </c>
      <c r="C44" s="852">
        <v>30662.186169862747</v>
      </c>
      <c r="D44" s="852">
        <v>30019.29244685173</v>
      </c>
      <c r="E44" s="43">
        <v>29756.737922</v>
      </c>
      <c r="F44" s="852">
        <v>30481.263360977173</v>
      </c>
      <c r="G44" s="43">
        <v>31330.855199813843</v>
      </c>
      <c r="H44" s="852">
        <v>31990.005038261414</v>
      </c>
      <c r="I44" s="853">
        <v>32869.57349729538</v>
      </c>
      <c r="J44" s="853">
        <v>33121.163044929504</v>
      </c>
      <c r="K44" s="853">
        <v>33431.808809280396</v>
      </c>
      <c r="L44" s="853">
        <v>33276.48592710495</v>
      </c>
      <c r="M44" s="794">
        <f t="shared" si="2"/>
        <v>9.37907174121555E-3</v>
      </c>
      <c r="N44" s="794">
        <f t="shared" si="3"/>
        <v>1.2379607841368932E-2</v>
      </c>
    </row>
    <row r="45" spans="1:14" ht="8.25" customHeight="1" x14ac:dyDescent="0.25">
      <c r="A45" s="128"/>
      <c r="B45" s="860"/>
      <c r="C45" s="860"/>
      <c r="D45" s="860"/>
      <c r="E45" s="157"/>
      <c r="F45" s="860"/>
      <c r="G45" s="157"/>
      <c r="H45" s="860"/>
      <c r="I45" s="861"/>
      <c r="J45" s="861"/>
      <c r="K45" s="861"/>
      <c r="L45" s="861"/>
      <c r="M45" s="769"/>
      <c r="N45" s="769"/>
    </row>
    <row r="46" spans="1:14" ht="19.5" customHeight="1" x14ac:dyDescent="0.25">
      <c r="A46" s="139" t="s">
        <v>93</v>
      </c>
      <c r="B46" s="44"/>
      <c r="C46" s="44"/>
      <c r="D46" s="44"/>
      <c r="E46" s="44"/>
      <c r="F46" s="44"/>
      <c r="G46" s="854"/>
      <c r="H46" s="855"/>
      <c r="I46" s="856"/>
      <c r="J46" s="856"/>
      <c r="K46" s="856"/>
      <c r="L46" s="856"/>
      <c r="M46" s="768"/>
      <c r="N46" s="768"/>
    </row>
    <row r="47" spans="1:14" ht="19.5" customHeight="1" x14ac:dyDescent="0.25">
      <c r="A47" s="121" t="s">
        <v>94</v>
      </c>
      <c r="B47" s="852">
        <v>42199.008239013259</v>
      </c>
      <c r="C47" s="852">
        <v>39637.444182395935</v>
      </c>
      <c r="D47" s="748">
        <v>37940.166264295578</v>
      </c>
      <c r="E47" s="852">
        <v>36635.524008989334</v>
      </c>
      <c r="F47" s="866">
        <v>36373.328697919846</v>
      </c>
      <c r="G47" s="748">
        <v>33536.389053106308</v>
      </c>
      <c r="H47" s="748">
        <v>33628.218219041824</v>
      </c>
      <c r="I47" s="748">
        <v>35463.155838489532</v>
      </c>
      <c r="J47" s="747">
        <v>33091.445645809174</v>
      </c>
      <c r="K47" s="747">
        <v>37167.480577945709</v>
      </c>
      <c r="L47" s="853">
        <v>35129.463111877441</v>
      </c>
      <c r="M47" s="794">
        <f t="shared" ref="M47:M50" si="4">+(K47-J47)/J47</f>
        <v>0.12317488258941447</v>
      </c>
      <c r="N47" s="794">
        <f t="shared" ref="N47:N50" si="5">+(L47-I47)/I47</f>
        <v>-9.4095609576269421E-3</v>
      </c>
    </row>
    <row r="48" spans="1:14" ht="19.5" customHeight="1" x14ac:dyDescent="0.25">
      <c r="A48" s="121" t="s">
        <v>95</v>
      </c>
      <c r="B48" s="852">
        <v>136532.30129106896</v>
      </c>
      <c r="C48" s="852">
        <v>148134.92260456085</v>
      </c>
      <c r="D48" s="748">
        <v>144067.41775512695</v>
      </c>
      <c r="E48" s="852">
        <v>140306.54470157623</v>
      </c>
      <c r="F48" s="866">
        <v>147995.76795864105</v>
      </c>
      <c r="G48" s="748">
        <v>140562.17900037766</v>
      </c>
      <c r="H48" s="748">
        <v>143666.57233738899</v>
      </c>
      <c r="I48" s="748">
        <v>128530.35455179214</v>
      </c>
      <c r="J48" s="747">
        <v>132716.71918439865</v>
      </c>
      <c r="K48" s="747">
        <v>137749.46132612228</v>
      </c>
      <c r="L48" s="853">
        <v>135233.09025526047</v>
      </c>
      <c r="M48" s="794">
        <f t="shared" si="4"/>
        <v>3.7920935452985867E-2</v>
      </c>
      <c r="N48" s="794">
        <f t="shared" si="5"/>
        <v>5.2149048579551001E-2</v>
      </c>
    </row>
    <row r="49" spans="1:14" ht="19.5" customHeight="1" x14ac:dyDescent="0.25">
      <c r="A49" s="121" t="s">
        <v>71</v>
      </c>
      <c r="B49" s="852">
        <v>131305.87712776198</v>
      </c>
      <c r="C49" s="852">
        <v>135223.83619832993</v>
      </c>
      <c r="D49" s="748">
        <v>144635.39639663696</v>
      </c>
      <c r="E49" s="852">
        <v>153999.52252626419</v>
      </c>
      <c r="F49" s="866">
        <v>152326.52355265617</v>
      </c>
      <c r="G49" s="748">
        <v>165992.49515199661</v>
      </c>
      <c r="H49" s="748">
        <v>170903.01343464851</v>
      </c>
      <c r="I49" s="748">
        <v>174111.65466594696</v>
      </c>
      <c r="J49" s="747">
        <v>187871.55875873566</v>
      </c>
      <c r="K49" s="747">
        <v>181188.67436027527</v>
      </c>
      <c r="L49" s="853">
        <v>184530.11655950546</v>
      </c>
      <c r="M49" s="794">
        <f t="shared" si="4"/>
        <v>-3.5571559860439216E-2</v>
      </c>
      <c r="N49" s="794">
        <f t="shared" si="5"/>
        <v>5.983782023981972E-2</v>
      </c>
    </row>
    <row r="50" spans="1:14" ht="19.5" customHeight="1" x14ac:dyDescent="0.25">
      <c r="A50" s="121" t="s">
        <v>96</v>
      </c>
      <c r="B50" s="852">
        <v>34320.428417765586</v>
      </c>
      <c r="C50" s="852">
        <v>37864.488156557083</v>
      </c>
      <c r="D50" s="748">
        <v>42032.805114507675</v>
      </c>
      <c r="E50" s="852">
        <v>43464.761316299438</v>
      </c>
      <c r="F50" s="866">
        <v>43383.93816947937</v>
      </c>
      <c r="G50" s="748">
        <v>46994.394330024719</v>
      </c>
      <c r="H50" s="748">
        <v>44157.078620910645</v>
      </c>
      <c r="I50" s="748">
        <v>46639.508543014526</v>
      </c>
      <c r="J50" s="747">
        <v>45721.285279750824</v>
      </c>
      <c r="K50" s="747">
        <v>48807.617204666138</v>
      </c>
      <c r="L50" s="853">
        <v>47264.451242208481</v>
      </c>
      <c r="M50" s="794">
        <f t="shared" si="4"/>
        <v>6.7503175075487157E-2</v>
      </c>
      <c r="N50" s="794">
        <f t="shared" si="5"/>
        <v>1.3399427196313282E-2</v>
      </c>
    </row>
    <row r="51" spans="1:14" ht="15" customHeight="1" thickBot="1" x14ac:dyDescent="0.3">
      <c r="A51" s="140" t="s">
        <v>45</v>
      </c>
      <c r="B51" s="867">
        <f t="shared" ref="B51:H51" si="6">+B5-SUM(B47:B50)</f>
        <v>6.6182110458612442E-8</v>
      </c>
      <c r="C51" s="867">
        <f t="shared" si="6"/>
        <v>0</v>
      </c>
      <c r="D51" s="865">
        <v>252.50884914398193</v>
      </c>
      <c r="E51" s="867">
        <v>342.78844022750854</v>
      </c>
      <c r="F51" s="868">
        <v>915.33139705657959</v>
      </c>
      <c r="G51" s="865">
        <v>61.531778335571289</v>
      </c>
      <c r="H51" s="865">
        <f t="shared" si="6"/>
        <v>0</v>
      </c>
      <c r="I51" s="865">
        <v>14843.667649745941</v>
      </c>
      <c r="J51" s="865">
        <v>5575.7510747909546</v>
      </c>
      <c r="K51" s="865">
        <v>124.2655200958252</v>
      </c>
      <c r="L51" s="865">
        <v>2850.0082974433899</v>
      </c>
      <c r="M51" s="771"/>
      <c r="N51" s="771"/>
    </row>
    <row r="52" spans="1:14" ht="15" customHeight="1" thickTop="1" x14ac:dyDescent="0.25">
      <c r="A52" s="31" t="s">
        <v>294</v>
      </c>
      <c r="B52" s="133"/>
      <c r="C52" s="133"/>
      <c r="D52" s="133"/>
      <c r="E52" s="134"/>
      <c r="F52" s="133"/>
      <c r="G52" s="134"/>
      <c r="H52" s="133"/>
      <c r="I52" s="133"/>
      <c r="J52" s="133"/>
    </row>
    <row r="53" spans="1:14" ht="15" customHeight="1" x14ac:dyDescent="0.25">
      <c r="A53" s="317" t="s">
        <v>274</v>
      </c>
      <c r="B53" s="133"/>
      <c r="C53" s="133"/>
      <c r="D53" s="133"/>
      <c r="E53" s="134"/>
      <c r="F53" s="133"/>
      <c r="G53" s="134"/>
      <c r="H53" s="133"/>
      <c r="I53" s="133"/>
      <c r="J53" s="133"/>
    </row>
    <row r="54" spans="1:14" ht="15" customHeight="1" x14ac:dyDescent="0.25">
      <c r="A54" s="132" t="s">
        <v>220</v>
      </c>
      <c r="B54" s="133"/>
      <c r="C54" s="133"/>
      <c r="D54" s="133"/>
      <c r="E54" s="134"/>
      <c r="F54" s="133"/>
      <c r="G54" s="134"/>
      <c r="H54" s="133"/>
      <c r="I54" s="133"/>
      <c r="J54" s="133"/>
    </row>
    <row r="55" spans="1:14" ht="15" customHeight="1" x14ac:dyDescent="0.25">
      <c r="A55" s="770"/>
      <c r="B55" s="133"/>
      <c r="C55" s="133"/>
      <c r="D55" s="133"/>
      <c r="E55" s="134"/>
      <c r="F55" s="133"/>
      <c r="G55" s="134"/>
      <c r="H55" s="133"/>
      <c r="I55" s="133"/>
      <c r="J55" s="133"/>
    </row>
    <row r="56" spans="1:14" ht="15" customHeight="1" x14ac:dyDescent="0.25">
      <c r="A56" s="132"/>
      <c r="B56" s="133"/>
      <c r="C56" s="133"/>
      <c r="D56" s="133"/>
      <c r="E56" s="134"/>
      <c r="F56" s="133"/>
      <c r="G56" s="134"/>
      <c r="H56" s="133"/>
      <c r="I56" s="133"/>
      <c r="J56" s="133"/>
    </row>
    <row r="57" spans="1:14" ht="15" customHeight="1" x14ac:dyDescent="0.25">
      <c r="A57" s="132"/>
      <c r="B57" s="133"/>
      <c r="C57" s="133"/>
      <c r="D57" s="133"/>
      <c r="E57" s="134"/>
      <c r="F57" s="133"/>
      <c r="G57" s="134"/>
      <c r="H57" s="133"/>
      <c r="I57" s="133"/>
      <c r="J57" s="133"/>
    </row>
    <row r="58" spans="1:14" ht="15" customHeight="1" x14ac:dyDescent="0.25">
      <c r="A58" s="132"/>
      <c r="B58" s="133"/>
      <c r="C58" s="133"/>
      <c r="D58" s="133"/>
      <c r="E58" s="134"/>
      <c r="F58" s="133"/>
      <c r="G58" s="134"/>
      <c r="H58" s="133"/>
      <c r="I58" s="133"/>
      <c r="J58" s="133"/>
    </row>
    <row r="59" spans="1:14" ht="15" customHeight="1" x14ac:dyDescent="0.25">
      <c r="A59" s="132"/>
      <c r="B59" s="133"/>
      <c r="C59" s="133"/>
      <c r="D59" s="133"/>
      <c r="E59" s="134"/>
      <c r="F59" s="133"/>
      <c r="G59" s="134"/>
      <c r="H59" s="133"/>
      <c r="I59" s="133"/>
      <c r="J59" s="133"/>
    </row>
    <row r="60" spans="1:14" ht="15" customHeight="1" x14ac:dyDescent="0.25">
      <c r="A60" s="132"/>
      <c r="B60" s="133"/>
      <c r="C60" s="133"/>
      <c r="D60" s="133"/>
      <c r="E60" s="134"/>
      <c r="F60" s="133"/>
      <c r="G60" s="134"/>
      <c r="H60" s="133"/>
      <c r="I60" s="133"/>
      <c r="J60" s="133"/>
    </row>
    <row r="61" spans="1:14" ht="15" customHeight="1" x14ac:dyDescent="0.25">
      <c r="A61" s="132"/>
      <c r="B61" s="133"/>
      <c r="C61" s="133"/>
      <c r="D61" s="133"/>
      <c r="E61" s="134"/>
      <c r="F61" s="133"/>
      <c r="G61" s="134"/>
      <c r="H61" s="133"/>
      <c r="I61" s="133"/>
      <c r="J61" s="133"/>
    </row>
    <row r="62" spans="1:14" ht="15" customHeight="1" x14ac:dyDescent="0.25">
      <c r="A62" s="132"/>
      <c r="B62" s="133"/>
      <c r="C62" s="133"/>
      <c r="D62" s="133"/>
      <c r="E62" s="134"/>
      <c r="F62" s="133"/>
      <c r="G62" s="134"/>
      <c r="H62" s="133"/>
      <c r="I62" s="133"/>
      <c r="J62" s="133"/>
    </row>
    <row r="63" spans="1:14" ht="15" customHeight="1" x14ac:dyDescent="0.25">
      <c r="A63" s="132"/>
      <c r="B63" s="133"/>
      <c r="C63" s="133"/>
      <c r="D63" s="133"/>
      <c r="E63" s="134"/>
      <c r="F63" s="133"/>
      <c r="G63" s="134"/>
      <c r="H63" s="133"/>
      <c r="I63" s="133"/>
      <c r="J63" s="133"/>
    </row>
    <row r="64" spans="1:14" ht="15" customHeight="1" x14ac:dyDescent="0.25">
      <c r="A64" s="132"/>
      <c r="B64" s="133"/>
      <c r="C64" s="133"/>
      <c r="D64" s="133"/>
      <c r="E64" s="134"/>
      <c r="F64" s="133"/>
      <c r="G64" s="134"/>
      <c r="H64" s="133"/>
      <c r="I64" s="133"/>
      <c r="J64" s="133"/>
    </row>
    <row r="65" spans="1:10" ht="15" customHeight="1" x14ac:dyDescent="0.25">
      <c r="A65" s="132"/>
      <c r="B65" s="133"/>
      <c r="C65" s="133"/>
      <c r="D65" s="133"/>
      <c r="E65" s="134"/>
      <c r="F65" s="133"/>
      <c r="G65" s="134"/>
      <c r="H65" s="133"/>
      <c r="I65" s="133"/>
      <c r="J65" s="133"/>
    </row>
    <row r="66" spans="1:10" ht="15" customHeight="1" x14ac:dyDescent="0.25">
      <c r="A66" s="132"/>
      <c r="B66" s="133"/>
      <c r="C66" s="133"/>
      <c r="D66" s="133"/>
      <c r="E66" s="134"/>
      <c r="F66" s="133"/>
      <c r="G66" s="134"/>
      <c r="H66" s="133"/>
      <c r="I66" s="133"/>
      <c r="J66" s="133"/>
    </row>
    <row r="67" spans="1:10" ht="15" customHeight="1" x14ac:dyDescent="0.25">
      <c r="A67" s="132"/>
      <c r="B67" s="133"/>
      <c r="C67" s="133"/>
      <c r="D67" s="133"/>
      <c r="E67" s="134"/>
      <c r="F67" s="133"/>
      <c r="G67" s="134"/>
      <c r="H67" s="133"/>
      <c r="I67" s="133"/>
      <c r="J67" s="133"/>
    </row>
    <row r="68" spans="1:10" ht="15" customHeight="1" x14ac:dyDescent="0.25">
      <c r="A68" s="132"/>
      <c r="B68" s="133"/>
      <c r="C68" s="133"/>
      <c r="D68" s="133"/>
      <c r="E68" s="134"/>
      <c r="F68" s="133"/>
      <c r="G68" s="134"/>
      <c r="H68" s="133"/>
      <c r="I68" s="133"/>
      <c r="J68" s="133"/>
    </row>
    <row r="69" spans="1:10" ht="15" customHeight="1" x14ac:dyDescent="0.25">
      <c r="A69" s="132"/>
      <c r="B69" s="133"/>
      <c r="C69" s="133"/>
      <c r="D69" s="133"/>
      <c r="E69" s="134"/>
      <c r="F69" s="133"/>
      <c r="G69" s="134"/>
      <c r="H69" s="133"/>
      <c r="I69" s="133"/>
      <c r="J69" s="133"/>
    </row>
    <row r="70" spans="1:10" ht="15" customHeight="1" x14ac:dyDescent="0.25">
      <c r="A70" s="132"/>
      <c r="B70" s="133"/>
      <c r="C70" s="133"/>
      <c r="D70" s="133"/>
      <c r="E70" s="134"/>
      <c r="F70" s="133"/>
      <c r="G70" s="134"/>
      <c r="H70" s="133"/>
      <c r="I70" s="133"/>
      <c r="J70" s="133"/>
    </row>
    <row r="71" spans="1:10" ht="15" customHeight="1" x14ac:dyDescent="0.25">
      <c r="A71" s="132"/>
      <c r="B71" s="133"/>
      <c r="C71" s="133"/>
      <c r="D71" s="133"/>
      <c r="E71" s="134"/>
      <c r="F71" s="133"/>
      <c r="G71" s="134"/>
      <c r="H71" s="133"/>
      <c r="I71" s="133"/>
      <c r="J71" s="133"/>
    </row>
    <row r="72" spans="1:10" ht="15" customHeight="1" x14ac:dyDescent="0.25">
      <c r="A72" s="31" t="s">
        <v>81</v>
      </c>
    </row>
  </sheetData>
  <mergeCells count="11">
    <mergeCell ref="A1:N1"/>
    <mergeCell ref="G2:G3"/>
    <mergeCell ref="H2:H3"/>
    <mergeCell ref="I2:I3"/>
    <mergeCell ref="J2:L2"/>
    <mergeCell ref="A2:A3"/>
    <mergeCell ref="B2:B3"/>
    <mergeCell ref="C2:C3"/>
    <mergeCell ref="D2:D3"/>
    <mergeCell ref="E2:E3"/>
    <mergeCell ref="F2:F3"/>
  </mergeCells>
  <pageMargins left="0.70866141732283472" right="0.70866141732283472" top="0.94" bottom="0.74803149606299213" header="0.31496062992125984" footer="0.31496062992125984"/>
  <pageSetup paperSize="9" scale="40" orientation="portrait" horizontalDpi="4294967295" verticalDpi="4294967295" r:id="rId1"/>
  <headerFooter>
    <oddHeader>&amp;C&amp;G</oddHeader>
  </headerFooter>
  <drawing r:id="rId2"/>
  <legacyDrawingHF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activeCell="F5" sqref="F5"/>
    </sheetView>
  </sheetViews>
  <sheetFormatPr defaultColWidth="9.140625" defaultRowHeight="15" x14ac:dyDescent="0.25"/>
  <cols>
    <col min="1" max="1" width="23.28515625" style="20" customWidth="1"/>
    <col min="2" max="4" width="24" style="20" customWidth="1"/>
    <col min="5" max="5" width="16" style="20" customWidth="1"/>
    <col min="6" max="6" width="11.85546875" style="20" customWidth="1"/>
    <col min="7" max="7" width="13.140625" style="20" customWidth="1"/>
    <col min="8" max="16384" width="9.140625" style="20"/>
  </cols>
  <sheetData>
    <row r="1" spans="1:7" ht="52.5" customHeight="1" thickBot="1" x14ac:dyDescent="0.3">
      <c r="A1" s="914" t="s">
        <v>367</v>
      </c>
      <c r="B1" s="914"/>
      <c r="C1" s="914"/>
      <c r="D1" s="914"/>
      <c r="E1" s="914"/>
      <c r="F1" s="914"/>
      <c r="G1" s="914"/>
    </row>
    <row r="2" spans="1:7" ht="27" customHeight="1" thickTop="1" x14ac:dyDescent="0.25">
      <c r="A2" s="921"/>
      <c r="B2" s="915">
        <v>2018</v>
      </c>
      <c r="C2" s="917">
        <v>2019</v>
      </c>
      <c r="D2" s="917"/>
      <c r="E2" s="917"/>
      <c r="F2" s="717" t="s">
        <v>301</v>
      </c>
      <c r="G2" s="717" t="s">
        <v>303</v>
      </c>
    </row>
    <row r="3" spans="1:7" ht="27" customHeight="1" x14ac:dyDescent="0.25">
      <c r="A3" s="922"/>
      <c r="B3" s="916"/>
      <c r="C3" s="513" t="s">
        <v>272</v>
      </c>
      <c r="D3" s="513" t="s">
        <v>273</v>
      </c>
      <c r="E3" s="513" t="s">
        <v>293</v>
      </c>
      <c r="F3" s="920" t="s">
        <v>317</v>
      </c>
      <c r="G3" s="920"/>
    </row>
    <row r="4" spans="1:7" ht="4.5" customHeight="1" x14ac:dyDescent="0.25">
      <c r="A4" s="31"/>
    </row>
    <row r="5" spans="1:7" ht="19.5" customHeight="1" x14ac:dyDescent="0.25">
      <c r="A5" s="135" t="s">
        <v>41</v>
      </c>
      <c r="B5" s="721">
        <v>23.889022454874588</v>
      </c>
      <c r="C5" s="721">
        <v>23.47564675292632</v>
      </c>
      <c r="D5" s="721">
        <v>18.266182031913448</v>
      </c>
      <c r="E5" s="721">
        <v>20.870914392419884</v>
      </c>
      <c r="F5" s="840">
        <f>+D5-C5</f>
        <v>-5.2094647210128713</v>
      </c>
      <c r="G5" s="821">
        <f>+E5-B5</f>
        <v>-3.0181080624547043</v>
      </c>
    </row>
    <row r="6" spans="1:7" ht="5.25" customHeight="1" x14ac:dyDescent="0.25">
      <c r="A6" s="28"/>
      <c r="B6" s="76"/>
      <c r="C6" s="330"/>
      <c r="D6" s="330"/>
      <c r="E6" s="282"/>
      <c r="F6" s="565"/>
      <c r="G6" s="565"/>
    </row>
    <row r="7" spans="1:7" ht="19.5" customHeight="1" x14ac:dyDescent="0.25">
      <c r="A7" s="135" t="s">
        <v>40</v>
      </c>
      <c r="B7" s="729"/>
      <c r="C7" s="331"/>
      <c r="D7" s="331"/>
      <c r="E7" s="281"/>
      <c r="F7" s="751"/>
      <c r="G7" s="751"/>
    </row>
    <row r="8" spans="1:7" ht="19.5" customHeight="1" x14ac:dyDescent="0.25">
      <c r="A8" s="28" t="s">
        <v>39</v>
      </c>
      <c r="B8" s="66">
        <v>28.374073480922235</v>
      </c>
      <c r="C8" s="66">
        <v>26.17041581787532</v>
      </c>
      <c r="D8" s="66">
        <v>21.403499693147566</v>
      </c>
      <c r="E8" s="66">
        <v>23.786957755511445</v>
      </c>
      <c r="F8" s="89">
        <f>+D8-C8</f>
        <v>-4.7669161247277536</v>
      </c>
      <c r="G8" s="72">
        <f t="shared" ref="G8:G9" si="0">+E8-B8</f>
        <v>-4.5871157254107899</v>
      </c>
    </row>
    <row r="9" spans="1:7" ht="19.5" customHeight="1" x14ac:dyDescent="0.25">
      <c r="A9" s="28" t="s">
        <v>38</v>
      </c>
      <c r="B9" s="66">
        <v>11.328531025997249</v>
      </c>
      <c r="C9" s="66">
        <v>16.062970377690963</v>
      </c>
      <c r="D9" s="66">
        <v>9.8329495884962395</v>
      </c>
      <c r="E9" s="66">
        <v>12.9479599830936</v>
      </c>
      <c r="F9" s="89">
        <f>+D9-C9</f>
        <v>-6.2300207891947235</v>
      </c>
      <c r="G9" s="72">
        <f t="shared" si="0"/>
        <v>1.6194289570963516</v>
      </c>
    </row>
    <row r="10" spans="1:7" ht="6" customHeight="1" x14ac:dyDescent="0.25">
      <c r="A10" s="28"/>
      <c r="B10" s="76"/>
      <c r="C10" s="330"/>
      <c r="D10" s="330"/>
      <c r="E10" s="282"/>
      <c r="F10" s="565"/>
      <c r="G10" s="565"/>
    </row>
    <row r="11" spans="1:7" ht="19.5" customHeight="1" x14ac:dyDescent="0.25">
      <c r="A11" s="135" t="s">
        <v>197</v>
      </c>
      <c r="B11" s="729"/>
      <c r="C11" s="331"/>
      <c r="D11" s="331"/>
      <c r="E11" s="281"/>
      <c r="F11" s="751"/>
      <c r="G11" s="751"/>
    </row>
    <row r="12" spans="1:7" ht="19.5" customHeight="1" x14ac:dyDescent="0.25">
      <c r="A12" s="28" t="s">
        <v>198</v>
      </c>
      <c r="B12" s="76">
        <v>13.084226385565531</v>
      </c>
      <c r="C12" s="313" t="s">
        <v>42</v>
      </c>
      <c r="D12" s="313" t="s">
        <v>42</v>
      </c>
      <c r="E12" s="80">
        <v>16.840175773935499</v>
      </c>
      <c r="F12" s="313" t="s">
        <v>42</v>
      </c>
      <c r="G12" s="72">
        <f t="shared" ref="G12:G33" si="1">+E12-B12</f>
        <v>3.7559493883699684</v>
      </c>
    </row>
    <row r="13" spans="1:7" ht="19.5" customHeight="1" x14ac:dyDescent="0.25">
      <c r="A13" s="28" t="s">
        <v>199</v>
      </c>
      <c r="B13" s="177">
        <v>15.855589046105734</v>
      </c>
      <c r="C13" s="318" t="s">
        <v>42</v>
      </c>
      <c r="D13" s="318" t="s">
        <v>42</v>
      </c>
      <c r="E13" s="178">
        <v>15.051008684107799</v>
      </c>
      <c r="F13" s="318" t="s">
        <v>42</v>
      </c>
      <c r="G13" s="72">
        <f t="shared" si="1"/>
        <v>-0.80458036199793526</v>
      </c>
    </row>
    <row r="14" spans="1:7" ht="19.5" customHeight="1" x14ac:dyDescent="0.25">
      <c r="A14" s="28" t="s">
        <v>200</v>
      </c>
      <c r="B14" s="76">
        <v>18.968634244587207</v>
      </c>
      <c r="C14" s="318" t="s">
        <v>42</v>
      </c>
      <c r="D14" s="318" t="s">
        <v>42</v>
      </c>
      <c r="E14" s="80">
        <v>24.513188566203119</v>
      </c>
      <c r="F14" s="318" t="s">
        <v>42</v>
      </c>
      <c r="G14" s="72">
        <f t="shared" si="1"/>
        <v>5.5445543216159123</v>
      </c>
    </row>
    <row r="15" spans="1:7" ht="19.5" customHeight="1" x14ac:dyDescent="0.25">
      <c r="A15" s="28" t="s">
        <v>201</v>
      </c>
      <c r="B15" s="724">
        <v>26.852401085238125</v>
      </c>
      <c r="C15" s="318" t="s">
        <v>42</v>
      </c>
      <c r="D15" s="318" t="s">
        <v>42</v>
      </c>
      <c r="E15" s="343">
        <v>25.955891382346891</v>
      </c>
      <c r="F15" s="318" t="s">
        <v>42</v>
      </c>
      <c r="G15" s="72">
        <f t="shared" si="1"/>
        <v>-0.89650970289123322</v>
      </c>
    </row>
    <row r="16" spans="1:7" ht="19.5" customHeight="1" x14ac:dyDescent="0.25">
      <c r="A16" s="28" t="s">
        <v>202</v>
      </c>
      <c r="B16" s="724">
        <v>16.874353626057925</v>
      </c>
      <c r="C16" s="318" t="s">
        <v>42</v>
      </c>
      <c r="D16" s="318" t="s">
        <v>42</v>
      </c>
      <c r="E16" s="343">
        <v>16.579772879646583</v>
      </c>
      <c r="F16" s="318" t="s">
        <v>42</v>
      </c>
      <c r="G16" s="72">
        <f t="shared" si="1"/>
        <v>-0.29458074641134147</v>
      </c>
    </row>
    <row r="17" spans="1:7" ht="19.5" customHeight="1" x14ac:dyDescent="0.25">
      <c r="A17" s="28" t="s">
        <v>203</v>
      </c>
      <c r="B17" s="725">
        <v>29.517577473133432</v>
      </c>
      <c r="C17" s="318" t="s">
        <v>42</v>
      </c>
      <c r="D17" s="318" t="s">
        <v>42</v>
      </c>
      <c r="E17" s="64">
        <v>33.098023027440348</v>
      </c>
      <c r="F17" s="318" t="s">
        <v>42</v>
      </c>
      <c r="G17" s="72">
        <f t="shared" si="1"/>
        <v>3.580445554306916</v>
      </c>
    </row>
    <row r="18" spans="1:7" ht="19.5" customHeight="1" x14ac:dyDescent="0.25">
      <c r="A18" s="28" t="s">
        <v>204</v>
      </c>
      <c r="B18" s="725">
        <v>65.111073950189322</v>
      </c>
      <c r="C18" s="318" t="s">
        <v>42</v>
      </c>
      <c r="D18" s="318" t="s">
        <v>42</v>
      </c>
      <c r="E18" s="64">
        <v>30.311408127798664</v>
      </c>
      <c r="F18" s="318" t="s">
        <v>42</v>
      </c>
      <c r="G18" s="72">
        <f t="shared" si="1"/>
        <v>-34.799665822390658</v>
      </c>
    </row>
    <row r="19" spans="1:7" ht="19.5" customHeight="1" x14ac:dyDescent="0.25">
      <c r="A19" s="28" t="s">
        <v>205</v>
      </c>
      <c r="B19" s="76">
        <v>26.136297145208943</v>
      </c>
      <c r="C19" s="318" t="s">
        <v>42</v>
      </c>
      <c r="D19" s="318" t="s">
        <v>42</v>
      </c>
      <c r="E19" s="64">
        <v>38.037968831813274</v>
      </c>
      <c r="F19" s="318" t="s">
        <v>42</v>
      </c>
      <c r="G19" s="72">
        <f t="shared" si="1"/>
        <v>11.901671686604331</v>
      </c>
    </row>
    <row r="20" spans="1:7" ht="19.5" customHeight="1" x14ac:dyDescent="0.25">
      <c r="A20" s="28" t="s">
        <v>206</v>
      </c>
      <c r="B20" s="726">
        <v>17.079579867525069</v>
      </c>
      <c r="C20" s="318" t="s">
        <v>42</v>
      </c>
      <c r="D20" s="318" t="s">
        <v>42</v>
      </c>
      <c r="E20" s="64">
        <v>22.865943701429341</v>
      </c>
      <c r="F20" s="318" t="s">
        <v>42</v>
      </c>
      <c r="G20" s="72">
        <f t="shared" si="1"/>
        <v>5.7863638339042716</v>
      </c>
    </row>
    <row r="21" spans="1:7" ht="19.5" customHeight="1" x14ac:dyDescent="0.25">
      <c r="A21" s="28" t="s">
        <v>207</v>
      </c>
      <c r="B21" s="76">
        <v>11.682210893330797</v>
      </c>
      <c r="C21" s="318" t="s">
        <v>42</v>
      </c>
      <c r="D21" s="318" t="s">
        <v>42</v>
      </c>
      <c r="E21" s="80">
        <v>12.23331192798878</v>
      </c>
      <c r="F21" s="318" t="s">
        <v>42</v>
      </c>
      <c r="G21" s="72">
        <f t="shared" si="1"/>
        <v>0.55110103465798232</v>
      </c>
    </row>
    <row r="22" spans="1:7" ht="19.5" customHeight="1" x14ac:dyDescent="0.25">
      <c r="A22" s="28" t="s">
        <v>208</v>
      </c>
      <c r="B22" s="76">
        <v>14.276231121636437</v>
      </c>
      <c r="C22" s="318" t="s">
        <v>42</v>
      </c>
      <c r="D22" s="318" t="s">
        <v>42</v>
      </c>
      <c r="E22" s="80">
        <v>17.949691305300934</v>
      </c>
      <c r="F22" s="318" t="s">
        <v>42</v>
      </c>
      <c r="G22" s="72">
        <f t="shared" si="1"/>
        <v>3.6734601836644973</v>
      </c>
    </row>
    <row r="23" spans="1:7" ht="19.5" customHeight="1" x14ac:dyDescent="0.25">
      <c r="A23" s="28" t="s">
        <v>209</v>
      </c>
      <c r="B23" s="76">
        <v>30.387944538043655</v>
      </c>
      <c r="C23" s="318" t="s">
        <v>42</v>
      </c>
      <c r="D23" s="318" t="s">
        <v>42</v>
      </c>
      <c r="E23" s="80">
        <v>13.052478480403462</v>
      </c>
      <c r="F23" s="318" t="s">
        <v>42</v>
      </c>
      <c r="G23" s="72">
        <f t="shared" si="1"/>
        <v>-17.335466057640193</v>
      </c>
    </row>
    <row r="24" spans="1:7" ht="19.5" customHeight="1" x14ac:dyDescent="0.25">
      <c r="A24" s="28" t="s">
        <v>210</v>
      </c>
      <c r="B24" s="76">
        <v>20.689071636226679</v>
      </c>
      <c r="C24" s="318" t="s">
        <v>42</v>
      </c>
      <c r="D24" s="318" t="s">
        <v>42</v>
      </c>
      <c r="E24" s="80">
        <v>17.847294558815332</v>
      </c>
      <c r="F24" s="318" t="s">
        <v>42</v>
      </c>
      <c r="G24" s="72">
        <f t="shared" si="1"/>
        <v>-2.8417770774113471</v>
      </c>
    </row>
    <row r="25" spans="1:7" ht="19.5" customHeight="1" x14ac:dyDescent="0.25">
      <c r="A25" s="28" t="s">
        <v>211</v>
      </c>
      <c r="B25" s="76">
        <v>12.791265483333788</v>
      </c>
      <c r="C25" s="318" t="s">
        <v>42</v>
      </c>
      <c r="D25" s="318" t="s">
        <v>42</v>
      </c>
      <c r="E25" s="80">
        <v>15.055590992898662</v>
      </c>
      <c r="F25" s="318" t="s">
        <v>42</v>
      </c>
      <c r="G25" s="72">
        <f t="shared" si="1"/>
        <v>2.2643255095648733</v>
      </c>
    </row>
    <row r="26" spans="1:7" ht="19.5" customHeight="1" x14ac:dyDescent="0.25">
      <c r="A26" s="28" t="s">
        <v>212</v>
      </c>
      <c r="B26" s="76">
        <v>14.509338397714375</v>
      </c>
      <c r="C26" s="318" t="s">
        <v>42</v>
      </c>
      <c r="D26" s="318" t="s">
        <v>42</v>
      </c>
      <c r="E26" s="80">
        <v>14.672152202552958</v>
      </c>
      <c r="F26" s="318" t="s">
        <v>42</v>
      </c>
      <c r="G26" s="72">
        <f t="shared" si="1"/>
        <v>0.16281380483858321</v>
      </c>
    </row>
    <row r="27" spans="1:7" ht="19.5" customHeight="1" x14ac:dyDescent="0.25">
      <c r="A27" s="28" t="s">
        <v>213</v>
      </c>
      <c r="B27" s="76">
        <v>15.271165805372044</v>
      </c>
      <c r="C27" s="318" t="s">
        <v>42</v>
      </c>
      <c r="D27" s="318" t="s">
        <v>42</v>
      </c>
      <c r="E27" s="80">
        <v>13.55620585704234</v>
      </c>
      <c r="F27" s="318" t="s">
        <v>42</v>
      </c>
      <c r="G27" s="72">
        <f t="shared" si="1"/>
        <v>-1.7149599483297049</v>
      </c>
    </row>
    <row r="28" spans="1:7" ht="19.5" customHeight="1" x14ac:dyDescent="0.25">
      <c r="A28" s="28" t="s">
        <v>214</v>
      </c>
      <c r="B28" s="76">
        <v>13.56694319351312</v>
      </c>
      <c r="C28" s="318" t="s">
        <v>42</v>
      </c>
      <c r="D28" s="318" t="s">
        <v>42</v>
      </c>
      <c r="E28" s="80">
        <v>22.00369771069218</v>
      </c>
      <c r="F28" s="318" t="s">
        <v>42</v>
      </c>
      <c r="G28" s="72">
        <f t="shared" si="1"/>
        <v>8.4367545171790592</v>
      </c>
    </row>
    <row r="29" spans="1:7" ht="19.5" customHeight="1" x14ac:dyDescent="0.25">
      <c r="A29" s="28" t="s">
        <v>215</v>
      </c>
      <c r="B29" s="76">
        <v>13.891706306547027</v>
      </c>
      <c r="C29" s="318" t="s">
        <v>42</v>
      </c>
      <c r="D29" s="318" t="s">
        <v>42</v>
      </c>
      <c r="E29" s="80">
        <v>19.03641505923644</v>
      </c>
      <c r="F29" s="318" t="s">
        <v>42</v>
      </c>
      <c r="G29" s="72">
        <f t="shared" si="1"/>
        <v>5.1447087526894126</v>
      </c>
    </row>
    <row r="30" spans="1:7" ht="19.5" customHeight="1" x14ac:dyDescent="0.25">
      <c r="A30" s="28" t="s">
        <v>216</v>
      </c>
      <c r="B30" s="76">
        <v>3.6882595611224067</v>
      </c>
      <c r="C30" s="318" t="s">
        <v>42</v>
      </c>
      <c r="D30" s="318" t="s">
        <v>42</v>
      </c>
      <c r="E30" s="80">
        <v>8.2727168520419418</v>
      </c>
      <c r="F30" s="318" t="s">
        <v>42</v>
      </c>
      <c r="G30" s="72">
        <f t="shared" si="1"/>
        <v>4.5844572909195351</v>
      </c>
    </row>
    <row r="31" spans="1:7" ht="19.5" customHeight="1" x14ac:dyDescent="0.25">
      <c r="A31" s="28" t="s">
        <v>217</v>
      </c>
      <c r="B31" s="76">
        <v>10.351589487502027</v>
      </c>
      <c r="C31" s="318" t="s">
        <v>42</v>
      </c>
      <c r="D31" s="318" t="s">
        <v>42</v>
      </c>
      <c r="E31" s="80">
        <v>16.698107601596604</v>
      </c>
      <c r="F31" s="318" t="s">
        <v>42</v>
      </c>
      <c r="G31" s="72">
        <f t="shared" si="1"/>
        <v>6.346518114094577</v>
      </c>
    </row>
    <row r="32" spans="1:7" ht="19.5" customHeight="1" x14ac:dyDescent="0.25">
      <c r="A32" s="28" t="s">
        <v>218</v>
      </c>
      <c r="B32" s="76">
        <v>3.3494101157026459</v>
      </c>
      <c r="C32" s="318" t="s">
        <v>42</v>
      </c>
      <c r="D32" s="318" t="s">
        <v>42</v>
      </c>
      <c r="E32" s="80">
        <v>10.562793504387503</v>
      </c>
      <c r="F32" s="318" t="s">
        <v>42</v>
      </c>
      <c r="G32" s="72">
        <f t="shared" si="1"/>
        <v>7.2133833886848571</v>
      </c>
    </row>
    <row r="33" spans="1:7" ht="19.5" customHeight="1" x14ac:dyDescent="0.25">
      <c r="A33" s="28" t="s">
        <v>219</v>
      </c>
      <c r="B33" s="76">
        <v>6.6776377124011175</v>
      </c>
      <c r="C33" s="318" t="s">
        <v>42</v>
      </c>
      <c r="D33" s="318" t="s">
        <v>42</v>
      </c>
      <c r="E33" s="80">
        <v>15.65044158123249</v>
      </c>
      <c r="F33" s="318" t="s">
        <v>42</v>
      </c>
      <c r="G33" s="72">
        <f t="shared" si="1"/>
        <v>8.9728038688313738</v>
      </c>
    </row>
    <row r="34" spans="1:7" ht="4.5" customHeight="1" x14ac:dyDescent="0.25">
      <c r="A34" s="28"/>
      <c r="B34" s="76"/>
      <c r="C34" s="330"/>
      <c r="D34" s="330"/>
      <c r="E34" s="41"/>
      <c r="F34" s="419"/>
      <c r="G34" s="420"/>
    </row>
    <row r="35" spans="1:7" ht="19.5" customHeight="1" x14ac:dyDescent="0.25">
      <c r="A35" s="135" t="s">
        <v>37</v>
      </c>
      <c r="B35" s="727"/>
      <c r="C35" s="772"/>
      <c r="D35" s="772"/>
      <c r="E35" s="402"/>
      <c r="F35" s="424"/>
      <c r="G35" s="425"/>
    </row>
    <row r="36" spans="1:7" ht="19.5" customHeight="1" x14ac:dyDescent="0.25">
      <c r="A36" s="28" t="s">
        <v>36</v>
      </c>
      <c r="B36" s="66">
        <v>14.926370494264699</v>
      </c>
      <c r="C36" s="66">
        <v>16.824436248215431</v>
      </c>
      <c r="D36" s="66">
        <v>0.32066321998314279</v>
      </c>
      <c r="E36" s="66">
        <v>8.5725497340992867</v>
      </c>
      <c r="F36" s="89">
        <f t="shared" ref="F36:F37" si="2">+D36-C36</f>
        <v>-16.503773028232288</v>
      </c>
      <c r="G36" s="72">
        <f t="shared" ref="G36:G37" si="3">+E36-B36</f>
        <v>-6.3538207601654122</v>
      </c>
    </row>
    <row r="37" spans="1:7" ht="19.5" customHeight="1" x14ac:dyDescent="0.25">
      <c r="A37" s="28" t="s">
        <v>35</v>
      </c>
      <c r="B37" s="66">
        <v>35.095150610910274</v>
      </c>
      <c r="C37" s="66">
        <v>31.918029543455813</v>
      </c>
      <c r="D37" s="66">
        <v>41.125508504818072</v>
      </c>
      <c r="E37" s="66">
        <v>36.521769024136944</v>
      </c>
      <c r="F37" s="89">
        <f t="shared" si="2"/>
        <v>9.2074789613622592</v>
      </c>
      <c r="G37" s="72">
        <f t="shared" si="3"/>
        <v>1.4266184132266702</v>
      </c>
    </row>
    <row r="38" spans="1:7" ht="5.25" customHeight="1" x14ac:dyDescent="0.25">
      <c r="A38" s="833"/>
      <c r="B38" s="834"/>
      <c r="C38" s="339"/>
      <c r="D38" s="339"/>
      <c r="E38" s="835"/>
      <c r="F38" s="838"/>
      <c r="G38" s="839"/>
    </row>
    <row r="39" spans="1:7" ht="19.5" customHeight="1" x14ac:dyDescent="0.25">
      <c r="A39" s="135" t="s">
        <v>34</v>
      </c>
      <c r="B39" s="727"/>
      <c r="C39" s="772"/>
      <c r="D39" s="772"/>
      <c r="E39" s="775"/>
      <c r="F39" s="501"/>
      <c r="G39" s="650"/>
    </row>
    <row r="40" spans="1:7" ht="19.5" customHeight="1" x14ac:dyDescent="0.25">
      <c r="A40" s="323" t="s">
        <v>99</v>
      </c>
      <c r="B40" s="76">
        <v>24.499792746835318</v>
      </c>
      <c r="C40" s="330">
        <v>21.111294642461324</v>
      </c>
      <c r="D40" s="330">
        <v>17.336545049956346</v>
      </c>
      <c r="E40" s="774">
        <v>19.223919846208837</v>
      </c>
      <c r="F40" s="89">
        <f t="shared" ref="F40:F44" si="4">+D40-C40</f>
        <v>-3.7747495925049783</v>
      </c>
      <c r="G40" s="72">
        <f t="shared" ref="G40:G44" si="5">+E40-B40</f>
        <v>-5.2758729006264815</v>
      </c>
    </row>
    <row r="41" spans="1:7" ht="19.5" customHeight="1" x14ac:dyDescent="0.25">
      <c r="A41" s="315" t="s">
        <v>33</v>
      </c>
      <c r="B41" s="76">
        <v>14.217602438388091</v>
      </c>
      <c r="C41" s="330">
        <v>12.040044438095812</v>
      </c>
      <c r="D41" s="330">
        <v>9.2560388883950075</v>
      </c>
      <c r="E41" s="774">
        <v>10.64804166324541</v>
      </c>
      <c r="F41" s="89">
        <f t="shared" si="4"/>
        <v>-2.7840055497008045</v>
      </c>
      <c r="G41" s="72">
        <f t="shared" si="5"/>
        <v>-3.5695607751426817</v>
      </c>
    </row>
    <row r="42" spans="1:7" ht="19.5" customHeight="1" x14ac:dyDescent="0.25">
      <c r="A42" s="315" t="s">
        <v>32</v>
      </c>
      <c r="B42" s="76">
        <v>28.110687919317712</v>
      </c>
      <c r="C42" s="330">
        <v>24.360542985177752</v>
      </c>
      <c r="D42" s="330">
        <v>19.904093212044128</v>
      </c>
      <c r="E42" s="774">
        <v>22.132318098610938</v>
      </c>
      <c r="F42" s="89">
        <f t="shared" si="4"/>
        <v>-4.4564497731336239</v>
      </c>
      <c r="G42" s="72">
        <f t="shared" si="5"/>
        <v>-5.9783698207067744</v>
      </c>
    </row>
    <row r="43" spans="1:7" ht="19.5" customHeight="1" x14ac:dyDescent="0.25">
      <c r="A43" s="28" t="s">
        <v>31</v>
      </c>
      <c r="B43" s="76">
        <v>23.999944007438621</v>
      </c>
      <c r="C43" s="330">
        <v>25.833290119931789</v>
      </c>
      <c r="D43" s="330">
        <v>19.269021468789617</v>
      </c>
      <c r="E43" s="774">
        <v>22.551155794360703</v>
      </c>
      <c r="F43" s="89">
        <f t="shared" si="4"/>
        <v>-6.5642686511421715</v>
      </c>
      <c r="G43" s="72">
        <f t="shared" si="5"/>
        <v>-1.4487882130779184</v>
      </c>
    </row>
    <row r="44" spans="1:7" ht="19.5" customHeight="1" thickBot="1" x14ac:dyDescent="0.3">
      <c r="A44" s="22" t="s">
        <v>30</v>
      </c>
      <c r="B44" s="74">
        <v>3.1575124085522246</v>
      </c>
      <c r="C44" s="348">
        <v>4.9818809058821252</v>
      </c>
      <c r="D44" s="348">
        <v>6.6964534108506797</v>
      </c>
      <c r="E44" s="776">
        <v>5.8391671583664024</v>
      </c>
      <c r="F44" s="776">
        <f t="shared" si="4"/>
        <v>1.7145725049685545</v>
      </c>
      <c r="G44" s="86">
        <f t="shared" si="5"/>
        <v>2.6816547498141778</v>
      </c>
    </row>
    <row r="45" spans="1:7" ht="15.75" thickTop="1" x14ac:dyDescent="0.25">
      <c r="A45" s="21" t="s">
        <v>300</v>
      </c>
    </row>
  </sheetData>
  <mergeCells count="5">
    <mergeCell ref="F3:G3"/>
    <mergeCell ref="B2:B3"/>
    <mergeCell ref="C2:E2"/>
    <mergeCell ref="A2:A3"/>
    <mergeCell ref="A1:G1"/>
  </mergeCells>
  <pageMargins left="0.70866141732283472" right="0.70866141732283472" top="0.74803149606299213" bottom="0.74803149606299213" header="0.31496062992125984" footer="0.31496062992125984"/>
  <pageSetup paperSize="9" scale="50" orientation="portrait" r:id="rId1"/>
  <headerFooter>
    <oddHeader>&amp;C&amp;G</oddHeader>
  </headerFooter>
  <drawing r:id="rId2"/>
  <legacyDrawingHF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view="pageLayout" zoomScaleNormal="100" workbookViewId="0">
      <selection activeCell="N5" sqref="N5"/>
    </sheetView>
  </sheetViews>
  <sheetFormatPr defaultColWidth="9.140625" defaultRowHeight="15" x14ac:dyDescent="0.25"/>
  <cols>
    <col min="1" max="1" width="23.28515625" style="20" customWidth="1"/>
    <col min="2" max="11" width="12.28515625" style="20" customWidth="1"/>
    <col min="12" max="12" width="12.7109375" style="20" customWidth="1"/>
    <col min="13" max="13" width="13.28515625" style="20" customWidth="1"/>
    <col min="14" max="14" width="14.140625" style="20" customWidth="1"/>
    <col min="15" max="16384" width="9.140625" style="20"/>
  </cols>
  <sheetData>
    <row r="1" spans="1:14" ht="37.5" customHeight="1" thickBot="1" x14ac:dyDescent="0.3">
      <c r="A1" s="914" t="s">
        <v>369</v>
      </c>
      <c r="B1" s="914"/>
      <c r="C1" s="914"/>
      <c r="D1" s="914"/>
      <c r="E1" s="914"/>
      <c r="F1" s="914"/>
      <c r="G1" s="914"/>
      <c r="H1" s="914"/>
      <c r="I1" s="914"/>
      <c r="J1" s="914"/>
      <c r="K1" s="914"/>
      <c r="L1" s="914"/>
      <c r="M1" s="914"/>
      <c r="N1" s="914"/>
    </row>
    <row r="2" spans="1:14"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4" ht="22.5" customHeight="1" x14ac:dyDescent="0.25">
      <c r="A3" s="919"/>
      <c r="B3" s="916"/>
      <c r="C3" s="916"/>
      <c r="D3" s="916"/>
      <c r="E3" s="916"/>
      <c r="F3" s="916"/>
      <c r="G3" s="916"/>
      <c r="H3" s="916"/>
      <c r="I3" s="916"/>
      <c r="J3" s="513" t="s">
        <v>272</v>
      </c>
      <c r="K3" s="513" t="s">
        <v>273</v>
      </c>
      <c r="L3" s="513" t="s">
        <v>293</v>
      </c>
      <c r="M3" s="920" t="s">
        <v>317</v>
      </c>
      <c r="N3" s="920"/>
    </row>
    <row r="4" spans="1:14" ht="4.5" customHeight="1" x14ac:dyDescent="0.25">
      <c r="A4" s="31"/>
      <c r="B4" s="31"/>
      <c r="D4" s="31"/>
      <c r="E4" s="31"/>
      <c r="F4" s="31"/>
      <c r="G4" s="31"/>
      <c r="H4" s="31"/>
    </row>
    <row r="5" spans="1:14" ht="19.5" customHeight="1" x14ac:dyDescent="0.25">
      <c r="A5" s="135" t="s">
        <v>41</v>
      </c>
      <c r="B5" s="291">
        <v>33.476266638889207</v>
      </c>
      <c r="C5" s="291">
        <v>21.205485281439508</v>
      </c>
      <c r="D5" s="291">
        <v>37.287166670551954</v>
      </c>
      <c r="E5" s="291">
        <v>38.300533935862909</v>
      </c>
      <c r="F5" s="291">
        <v>38.271054580843142</v>
      </c>
      <c r="G5" s="291">
        <v>39.357849788961424</v>
      </c>
      <c r="H5" s="291">
        <v>42.515650275289083</v>
      </c>
      <c r="I5" s="293">
        <v>41.111227552429717</v>
      </c>
      <c r="J5" s="293">
        <v>40.735573873575824</v>
      </c>
      <c r="K5" s="293">
        <v>43.086468325391685</v>
      </c>
      <c r="L5" s="293">
        <v>41.911021099483754</v>
      </c>
      <c r="M5" s="737">
        <f>+K5-J5</f>
        <v>2.3508944518158614</v>
      </c>
      <c r="N5" s="737">
        <f>+L5-I5</f>
        <v>0.79979354705403694</v>
      </c>
    </row>
    <row r="6" spans="1:14" ht="5.25" customHeight="1" x14ac:dyDescent="0.25">
      <c r="A6" s="28"/>
      <c r="B6" s="76"/>
      <c r="C6" s="330"/>
      <c r="D6" s="330"/>
      <c r="E6" s="282"/>
      <c r="F6" s="80"/>
      <c r="G6" s="80"/>
      <c r="H6" s="80"/>
      <c r="I6" s="72"/>
      <c r="J6" s="72"/>
      <c r="K6" s="72"/>
      <c r="L6" s="72"/>
      <c r="M6" s="72"/>
      <c r="N6" s="72"/>
    </row>
    <row r="7" spans="1:14" ht="19.5" customHeight="1" x14ac:dyDescent="0.25">
      <c r="A7" s="135" t="s">
        <v>40</v>
      </c>
      <c r="B7" s="729"/>
      <c r="C7" s="331"/>
      <c r="D7" s="331"/>
      <c r="E7" s="281"/>
      <c r="F7" s="93"/>
      <c r="G7" s="93"/>
      <c r="H7" s="93"/>
      <c r="I7" s="782"/>
      <c r="J7" s="782"/>
      <c r="K7" s="782"/>
      <c r="L7" s="782"/>
      <c r="M7" s="782"/>
      <c r="N7" s="782"/>
    </row>
    <row r="8" spans="1:14" ht="19.5" customHeight="1" x14ac:dyDescent="0.25">
      <c r="A8" s="28" t="s">
        <v>39</v>
      </c>
      <c r="B8" s="71">
        <v>43.322879638202686</v>
      </c>
      <c r="C8" s="71">
        <v>27.632980754456788</v>
      </c>
      <c r="D8" s="71">
        <v>47.530614440886055</v>
      </c>
      <c r="E8" s="71">
        <v>45.644508845942525</v>
      </c>
      <c r="F8" s="71">
        <v>47.72163846556851</v>
      </c>
      <c r="G8" s="71">
        <v>49.111274411712522</v>
      </c>
      <c r="H8" s="71">
        <v>50.497112907039678</v>
      </c>
      <c r="I8" s="80">
        <v>48.274775375718363</v>
      </c>
      <c r="J8" s="80">
        <v>47.923052265486106</v>
      </c>
      <c r="K8" s="80">
        <v>50.814608001248033</v>
      </c>
      <c r="L8" s="80">
        <v>49.368830133367069</v>
      </c>
      <c r="M8" s="75">
        <f>+K8-J8</f>
        <v>2.8915557357619264</v>
      </c>
      <c r="N8" s="75">
        <f>+L8-I8</f>
        <v>1.0940547576487063</v>
      </c>
    </row>
    <row r="9" spans="1:14" ht="19.5" customHeight="1" x14ac:dyDescent="0.25">
      <c r="A9" s="28" t="s">
        <v>38</v>
      </c>
      <c r="B9" s="71">
        <v>15.346888898321678</v>
      </c>
      <c r="C9" s="71">
        <v>9.2303273334609752</v>
      </c>
      <c r="D9" s="71">
        <v>15.955725837595494</v>
      </c>
      <c r="E9" s="71">
        <v>18.632385745579086</v>
      </c>
      <c r="F9" s="71">
        <v>16.024763938544041</v>
      </c>
      <c r="G9" s="71">
        <v>17.022795210262323</v>
      </c>
      <c r="H9" s="71">
        <v>19.45456569243003</v>
      </c>
      <c r="I9" s="80">
        <v>21.049542520930583</v>
      </c>
      <c r="J9" s="80">
        <v>20.964510012771044</v>
      </c>
      <c r="K9" s="80">
        <v>22.312926950542643</v>
      </c>
      <c r="L9" s="80">
        <v>21.638718481656845</v>
      </c>
      <c r="M9" s="75">
        <f>+K9-J9</f>
        <v>1.3484169377715993</v>
      </c>
      <c r="N9" s="75">
        <f>+L9-I9</f>
        <v>0.5891759607262621</v>
      </c>
    </row>
    <row r="10" spans="1:14" ht="5.25" customHeight="1" x14ac:dyDescent="0.25">
      <c r="A10" s="28"/>
      <c r="B10" s="76"/>
      <c r="C10" s="330"/>
      <c r="D10" s="330"/>
      <c r="E10" s="282"/>
      <c r="F10" s="80"/>
      <c r="G10" s="80"/>
      <c r="H10" s="80"/>
      <c r="I10" s="72"/>
      <c r="J10" s="72"/>
      <c r="K10" s="72"/>
      <c r="L10" s="72"/>
      <c r="M10" s="72"/>
      <c r="N10" s="72"/>
    </row>
    <row r="11" spans="1:14" ht="19.5" customHeight="1" x14ac:dyDescent="0.25">
      <c r="A11" s="135" t="s">
        <v>197</v>
      </c>
      <c r="B11" s="729"/>
      <c r="C11" s="331"/>
      <c r="D11" s="331"/>
      <c r="E11" s="281"/>
      <c r="F11" s="93"/>
      <c r="G11" s="93"/>
      <c r="H11" s="93"/>
      <c r="I11" s="782"/>
      <c r="J11" s="782"/>
      <c r="K11" s="782"/>
      <c r="L11" s="782"/>
      <c r="M11" s="782"/>
      <c r="N11" s="782"/>
    </row>
    <row r="12" spans="1:14" ht="19.5" customHeight="1" x14ac:dyDescent="0.25">
      <c r="A12" s="28" t="s">
        <v>198</v>
      </c>
      <c r="B12" s="76">
        <v>35.609756097560911</v>
      </c>
      <c r="C12" s="330">
        <v>20.318949274535143</v>
      </c>
      <c r="D12" s="330">
        <v>42.239066125192572</v>
      </c>
      <c r="E12" s="282">
        <v>31.073825766727698</v>
      </c>
      <c r="F12" s="735">
        <v>38.778343573202712</v>
      </c>
      <c r="G12" s="735">
        <v>24.183455647615499</v>
      </c>
      <c r="H12" s="80">
        <v>32.755930898417276</v>
      </c>
      <c r="I12" s="735">
        <v>26.292988084403689</v>
      </c>
      <c r="J12" s="313" t="s">
        <v>42</v>
      </c>
      <c r="K12" s="313" t="s">
        <v>42</v>
      </c>
      <c r="L12" s="80">
        <v>29.813342873494644</v>
      </c>
      <c r="M12" s="313" t="s">
        <v>42</v>
      </c>
      <c r="N12" s="75">
        <f t="shared" ref="N12:N33" si="0">+L12-I12</f>
        <v>3.5203547890909554</v>
      </c>
    </row>
    <row r="13" spans="1:14" ht="19.5" customHeight="1" x14ac:dyDescent="0.25">
      <c r="A13" s="28" t="s">
        <v>199</v>
      </c>
      <c r="B13" s="177">
        <v>27.037037037037038</v>
      </c>
      <c r="C13" s="761">
        <v>9.8567812662977694</v>
      </c>
      <c r="D13" s="761">
        <v>19.885133137490495</v>
      </c>
      <c r="E13" s="749">
        <v>29.185815967865874</v>
      </c>
      <c r="F13" s="736">
        <v>24.552801668261949</v>
      </c>
      <c r="G13" s="736">
        <v>22.181528741325181</v>
      </c>
      <c r="H13" s="178">
        <v>22.098711451998852</v>
      </c>
      <c r="I13" s="736">
        <v>25.125465860472723</v>
      </c>
      <c r="J13" s="318" t="s">
        <v>42</v>
      </c>
      <c r="K13" s="318" t="s">
        <v>42</v>
      </c>
      <c r="L13" s="178">
        <v>28.164238765531405</v>
      </c>
      <c r="M13" s="318" t="s">
        <v>42</v>
      </c>
      <c r="N13" s="75">
        <f t="shared" si="0"/>
        <v>3.038772905058682</v>
      </c>
    </row>
    <row r="14" spans="1:14" ht="19.5" customHeight="1" x14ac:dyDescent="0.25">
      <c r="A14" s="28" t="s">
        <v>200</v>
      </c>
      <c r="B14" s="76">
        <v>32.532347504621107</v>
      </c>
      <c r="C14" s="330">
        <v>8.5412603884237388</v>
      </c>
      <c r="D14" s="282">
        <v>33.137541493130293</v>
      </c>
      <c r="E14" s="282">
        <v>25.675045488355646</v>
      </c>
      <c r="F14" s="736">
        <v>26.305748909858568</v>
      </c>
      <c r="G14" s="736">
        <v>28.221245675201761</v>
      </c>
      <c r="H14" s="80">
        <v>27.26672429376859</v>
      </c>
      <c r="I14" s="736">
        <v>31.930377616919962</v>
      </c>
      <c r="J14" s="318" t="s">
        <v>42</v>
      </c>
      <c r="K14" s="318" t="s">
        <v>42</v>
      </c>
      <c r="L14" s="80">
        <v>35.646986348932693</v>
      </c>
      <c r="M14" s="318" t="s">
        <v>42</v>
      </c>
      <c r="N14" s="75">
        <f t="shared" si="0"/>
        <v>3.7166087320127303</v>
      </c>
    </row>
    <row r="15" spans="1:14" ht="19.5" customHeight="1" x14ac:dyDescent="0.25">
      <c r="A15" s="28" t="s">
        <v>201</v>
      </c>
      <c r="B15" s="724">
        <v>42.156862745098387</v>
      </c>
      <c r="C15" s="277">
        <v>22.885468822116415</v>
      </c>
      <c r="D15" s="279">
        <v>44.483968610974074</v>
      </c>
      <c r="E15" s="279">
        <v>40.435327315082354</v>
      </c>
      <c r="F15" s="736">
        <v>40.755534779605213</v>
      </c>
      <c r="G15" s="736">
        <v>47.225353717057288</v>
      </c>
      <c r="H15" s="343">
        <v>49.736328777283688</v>
      </c>
      <c r="I15" s="736">
        <v>49.244315564849202</v>
      </c>
      <c r="J15" s="318" t="s">
        <v>42</v>
      </c>
      <c r="K15" s="318" t="s">
        <v>42</v>
      </c>
      <c r="L15" s="343">
        <v>50.053517345593825</v>
      </c>
      <c r="M15" s="318" t="s">
        <v>42</v>
      </c>
      <c r="N15" s="75">
        <f t="shared" si="0"/>
        <v>0.80920178074462257</v>
      </c>
    </row>
    <row r="16" spans="1:14" ht="19.5" customHeight="1" x14ac:dyDescent="0.25">
      <c r="A16" s="28" t="s">
        <v>202</v>
      </c>
      <c r="B16" s="724">
        <v>25.934579439252513</v>
      </c>
      <c r="C16" s="277">
        <v>25.810725715724946</v>
      </c>
      <c r="D16" s="279">
        <v>41.356247575744312</v>
      </c>
      <c r="E16" s="279">
        <v>23.362300541884963</v>
      </c>
      <c r="F16" s="736">
        <v>31.462243109362781</v>
      </c>
      <c r="G16" s="736">
        <v>38.090586546652304</v>
      </c>
      <c r="H16" s="343">
        <v>44.974565691969481</v>
      </c>
      <c r="I16" s="736">
        <v>26.026280901658509</v>
      </c>
      <c r="J16" s="318" t="s">
        <v>42</v>
      </c>
      <c r="K16" s="318" t="s">
        <v>42</v>
      </c>
      <c r="L16" s="343">
        <v>27.378119035693789</v>
      </c>
      <c r="M16" s="318" t="s">
        <v>42</v>
      </c>
      <c r="N16" s="75">
        <f t="shared" si="0"/>
        <v>1.3518381340352796</v>
      </c>
    </row>
    <row r="17" spans="1:14" ht="19.5" customHeight="1" x14ac:dyDescent="0.25">
      <c r="A17" s="28" t="s">
        <v>203</v>
      </c>
      <c r="B17" s="725">
        <v>33.136094674556269</v>
      </c>
      <c r="C17" s="276">
        <v>17.114214401034655</v>
      </c>
      <c r="D17" s="278">
        <v>37.307025949025721</v>
      </c>
      <c r="E17" s="278">
        <v>33.607690103529045</v>
      </c>
      <c r="F17" s="736">
        <v>28.050136384422096</v>
      </c>
      <c r="G17" s="736">
        <v>28.225272669856743</v>
      </c>
      <c r="H17" s="64">
        <v>35.830930624820958</v>
      </c>
      <c r="I17" s="736">
        <v>36.993988292680079</v>
      </c>
      <c r="J17" s="318" t="s">
        <v>42</v>
      </c>
      <c r="K17" s="318" t="s">
        <v>42</v>
      </c>
      <c r="L17" s="64">
        <v>38.673765431305782</v>
      </c>
      <c r="M17" s="318" t="s">
        <v>42</v>
      </c>
      <c r="N17" s="75">
        <f t="shared" si="0"/>
        <v>1.6797771386257025</v>
      </c>
    </row>
    <row r="18" spans="1:14" ht="19.5" customHeight="1" x14ac:dyDescent="0.25">
      <c r="A18" s="28" t="s">
        <v>204</v>
      </c>
      <c r="B18" s="725">
        <v>58.552631578948265</v>
      </c>
      <c r="C18" s="276">
        <v>48.897461405896806</v>
      </c>
      <c r="D18" s="278">
        <v>65.176488739405357</v>
      </c>
      <c r="E18" s="278">
        <v>58.120708698876697</v>
      </c>
      <c r="F18" s="736">
        <v>62.750339047880402</v>
      </c>
      <c r="G18" s="736">
        <v>68.338006133400825</v>
      </c>
      <c r="H18" s="64">
        <v>73.643828559140275</v>
      </c>
      <c r="I18" s="736">
        <v>75.923646050182143</v>
      </c>
      <c r="J18" s="318" t="s">
        <v>42</v>
      </c>
      <c r="K18" s="318" t="s">
        <v>42</v>
      </c>
      <c r="L18" s="64">
        <v>72.132526611635924</v>
      </c>
      <c r="M18" s="318" t="s">
        <v>42</v>
      </c>
      <c r="N18" s="75">
        <f t="shared" si="0"/>
        <v>-3.7911194385462181</v>
      </c>
    </row>
    <row r="19" spans="1:14" ht="19.5" customHeight="1" x14ac:dyDescent="0.25">
      <c r="A19" s="28" t="s">
        <v>205</v>
      </c>
      <c r="B19" s="76">
        <v>55.650684931506845</v>
      </c>
      <c r="C19" s="276">
        <v>30.796956187075956</v>
      </c>
      <c r="D19" s="278">
        <v>64.748360272546506</v>
      </c>
      <c r="E19" s="278">
        <v>51.42011825107501</v>
      </c>
      <c r="F19" s="736">
        <v>59.733723248281677</v>
      </c>
      <c r="G19" s="736">
        <v>52.111222706799019</v>
      </c>
      <c r="H19" s="64">
        <v>57.951553623264019</v>
      </c>
      <c r="I19" s="736">
        <v>58.919109059262368</v>
      </c>
      <c r="J19" s="318" t="s">
        <v>42</v>
      </c>
      <c r="K19" s="318" t="s">
        <v>42</v>
      </c>
      <c r="L19" s="64">
        <v>62.707967161414587</v>
      </c>
      <c r="M19" s="318" t="s">
        <v>42</v>
      </c>
      <c r="N19" s="75">
        <f t="shared" si="0"/>
        <v>3.7888581021522185</v>
      </c>
    </row>
    <row r="20" spans="1:14" ht="19.5" customHeight="1" x14ac:dyDescent="0.25">
      <c r="A20" s="28" t="s">
        <v>206</v>
      </c>
      <c r="B20" s="726">
        <v>28.110599078340957</v>
      </c>
      <c r="C20" s="276">
        <v>0.68146323207480519</v>
      </c>
      <c r="D20" s="276">
        <v>27.96413208020682</v>
      </c>
      <c r="E20" s="276">
        <v>35.54444665379372</v>
      </c>
      <c r="F20" s="736">
        <v>23.158059211166055</v>
      </c>
      <c r="G20" s="736">
        <v>26.965404405914416</v>
      </c>
      <c r="H20" s="64">
        <v>28.48119406386062</v>
      </c>
      <c r="I20" s="736">
        <v>32.036613023944469</v>
      </c>
      <c r="J20" s="318" t="s">
        <v>42</v>
      </c>
      <c r="K20" s="318" t="s">
        <v>42</v>
      </c>
      <c r="L20" s="64">
        <v>32.055853624082545</v>
      </c>
      <c r="M20" s="318" t="s">
        <v>42</v>
      </c>
      <c r="N20" s="75">
        <f t="shared" si="0"/>
        <v>1.9240600138076047E-2</v>
      </c>
    </row>
    <row r="21" spans="1:14" ht="19.5" customHeight="1" x14ac:dyDescent="0.25">
      <c r="A21" s="28" t="s">
        <v>207</v>
      </c>
      <c r="B21" s="76">
        <v>21.634615384615525</v>
      </c>
      <c r="C21" s="330">
        <v>22.352357470809029</v>
      </c>
      <c r="D21" s="330">
        <v>22.966934544557553</v>
      </c>
      <c r="E21" s="89">
        <v>27.729404450642804</v>
      </c>
      <c r="F21" s="736">
        <v>23.159417801038131</v>
      </c>
      <c r="G21" s="736">
        <v>23.8255507932871</v>
      </c>
      <c r="H21" s="80">
        <v>24.826083832991948</v>
      </c>
      <c r="I21" s="736">
        <v>26.433295003065666</v>
      </c>
      <c r="J21" s="318" t="s">
        <v>42</v>
      </c>
      <c r="K21" s="318" t="s">
        <v>42</v>
      </c>
      <c r="L21" s="80">
        <v>23.005276761005959</v>
      </c>
      <c r="M21" s="318" t="s">
        <v>42</v>
      </c>
      <c r="N21" s="75">
        <f t="shared" si="0"/>
        <v>-3.4280182420597072</v>
      </c>
    </row>
    <row r="22" spans="1:14" ht="19.5" customHeight="1" x14ac:dyDescent="0.25">
      <c r="A22" s="28" t="s">
        <v>208</v>
      </c>
      <c r="B22" s="76">
        <v>14.102564102564131</v>
      </c>
      <c r="C22" s="330">
        <v>10.010673487044288</v>
      </c>
      <c r="D22" s="330">
        <v>12.625738088901523</v>
      </c>
      <c r="E22" s="89">
        <v>26.669970642344925</v>
      </c>
      <c r="F22" s="736">
        <v>20.713009177816293</v>
      </c>
      <c r="G22" s="736">
        <v>24.275256248797096</v>
      </c>
      <c r="H22" s="80">
        <v>22.827488466564834</v>
      </c>
      <c r="I22" s="736">
        <v>23.758393391885228</v>
      </c>
      <c r="J22" s="318" t="s">
        <v>42</v>
      </c>
      <c r="K22" s="318" t="s">
        <v>42</v>
      </c>
      <c r="L22" s="80">
        <v>25.69502726355735</v>
      </c>
      <c r="M22" s="318" t="s">
        <v>42</v>
      </c>
      <c r="N22" s="75">
        <f t="shared" si="0"/>
        <v>1.9366338716721216</v>
      </c>
    </row>
    <row r="23" spans="1:14" ht="19.5" customHeight="1" x14ac:dyDescent="0.25">
      <c r="A23" s="28" t="s">
        <v>209</v>
      </c>
      <c r="B23" s="76">
        <v>13.711583924349908</v>
      </c>
      <c r="C23" s="330">
        <v>10.050781125058151</v>
      </c>
      <c r="D23" s="330">
        <v>11.147848509516457</v>
      </c>
      <c r="E23" s="89">
        <v>13.825596995175601</v>
      </c>
      <c r="F23" s="736">
        <v>14.158515909427205</v>
      </c>
      <c r="G23" s="736">
        <v>13.931569852059217</v>
      </c>
      <c r="H23" s="80">
        <v>19.55740852116703</v>
      </c>
      <c r="I23" s="736">
        <v>27.298665113473309</v>
      </c>
      <c r="J23" s="318" t="s">
        <v>42</v>
      </c>
      <c r="K23" s="318" t="s">
        <v>42</v>
      </c>
      <c r="L23" s="80">
        <v>23.788880824657692</v>
      </c>
      <c r="M23" s="318" t="s">
        <v>42</v>
      </c>
      <c r="N23" s="75">
        <f t="shared" si="0"/>
        <v>-3.5097842888156165</v>
      </c>
    </row>
    <row r="24" spans="1:14" ht="19.5" customHeight="1" x14ac:dyDescent="0.25">
      <c r="A24" s="28" t="s">
        <v>210</v>
      </c>
      <c r="B24" s="76">
        <v>41.763727121464235</v>
      </c>
      <c r="C24" s="330">
        <v>25.804060246964578</v>
      </c>
      <c r="D24" s="330">
        <v>47.378589507657423</v>
      </c>
      <c r="E24" s="89">
        <v>46.526310683058142</v>
      </c>
      <c r="F24" s="736">
        <v>47.384515788599678</v>
      </c>
      <c r="G24" s="736">
        <v>48.920916008366703</v>
      </c>
      <c r="H24" s="80">
        <v>47.193873640631161</v>
      </c>
      <c r="I24" s="736">
        <v>42.246700862271737</v>
      </c>
      <c r="J24" s="318" t="s">
        <v>42</v>
      </c>
      <c r="K24" s="318" t="s">
        <v>42</v>
      </c>
      <c r="L24" s="80">
        <v>43.361718452277472</v>
      </c>
      <c r="M24" s="318" t="s">
        <v>42</v>
      </c>
      <c r="N24" s="75">
        <f t="shared" si="0"/>
        <v>1.1150175900057349</v>
      </c>
    </row>
    <row r="25" spans="1:14" ht="19.5" customHeight="1" x14ac:dyDescent="0.25">
      <c r="A25" s="28" t="s">
        <v>211</v>
      </c>
      <c r="B25" s="76">
        <v>27.917282127030933</v>
      </c>
      <c r="C25" s="330">
        <v>33.913272959566072</v>
      </c>
      <c r="D25" s="330">
        <v>38.666404407596062</v>
      </c>
      <c r="E25" s="89">
        <v>34.286766165189256</v>
      </c>
      <c r="F25" s="736">
        <v>30.094886550904242</v>
      </c>
      <c r="G25" s="736">
        <v>28.290317394288184</v>
      </c>
      <c r="H25" s="80">
        <v>31.903278933609968</v>
      </c>
      <c r="I25" s="736">
        <v>33.823962716698631</v>
      </c>
      <c r="J25" s="318" t="s">
        <v>42</v>
      </c>
      <c r="K25" s="318" t="s">
        <v>42</v>
      </c>
      <c r="L25" s="80">
        <v>36.666273712070847</v>
      </c>
      <c r="M25" s="318" t="s">
        <v>42</v>
      </c>
      <c r="N25" s="75">
        <f t="shared" si="0"/>
        <v>2.8423109953722161</v>
      </c>
    </row>
    <row r="26" spans="1:14" ht="19.5" customHeight="1" x14ac:dyDescent="0.25">
      <c r="A26" s="28" t="s">
        <v>212</v>
      </c>
      <c r="B26" s="76">
        <v>11.508951406649484</v>
      </c>
      <c r="C26" s="330">
        <v>6.6555386565809558</v>
      </c>
      <c r="D26" s="330">
        <v>11.012671346399507</v>
      </c>
      <c r="E26" s="89">
        <v>21.540864951359435</v>
      </c>
      <c r="F26" s="736">
        <v>24.647742643250712</v>
      </c>
      <c r="G26" s="736">
        <v>16.318658999176787</v>
      </c>
      <c r="H26" s="80">
        <v>17.002292509632319</v>
      </c>
      <c r="I26" s="736">
        <v>17.428480816888932</v>
      </c>
      <c r="J26" s="318" t="s">
        <v>42</v>
      </c>
      <c r="K26" s="318" t="s">
        <v>42</v>
      </c>
      <c r="L26" s="80">
        <v>16.432005666055311</v>
      </c>
      <c r="M26" s="318" t="s">
        <v>42</v>
      </c>
      <c r="N26" s="75">
        <f t="shared" si="0"/>
        <v>-0.99647515083362137</v>
      </c>
    </row>
    <row r="27" spans="1:14" ht="19.5" customHeight="1" x14ac:dyDescent="0.25">
      <c r="A27" s="28" t="s">
        <v>213</v>
      </c>
      <c r="B27" s="76">
        <v>12.534818941504083</v>
      </c>
      <c r="C27" s="330">
        <v>3.4941601163523788</v>
      </c>
      <c r="D27" s="330">
        <v>11.939872844142428</v>
      </c>
      <c r="E27" s="89">
        <v>11.620045484591964</v>
      </c>
      <c r="F27" s="736">
        <v>10.258536959648053</v>
      </c>
      <c r="G27" s="736">
        <v>12.863962044821722</v>
      </c>
      <c r="H27" s="80">
        <v>17.036318631778833</v>
      </c>
      <c r="I27" s="736">
        <v>25.456123955481718</v>
      </c>
      <c r="J27" s="318" t="s">
        <v>42</v>
      </c>
      <c r="K27" s="318" t="s">
        <v>42</v>
      </c>
      <c r="L27" s="80">
        <v>20.164315954971947</v>
      </c>
      <c r="M27" s="318" t="s">
        <v>42</v>
      </c>
      <c r="N27" s="75">
        <f t="shared" si="0"/>
        <v>-5.2918080005097714</v>
      </c>
    </row>
    <row r="28" spans="1:14" ht="19.5" customHeight="1" x14ac:dyDescent="0.25">
      <c r="A28" s="28" t="s">
        <v>214</v>
      </c>
      <c r="B28" s="76">
        <v>30.396475770924813</v>
      </c>
      <c r="C28" s="330">
        <v>11.327550559160363</v>
      </c>
      <c r="D28" s="330">
        <v>36.729570051713871</v>
      </c>
      <c r="E28" s="89">
        <v>44.528374132655536</v>
      </c>
      <c r="F28" s="736">
        <v>34.536437378673867</v>
      </c>
      <c r="G28" s="736">
        <v>27.948145384496769</v>
      </c>
      <c r="H28" s="80">
        <v>32.411083908153465</v>
      </c>
      <c r="I28" s="736">
        <v>36.748851672139423</v>
      </c>
      <c r="J28" s="318" t="s">
        <v>42</v>
      </c>
      <c r="K28" s="318" t="s">
        <v>42</v>
      </c>
      <c r="L28" s="80">
        <v>35.358399790084036</v>
      </c>
      <c r="M28" s="318" t="s">
        <v>42</v>
      </c>
      <c r="N28" s="75">
        <f t="shared" si="0"/>
        <v>-1.3904518820553875</v>
      </c>
    </row>
    <row r="29" spans="1:14" ht="19.5" customHeight="1" x14ac:dyDescent="0.25">
      <c r="A29" s="28" t="s">
        <v>215</v>
      </c>
      <c r="B29" s="76">
        <v>15.217391304347839</v>
      </c>
      <c r="C29" s="330">
        <v>9.9954380441827269</v>
      </c>
      <c r="D29" s="330">
        <v>20.180883584845681</v>
      </c>
      <c r="E29" s="89">
        <v>17.23985907281023</v>
      </c>
      <c r="F29" s="736">
        <v>18.251029994690857</v>
      </c>
      <c r="G29" s="736">
        <v>19.590344052551814</v>
      </c>
      <c r="H29" s="80">
        <v>15.769765737746106</v>
      </c>
      <c r="I29" s="736">
        <v>19.510392657088577</v>
      </c>
      <c r="J29" s="318" t="s">
        <v>42</v>
      </c>
      <c r="K29" s="318" t="s">
        <v>42</v>
      </c>
      <c r="L29" s="80">
        <v>17.423717668792637</v>
      </c>
      <c r="M29" s="318" t="s">
        <v>42</v>
      </c>
      <c r="N29" s="75">
        <f t="shared" si="0"/>
        <v>-2.0866749882959397</v>
      </c>
    </row>
    <row r="30" spans="1:14" ht="19.5" customHeight="1" x14ac:dyDescent="0.25">
      <c r="A30" s="28" t="s">
        <v>216</v>
      </c>
      <c r="B30" s="76">
        <v>12.101910828025508</v>
      </c>
      <c r="C30" s="330">
        <v>8.0591410972653463</v>
      </c>
      <c r="D30" s="330">
        <v>15.026980880964361</v>
      </c>
      <c r="E30" s="89">
        <v>19.000240335179139</v>
      </c>
      <c r="F30" s="736">
        <v>16.330975733747277</v>
      </c>
      <c r="G30" s="736">
        <v>16.361752142614559</v>
      </c>
      <c r="H30" s="80">
        <v>25.088404922973133</v>
      </c>
      <c r="I30" s="736">
        <v>16.782218621572163</v>
      </c>
      <c r="J30" s="318" t="s">
        <v>42</v>
      </c>
      <c r="K30" s="318" t="s">
        <v>42</v>
      </c>
      <c r="L30" s="80">
        <v>15.015671601797658</v>
      </c>
      <c r="M30" s="318" t="s">
        <v>42</v>
      </c>
      <c r="N30" s="75">
        <f t="shared" si="0"/>
        <v>-1.7665470197745048</v>
      </c>
    </row>
    <row r="31" spans="1:14" ht="19.5" customHeight="1" x14ac:dyDescent="0.25">
      <c r="A31" s="28" t="s">
        <v>217</v>
      </c>
      <c r="B31" s="76">
        <v>20.923520923520911</v>
      </c>
      <c r="C31" s="330">
        <v>18.567127799097598</v>
      </c>
      <c r="D31" s="330">
        <v>23.018561558385105</v>
      </c>
      <c r="E31" s="89">
        <v>31.278736455003997</v>
      </c>
      <c r="F31" s="736">
        <v>31.207624935901457</v>
      </c>
      <c r="G31" s="736">
        <v>18.984662513725048</v>
      </c>
      <c r="H31" s="80">
        <v>24.797872649913419</v>
      </c>
      <c r="I31" s="736">
        <v>25.58681546307367</v>
      </c>
      <c r="J31" s="318" t="s">
        <v>42</v>
      </c>
      <c r="K31" s="318" t="s">
        <v>42</v>
      </c>
      <c r="L31" s="80">
        <v>32.046584454986821</v>
      </c>
      <c r="M31" s="318" t="s">
        <v>42</v>
      </c>
      <c r="N31" s="75">
        <f t="shared" si="0"/>
        <v>6.4597689919131511</v>
      </c>
    </row>
    <row r="32" spans="1:14" ht="19.5" customHeight="1" x14ac:dyDescent="0.25">
      <c r="A32" s="28" t="s">
        <v>218</v>
      </c>
      <c r="B32" s="76">
        <v>14.942528735632182</v>
      </c>
      <c r="C32" s="330">
        <v>12.951674423531792</v>
      </c>
      <c r="D32" s="330">
        <v>10.668194589823967</v>
      </c>
      <c r="E32" s="89">
        <v>10.935710390632288</v>
      </c>
      <c r="F32" s="736">
        <v>11.278397553172802</v>
      </c>
      <c r="G32" s="736">
        <v>12.900670870783207</v>
      </c>
      <c r="H32" s="80">
        <v>17.076718941729808</v>
      </c>
      <c r="I32" s="736">
        <v>11.263505139052429</v>
      </c>
      <c r="J32" s="318" t="s">
        <v>42</v>
      </c>
      <c r="K32" s="318" t="s">
        <v>42</v>
      </c>
      <c r="L32" s="80">
        <v>15.998283667478679</v>
      </c>
      <c r="M32" s="318" t="s">
        <v>42</v>
      </c>
      <c r="N32" s="75">
        <f t="shared" si="0"/>
        <v>4.7347785284262507</v>
      </c>
    </row>
    <row r="33" spans="1:14" ht="19.5" customHeight="1" x14ac:dyDescent="0.25">
      <c r="A33" s="28" t="s">
        <v>219</v>
      </c>
      <c r="B33" s="76">
        <v>37.462235649546997</v>
      </c>
      <c r="C33" s="330">
        <v>5.340097600713384</v>
      </c>
      <c r="D33" s="330">
        <v>33.254162232765403</v>
      </c>
      <c r="E33" s="89">
        <v>34.877157814017664</v>
      </c>
      <c r="F33" s="736">
        <v>38.711196602035656</v>
      </c>
      <c r="G33" s="736">
        <v>42.132923452377185</v>
      </c>
      <c r="H33" s="80">
        <v>35.252776248408317</v>
      </c>
      <c r="I33" s="736">
        <v>29.419877370765125</v>
      </c>
      <c r="J33" s="318" t="s">
        <v>42</v>
      </c>
      <c r="K33" s="318" t="s">
        <v>42</v>
      </c>
      <c r="L33" s="80">
        <v>27.294411652903747</v>
      </c>
      <c r="M33" s="318" t="s">
        <v>42</v>
      </c>
      <c r="N33" s="75">
        <f t="shared" si="0"/>
        <v>-2.1254657178613776</v>
      </c>
    </row>
    <row r="34" spans="1:14" ht="6" customHeight="1" x14ac:dyDescent="0.25">
      <c r="A34" s="28"/>
      <c r="B34" s="76"/>
      <c r="C34" s="330"/>
      <c r="D34" s="330"/>
      <c r="E34" s="711"/>
      <c r="F34" s="711"/>
      <c r="G34" s="711"/>
      <c r="H34" s="712"/>
      <c r="I34" s="783"/>
      <c r="J34" s="783"/>
      <c r="K34" s="783"/>
      <c r="L34" s="783"/>
      <c r="M34" s="783"/>
      <c r="N34" s="783"/>
    </row>
    <row r="35" spans="1:14" ht="19.5" customHeight="1" x14ac:dyDescent="0.25">
      <c r="A35" s="135" t="s">
        <v>37</v>
      </c>
      <c r="B35" s="727"/>
      <c r="C35" s="772"/>
      <c r="D35" s="772"/>
      <c r="E35" s="713"/>
      <c r="F35" s="713"/>
      <c r="G35" s="713"/>
      <c r="H35" s="90"/>
      <c r="I35" s="784"/>
      <c r="J35" s="784"/>
      <c r="K35" s="784"/>
      <c r="L35" s="784"/>
      <c r="M35" s="784"/>
      <c r="N35" s="784"/>
    </row>
    <row r="36" spans="1:14" ht="19.5" customHeight="1" x14ac:dyDescent="0.25">
      <c r="A36" s="28" t="s">
        <v>36</v>
      </c>
      <c r="B36" s="71">
        <v>33.031508329017633</v>
      </c>
      <c r="C36" s="71">
        <v>21.649096237455911</v>
      </c>
      <c r="D36" s="71">
        <v>37.360060278788325</v>
      </c>
      <c r="E36" s="71">
        <v>36.475543756111769</v>
      </c>
      <c r="F36" s="71">
        <v>36.649232708033239</v>
      </c>
      <c r="G36" s="71">
        <v>37.201933607852474</v>
      </c>
      <c r="H36" s="71">
        <v>41.274079760826183</v>
      </c>
      <c r="I36" s="80">
        <v>38.636917159163708</v>
      </c>
      <c r="J36" s="80">
        <v>39.250257506982358</v>
      </c>
      <c r="K36" s="80">
        <v>42.156594579788283</v>
      </c>
      <c r="L36" s="80">
        <v>40.703426043385321</v>
      </c>
      <c r="M36" s="75">
        <f t="shared" ref="M36:M37" si="1">+K36-J36</f>
        <v>2.9063370728059255</v>
      </c>
      <c r="N36" s="75">
        <f t="shared" ref="N36:N37" si="2">+L36-I36</f>
        <v>2.0665088842216122</v>
      </c>
    </row>
    <row r="37" spans="1:14" ht="19.5" customHeight="1" x14ac:dyDescent="0.25">
      <c r="A37" s="28" t="s">
        <v>35</v>
      </c>
      <c r="B37" s="71">
        <v>33.987280012584911</v>
      </c>
      <c r="C37" s="71">
        <v>20.702674850439351</v>
      </c>
      <c r="D37" s="71">
        <v>37.200763665189641</v>
      </c>
      <c r="E37" s="71">
        <v>40.469303161137077</v>
      </c>
      <c r="F37" s="71">
        <v>40.135233656097206</v>
      </c>
      <c r="G37" s="71">
        <v>42.000030402625086</v>
      </c>
      <c r="H37" s="71">
        <v>44.082172210539838</v>
      </c>
      <c r="I37" s="80">
        <v>44.204892182787987</v>
      </c>
      <c r="J37" s="80">
        <v>42.620886227310372</v>
      </c>
      <c r="K37" s="80">
        <v>44.270958322705084</v>
      </c>
      <c r="L37" s="80">
        <v>43.445922275007732</v>
      </c>
      <c r="M37" s="75">
        <f t="shared" si="1"/>
        <v>1.6500720953947123</v>
      </c>
      <c r="N37" s="75">
        <f t="shared" si="2"/>
        <v>-0.75896990778025497</v>
      </c>
    </row>
    <row r="38" spans="1:14" ht="6" customHeight="1" x14ac:dyDescent="0.25">
      <c r="A38" s="833"/>
      <c r="B38" s="834"/>
      <c r="C38" s="339"/>
      <c r="D38" s="339"/>
      <c r="E38" s="835"/>
      <c r="F38" s="834"/>
      <c r="G38" s="834"/>
      <c r="H38" s="836"/>
      <c r="I38" s="837"/>
      <c r="J38" s="837"/>
      <c r="K38" s="837"/>
      <c r="L38" s="837"/>
      <c r="M38" s="837"/>
      <c r="N38" s="837"/>
    </row>
    <row r="39" spans="1:14" ht="19.5" customHeight="1" x14ac:dyDescent="0.25">
      <c r="A39" s="135" t="s">
        <v>34</v>
      </c>
      <c r="B39" s="727"/>
      <c r="C39" s="772"/>
      <c r="D39" s="772"/>
      <c r="E39" s="775"/>
      <c r="F39" s="727"/>
      <c r="G39" s="727"/>
      <c r="H39" s="781"/>
      <c r="I39" s="397"/>
      <c r="J39" s="397"/>
      <c r="K39" s="397"/>
      <c r="L39" s="397"/>
      <c r="M39" s="397"/>
      <c r="N39" s="397"/>
    </row>
    <row r="40" spans="1:14" ht="19.5" customHeight="1" x14ac:dyDescent="0.25">
      <c r="A40" s="323" t="s">
        <v>99</v>
      </c>
      <c r="B40" s="76">
        <v>29.966909618793437</v>
      </c>
      <c r="C40" s="330">
        <v>19.096525302976914</v>
      </c>
      <c r="D40" s="330">
        <v>34.45387470004669</v>
      </c>
      <c r="E40" s="774">
        <v>33.387041160986975</v>
      </c>
      <c r="F40" s="76">
        <v>35.435966532507209</v>
      </c>
      <c r="G40" s="76">
        <v>37.924485523950018</v>
      </c>
      <c r="H40" s="75">
        <v>38.832600312129031</v>
      </c>
      <c r="I40" s="72">
        <v>39.016069759672128</v>
      </c>
      <c r="J40" s="72">
        <v>38.202833102625021</v>
      </c>
      <c r="K40" s="72">
        <v>40.989097384402712</v>
      </c>
      <c r="L40" s="72">
        <v>39.595965243513866</v>
      </c>
      <c r="M40" s="75">
        <f t="shared" ref="M40:M44" si="3">+K40-J40</f>
        <v>2.7862642817776901</v>
      </c>
      <c r="N40" s="75">
        <f t="shared" ref="N40:N44" si="4">+L40-I40</f>
        <v>0.57989548384173872</v>
      </c>
    </row>
    <row r="41" spans="1:14" ht="19.5" customHeight="1" x14ac:dyDescent="0.25">
      <c r="A41" s="315" t="s">
        <v>33</v>
      </c>
      <c r="B41" s="76">
        <v>16.278873732704071</v>
      </c>
      <c r="C41" s="330">
        <v>8.8276024097146149</v>
      </c>
      <c r="D41" s="330">
        <v>17.369178781748218</v>
      </c>
      <c r="E41" s="774">
        <v>18.502829626128499</v>
      </c>
      <c r="F41" s="76">
        <v>17.266133964678257</v>
      </c>
      <c r="G41" s="76">
        <v>20.220777668005717</v>
      </c>
      <c r="H41" s="75">
        <v>21.172606538798867</v>
      </c>
      <c r="I41" s="72">
        <v>20.88916368474132</v>
      </c>
      <c r="J41" s="72">
        <v>23.310502195598165</v>
      </c>
      <c r="K41" s="72">
        <v>23.8676118625242</v>
      </c>
      <c r="L41" s="72">
        <v>23.589057029061181</v>
      </c>
      <c r="M41" s="75">
        <f t="shared" si="3"/>
        <v>0.55710966692603492</v>
      </c>
      <c r="N41" s="75">
        <f t="shared" si="4"/>
        <v>2.6998933443198609</v>
      </c>
    </row>
    <row r="42" spans="1:14" ht="19.5" customHeight="1" x14ac:dyDescent="0.25">
      <c r="A42" s="315" t="s">
        <v>32</v>
      </c>
      <c r="B42" s="76">
        <v>39.098367640005208</v>
      </c>
      <c r="C42" s="330">
        <v>24.969169469317706</v>
      </c>
      <c r="D42" s="330">
        <v>42.432799189449241</v>
      </c>
      <c r="E42" s="774">
        <v>39.749048147962618</v>
      </c>
      <c r="F42" s="76">
        <v>42.882650869309856</v>
      </c>
      <c r="G42" s="76">
        <v>44.444352752148404</v>
      </c>
      <c r="H42" s="75">
        <v>45.172494767094086</v>
      </c>
      <c r="I42" s="72">
        <v>45.381868842795107</v>
      </c>
      <c r="J42" s="72">
        <v>43.537145400124508</v>
      </c>
      <c r="K42" s="72">
        <v>46.429380184139809</v>
      </c>
      <c r="L42" s="72">
        <v>44.983262792132159</v>
      </c>
      <c r="M42" s="75">
        <f t="shared" si="3"/>
        <v>2.8922347840153009</v>
      </c>
      <c r="N42" s="75">
        <f t="shared" si="4"/>
        <v>-0.39860605066294852</v>
      </c>
    </row>
    <row r="43" spans="1:14" ht="19.5" customHeight="1" x14ac:dyDescent="0.25">
      <c r="A43" s="28" t="s">
        <v>31</v>
      </c>
      <c r="B43" s="76">
        <v>38.425071157928329</v>
      </c>
      <c r="C43" s="330">
        <v>24.201140188563123</v>
      </c>
      <c r="D43" s="330">
        <v>41.144676411913942</v>
      </c>
      <c r="E43" s="774">
        <v>43.437323330091431</v>
      </c>
      <c r="F43" s="76">
        <v>41.789087783872816</v>
      </c>
      <c r="G43" s="76">
        <v>41.68633274521374</v>
      </c>
      <c r="H43" s="75">
        <v>46.383311042484578</v>
      </c>
      <c r="I43" s="72">
        <v>43.782973605937769</v>
      </c>
      <c r="J43" s="72">
        <v>43.567248957004523</v>
      </c>
      <c r="K43" s="72">
        <v>45.251503708694614</v>
      </c>
      <c r="L43" s="72">
        <v>44.409376332849568</v>
      </c>
      <c r="M43" s="75">
        <f t="shared" si="3"/>
        <v>1.6842547516900908</v>
      </c>
      <c r="N43" s="75">
        <f t="shared" si="4"/>
        <v>0.62640272691179888</v>
      </c>
    </row>
    <row r="44" spans="1:14" ht="19.5" customHeight="1" thickBot="1" x14ac:dyDescent="0.3">
      <c r="A44" s="22" t="s">
        <v>30</v>
      </c>
      <c r="B44" s="74">
        <v>13.314802771637584</v>
      </c>
      <c r="C44" s="348">
        <v>4.2603891749828957</v>
      </c>
      <c r="D44" s="348">
        <v>9.1085330428505369</v>
      </c>
      <c r="E44" s="776">
        <v>11.52140032508353</v>
      </c>
      <c r="F44" s="74">
        <v>9.6166668973869278</v>
      </c>
      <c r="G44" s="74">
        <v>8.2163828972678665</v>
      </c>
      <c r="H44" s="73">
        <v>16.696920235077929</v>
      </c>
      <c r="I44" s="86">
        <v>14.569473188732193</v>
      </c>
      <c r="J44" s="86">
        <v>7.191188132482508</v>
      </c>
      <c r="K44" s="86">
        <v>20.87936366520583</v>
      </c>
      <c r="L44" s="86">
        <v>14.035275898844169</v>
      </c>
      <c r="M44" s="73">
        <f t="shared" si="3"/>
        <v>13.688175532723321</v>
      </c>
      <c r="N44" s="73">
        <f t="shared" si="4"/>
        <v>-0.53419728988802362</v>
      </c>
    </row>
    <row r="45" spans="1:14" ht="15.75" thickTop="1" x14ac:dyDescent="0.25">
      <c r="A45" s="21" t="s">
        <v>297</v>
      </c>
    </row>
  </sheetData>
  <mergeCells count="12">
    <mergeCell ref="A1:N1"/>
    <mergeCell ref="A2:A3"/>
    <mergeCell ref="B2:B3"/>
    <mergeCell ref="C2:C3"/>
    <mergeCell ref="D2:D3"/>
    <mergeCell ref="E2:E3"/>
    <mergeCell ref="M3:N3"/>
    <mergeCell ref="F2:F3"/>
    <mergeCell ref="G2:G3"/>
    <mergeCell ref="H2:H3"/>
    <mergeCell ref="I2:I3"/>
    <mergeCell ref="J2:L2"/>
  </mergeCells>
  <pageMargins left="0.70866141732283472" right="0.70866141732283472" top="0.74803149606299213" bottom="0.74803149606299213" header="0.31496062992125984" footer="0.31496062992125984"/>
  <pageSetup paperSize="9" scale="40" orientation="portrait" horizontalDpi="4294967295" verticalDpi="4294967295" r:id="rId1"/>
  <headerFooter>
    <oddHeader>&amp;C&amp;G</oddHeader>
  </headerFooter>
  <drawing r:id="rId2"/>
  <legacyDrawingHF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Layout" zoomScaleNormal="100" workbookViewId="0">
      <selection activeCell="N48" sqref="N48:N49"/>
    </sheetView>
  </sheetViews>
  <sheetFormatPr defaultColWidth="9.140625" defaultRowHeight="15" x14ac:dyDescent="0.25"/>
  <cols>
    <col min="1" max="1" width="23.28515625" style="20" customWidth="1"/>
    <col min="2" max="10" width="12.28515625" style="20" customWidth="1"/>
    <col min="11" max="11" width="15" style="20" customWidth="1"/>
    <col min="12" max="12" width="14.42578125" style="20" customWidth="1"/>
    <col min="13" max="13" width="10.5703125" style="20" customWidth="1"/>
    <col min="14" max="14" width="14.28515625" style="20" customWidth="1"/>
    <col min="15" max="16384" width="9.140625" style="20"/>
  </cols>
  <sheetData>
    <row r="1" spans="1:14" ht="37.5" customHeight="1" thickBot="1" x14ac:dyDescent="0.3">
      <c r="A1" s="914" t="s">
        <v>371</v>
      </c>
      <c r="B1" s="914"/>
      <c r="C1" s="914"/>
      <c r="D1" s="914"/>
      <c r="E1" s="914"/>
      <c r="F1" s="914"/>
      <c r="G1" s="914"/>
      <c r="H1" s="914"/>
      <c r="I1" s="914"/>
      <c r="J1" s="914"/>
      <c r="K1" s="914"/>
      <c r="L1" s="914"/>
      <c r="M1" s="914"/>
      <c r="N1" s="914"/>
    </row>
    <row r="2" spans="1:14"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4" ht="22.5" customHeight="1" x14ac:dyDescent="0.25">
      <c r="A3" s="919"/>
      <c r="B3" s="916"/>
      <c r="C3" s="916"/>
      <c r="D3" s="916"/>
      <c r="E3" s="916"/>
      <c r="F3" s="916"/>
      <c r="G3" s="916"/>
      <c r="H3" s="916"/>
      <c r="I3" s="916"/>
      <c r="J3" s="513" t="s">
        <v>272</v>
      </c>
      <c r="K3" s="513" t="s">
        <v>275</v>
      </c>
      <c r="L3" s="513" t="s">
        <v>293</v>
      </c>
      <c r="M3" s="920" t="s">
        <v>317</v>
      </c>
      <c r="N3" s="920"/>
    </row>
    <row r="4" spans="1:14" ht="4.5" customHeight="1" x14ac:dyDescent="0.25">
      <c r="A4" s="31"/>
      <c r="D4" s="31"/>
      <c r="E4" s="31"/>
      <c r="F4" s="31"/>
      <c r="G4" s="31"/>
      <c r="H4" s="31"/>
    </row>
    <row r="5" spans="1:14" ht="19.5" customHeight="1" x14ac:dyDescent="0.25">
      <c r="A5" s="135" t="s">
        <v>41</v>
      </c>
      <c r="B5" s="291">
        <v>13.682995781585142</v>
      </c>
      <c r="C5" s="291">
        <v>13.09428589997928</v>
      </c>
      <c r="D5" s="291">
        <v>12.858816110258742</v>
      </c>
      <c r="E5" s="291">
        <v>13.948013532263213</v>
      </c>
      <c r="F5" s="291">
        <v>8.930544948126057</v>
      </c>
      <c r="G5" s="291">
        <v>9.7069042346547789</v>
      </c>
      <c r="H5" s="291">
        <v>19.572812741725603</v>
      </c>
      <c r="I5" s="293">
        <v>19.789329211923761</v>
      </c>
      <c r="J5" s="293">
        <v>18.399999999999999</v>
      </c>
      <c r="K5" s="293">
        <v>10.701300514155989</v>
      </c>
      <c r="L5" s="293">
        <v>14.550650257077994</v>
      </c>
      <c r="M5" s="737">
        <f>+K5-J5</f>
        <v>-7.6986994858440099</v>
      </c>
      <c r="N5" s="737">
        <f>+L5-I5</f>
        <v>-5.2386789548457671</v>
      </c>
    </row>
    <row r="6" spans="1:14" ht="5.25" customHeight="1" x14ac:dyDescent="0.25">
      <c r="A6" s="28"/>
      <c r="B6" s="76"/>
      <c r="C6" s="330"/>
      <c r="D6" s="330"/>
      <c r="E6" s="282"/>
      <c r="F6" s="80"/>
      <c r="G6" s="80"/>
      <c r="H6" s="80"/>
      <c r="I6" s="72"/>
      <c r="J6" s="72"/>
      <c r="K6" s="72"/>
      <c r="L6" s="72"/>
      <c r="M6" s="72"/>
      <c r="N6" s="72"/>
    </row>
    <row r="7" spans="1:14" ht="19.5" customHeight="1" x14ac:dyDescent="0.25">
      <c r="A7" s="135" t="s">
        <v>40</v>
      </c>
      <c r="B7" s="729"/>
      <c r="C7" s="331"/>
      <c r="D7" s="331"/>
      <c r="E7" s="281"/>
      <c r="F7" s="93"/>
      <c r="G7" s="93"/>
      <c r="H7" s="93"/>
      <c r="I7" s="782"/>
      <c r="J7" s="782"/>
      <c r="K7" s="782"/>
      <c r="L7" s="782"/>
      <c r="M7" s="782"/>
      <c r="N7" s="782"/>
    </row>
    <row r="8" spans="1:14" ht="19.5" customHeight="1" x14ac:dyDescent="0.25">
      <c r="A8" s="28" t="s">
        <v>39</v>
      </c>
      <c r="B8" s="71">
        <v>18.458024719254574</v>
      </c>
      <c r="C8" s="71">
        <v>17.822130841316998</v>
      </c>
      <c r="D8" s="71">
        <v>16.605934972839538</v>
      </c>
      <c r="E8" s="71">
        <v>16.734167304736534</v>
      </c>
      <c r="F8" s="71">
        <v>10.666294592471761</v>
      </c>
      <c r="G8" s="71">
        <v>11.763232758559608</v>
      </c>
      <c r="H8" s="71">
        <v>24.120269798323761</v>
      </c>
      <c r="I8" s="80">
        <v>23.710286584840777</v>
      </c>
      <c r="J8" s="80">
        <v>21.087414573083286</v>
      </c>
      <c r="K8" s="80">
        <v>12.328314045952162</v>
      </c>
      <c r="L8" s="80">
        <v>16.707864309517724</v>
      </c>
      <c r="M8" s="75">
        <f>+K8-J8</f>
        <v>-8.7591005271311246</v>
      </c>
      <c r="N8" s="75">
        <f>+L8-I8</f>
        <v>-7.0024222753230525</v>
      </c>
    </row>
    <row r="9" spans="1:14" ht="19.5" customHeight="1" x14ac:dyDescent="0.25">
      <c r="A9" s="28" t="s">
        <v>38</v>
      </c>
      <c r="B9" s="71">
        <v>4.8913124546190714</v>
      </c>
      <c r="C9" s="71">
        <v>4.2857709560562292</v>
      </c>
      <c r="D9" s="71">
        <v>5.0556383030085676</v>
      </c>
      <c r="E9" s="71">
        <v>6.4863206549206565</v>
      </c>
      <c r="F9" s="71">
        <v>4.8446607803983683</v>
      </c>
      <c r="G9" s="71">
        <v>4.9979725937604886</v>
      </c>
      <c r="H9" s="71">
        <v>6.4337057061360241</v>
      </c>
      <c r="I9" s="80">
        <v>8.8085953942937412</v>
      </c>
      <c r="J9" s="80">
        <v>11.164040115336951</v>
      </c>
      <c r="K9" s="80">
        <v>6.3278245758523894</v>
      </c>
      <c r="L9" s="80">
        <v>8.7459323455946709</v>
      </c>
      <c r="M9" s="75">
        <f>+K9-J9</f>
        <v>-4.8362155394845612</v>
      </c>
      <c r="N9" s="75">
        <f>+L9-I9</f>
        <v>-6.2663048699070245E-2</v>
      </c>
    </row>
    <row r="10" spans="1:14" ht="5.25" customHeight="1" x14ac:dyDescent="0.25">
      <c r="A10" s="28"/>
      <c r="B10" s="76"/>
      <c r="C10" s="330"/>
      <c r="D10" s="330"/>
      <c r="E10" s="282"/>
      <c r="F10" s="80"/>
      <c r="G10" s="80"/>
      <c r="H10" s="80"/>
      <c r="I10" s="72"/>
      <c r="J10" s="72"/>
      <c r="K10" s="72"/>
      <c r="L10" s="72"/>
      <c r="M10" s="72"/>
      <c r="N10" s="72"/>
    </row>
    <row r="11" spans="1:14" ht="19.5" customHeight="1" x14ac:dyDescent="0.25">
      <c r="A11" s="135" t="s">
        <v>197</v>
      </c>
      <c r="B11" s="729"/>
      <c r="C11" s="331"/>
      <c r="D11" s="331"/>
      <c r="E11" s="281"/>
      <c r="F11" s="93"/>
      <c r="G11" s="93"/>
      <c r="H11" s="93"/>
      <c r="I11" s="782"/>
      <c r="J11" s="782"/>
      <c r="K11" s="782"/>
      <c r="L11" s="782"/>
      <c r="M11" s="782"/>
      <c r="N11" s="782"/>
    </row>
    <row r="12" spans="1:14" ht="19.5" customHeight="1" x14ac:dyDescent="0.25">
      <c r="A12" s="28" t="s">
        <v>198</v>
      </c>
      <c r="B12" s="76">
        <v>12.926829268292709</v>
      </c>
      <c r="C12" s="330">
        <v>13.164892451751985</v>
      </c>
      <c r="D12" s="330">
        <v>16.7486582043406</v>
      </c>
      <c r="E12" s="282">
        <v>22.952804453535926</v>
      </c>
      <c r="F12" s="735">
        <v>26.129988167229314</v>
      </c>
      <c r="G12" s="735">
        <v>10.663219570123857</v>
      </c>
      <c r="H12" s="80">
        <v>18.125398531811495</v>
      </c>
      <c r="I12" s="735">
        <v>6.8998281663160039</v>
      </c>
      <c r="J12" s="313" t="s">
        <v>42</v>
      </c>
      <c r="K12" s="313" t="s">
        <v>42</v>
      </c>
      <c r="L12" s="80">
        <v>14.76105841793974</v>
      </c>
      <c r="M12" s="313" t="s">
        <v>42</v>
      </c>
      <c r="N12" s="75">
        <f t="shared" ref="N12:N33" si="0">+L12-I12</f>
        <v>7.861230251623736</v>
      </c>
    </row>
    <row r="13" spans="1:14" ht="19.5" customHeight="1" x14ac:dyDescent="0.25">
      <c r="A13" s="28" t="s">
        <v>199</v>
      </c>
      <c r="B13" s="177">
        <v>11.851851851851853</v>
      </c>
      <c r="C13" s="761">
        <v>9.589531729275647</v>
      </c>
      <c r="D13" s="761">
        <v>4.2798452899478399</v>
      </c>
      <c r="E13" s="749">
        <v>9.221510749779064</v>
      </c>
      <c r="F13" s="736">
        <v>0.72099715256191954</v>
      </c>
      <c r="G13" s="736">
        <v>1.4282033193234578</v>
      </c>
      <c r="H13" s="178">
        <v>8.1695133543512082</v>
      </c>
      <c r="I13" s="736">
        <v>11.6591800627846</v>
      </c>
      <c r="J13" s="318" t="s">
        <v>42</v>
      </c>
      <c r="K13" s="318" t="s">
        <v>42</v>
      </c>
      <c r="L13" s="178">
        <v>14.005851792819087</v>
      </c>
      <c r="M13" s="318" t="s">
        <v>42</v>
      </c>
      <c r="N13" s="75">
        <f t="shared" si="0"/>
        <v>2.3466717300344868</v>
      </c>
    </row>
    <row r="14" spans="1:14" ht="19.5" customHeight="1" x14ac:dyDescent="0.25">
      <c r="A14" s="28" t="s">
        <v>200</v>
      </c>
      <c r="B14" s="76">
        <v>12.939001848428886</v>
      </c>
      <c r="C14" s="330">
        <v>20.085148944358902</v>
      </c>
      <c r="D14" s="282">
        <v>16.918937266914227</v>
      </c>
      <c r="E14" s="282">
        <v>6.324593700536278</v>
      </c>
      <c r="F14" s="736">
        <v>13.804413685738236</v>
      </c>
      <c r="G14" s="736">
        <v>14.290623040951376</v>
      </c>
      <c r="H14" s="80">
        <v>14.023448042668363</v>
      </c>
      <c r="I14" s="736">
        <v>12.523320240130762</v>
      </c>
      <c r="J14" s="318" t="s">
        <v>42</v>
      </c>
      <c r="K14" s="318" t="s">
        <v>42</v>
      </c>
      <c r="L14" s="80">
        <v>13.121400237608341</v>
      </c>
      <c r="M14" s="318" t="s">
        <v>42</v>
      </c>
      <c r="N14" s="75">
        <f t="shared" si="0"/>
        <v>0.59807999747757989</v>
      </c>
    </row>
    <row r="15" spans="1:14" ht="19.5" customHeight="1" x14ac:dyDescent="0.25">
      <c r="A15" s="28" t="s">
        <v>201</v>
      </c>
      <c r="B15" s="724">
        <v>16.013071895424876</v>
      </c>
      <c r="C15" s="277">
        <v>12.54383156926975</v>
      </c>
      <c r="D15" s="279">
        <v>9.4569095844779465</v>
      </c>
      <c r="E15" s="279">
        <v>14.909863227928808</v>
      </c>
      <c r="F15" s="736">
        <v>11.755664170140454</v>
      </c>
      <c r="G15" s="736">
        <v>18.546564187834317</v>
      </c>
      <c r="H15" s="343">
        <v>17.391153790807458</v>
      </c>
      <c r="I15" s="736">
        <v>24.446217217699377</v>
      </c>
      <c r="J15" s="318" t="s">
        <v>42</v>
      </c>
      <c r="K15" s="318" t="s">
        <v>42</v>
      </c>
      <c r="L15" s="343">
        <v>13.145823796739627</v>
      </c>
      <c r="M15" s="318" t="s">
        <v>42</v>
      </c>
      <c r="N15" s="75">
        <f t="shared" si="0"/>
        <v>-11.30039342095975</v>
      </c>
    </row>
    <row r="16" spans="1:14" ht="19.5" customHeight="1" x14ac:dyDescent="0.25">
      <c r="A16" s="28" t="s">
        <v>202</v>
      </c>
      <c r="B16" s="724">
        <v>13.551401869158955</v>
      </c>
      <c r="C16" s="277">
        <v>19.10528597785509</v>
      </c>
      <c r="D16" s="279">
        <v>28.903641791134827</v>
      </c>
      <c r="E16" s="279">
        <v>12.864441652906061</v>
      </c>
      <c r="F16" s="736">
        <v>8.6861515004467638</v>
      </c>
      <c r="G16" s="736">
        <v>19.582891598530349</v>
      </c>
      <c r="H16" s="343">
        <v>22.065727716843266</v>
      </c>
      <c r="I16" s="736">
        <v>22.65451848220204</v>
      </c>
      <c r="J16" s="318" t="s">
        <v>42</v>
      </c>
      <c r="K16" s="318" t="s">
        <v>42</v>
      </c>
      <c r="L16" s="343">
        <v>12.792495466212848</v>
      </c>
      <c r="M16" s="318" t="s">
        <v>42</v>
      </c>
      <c r="N16" s="75">
        <f t="shared" si="0"/>
        <v>-9.8620230159891911</v>
      </c>
    </row>
    <row r="17" spans="1:14" ht="19.5" customHeight="1" x14ac:dyDescent="0.25">
      <c r="A17" s="28" t="s">
        <v>203</v>
      </c>
      <c r="B17" s="725">
        <v>16.568047337278127</v>
      </c>
      <c r="C17" s="276">
        <v>19.995045117546738</v>
      </c>
      <c r="D17" s="278">
        <v>19.479992798046293</v>
      </c>
      <c r="E17" s="278">
        <v>12.764318010750397</v>
      </c>
      <c r="F17" s="736">
        <v>14.747756576947685</v>
      </c>
      <c r="G17" s="736">
        <v>5.2586526010484311</v>
      </c>
      <c r="H17" s="64">
        <v>19.777061382719957</v>
      </c>
      <c r="I17" s="736">
        <v>17.674343747530898</v>
      </c>
      <c r="J17" s="318" t="s">
        <v>42</v>
      </c>
      <c r="K17" s="318" t="s">
        <v>42</v>
      </c>
      <c r="L17" s="64">
        <v>19.714759848071854</v>
      </c>
      <c r="M17" s="318" t="s">
        <v>42</v>
      </c>
      <c r="N17" s="75">
        <f t="shared" si="0"/>
        <v>2.0404161005409556</v>
      </c>
    </row>
    <row r="18" spans="1:14" ht="19.5" customHeight="1" x14ac:dyDescent="0.25">
      <c r="A18" s="28" t="s">
        <v>204</v>
      </c>
      <c r="B18" s="725">
        <v>24.342105263158263</v>
      </c>
      <c r="C18" s="276">
        <v>18.458835446970749</v>
      </c>
      <c r="D18" s="278">
        <v>32.435006553418326</v>
      </c>
      <c r="E18" s="278">
        <v>29.704439110198173</v>
      </c>
      <c r="F18" s="736">
        <v>20.647662748626257</v>
      </c>
      <c r="G18" s="736">
        <v>23.578436517757783</v>
      </c>
      <c r="H18" s="64">
        <v>37.613641738598339</v>
      </c>
      <c r="I18" s="736">
        <v>37.593450463582364</v>
      </c>
      <c r="J18" s="318" t="s">
        <v>42</v>
      </c>
      <c r="K18" s="318" t="s">
        <v>42</v>
      </c>
      <c r="L18" s="64">
        <v>18.040705705399798</v>
      </c>
      <c r="M18" s="318" t="s">
        <v>42</v>
      </c>
      <c r="N18" s="75">
        <f t="shared" si="0"/>
        <v>-19.552744758182566</v>
      </c>
    </row>
    <row r="19" spans="1:14" ht="19.5" customHeight="1" x14ac:dyDescent="0.25">
      <c r="A19" s="28" t="s">
        <v>205</v>
      </c>
      <c r="B19" s="76">
        <v>15.068493150684933</v>
      </c>
      <c r="C19" s="276">
        <v>11.084267891533928</v>
      </c>
      <c r="D19" s="278">
        <v>19.910226493623746</v>
      </c>
      <c r="E19" s="278">
        <v>5.5359245538370088</v>
      </c>
      <c r="F19" s="736">
        <v>22.128169050878391</v>
      </c>
      <c r="G19" s="736">
        <v>13.195900707397062</v>
      </c>
      <c r="H19" s="64">
        <v>17.134943371455073</v>
      </c>
      <c r="I19" s="736">
        <v>30.536846353315134</v>
      </c>
      <c r="J19" s="318" t="s">
        <v>42</v>
      </c>
      <c r="K19" s="318" t="s">
        <v>42</v>
      </c>
      <c r="L19" s="64">
        <v>33.074138537100623</v>
      </c>
      <c r="M19" s="318" t="s">
        <v>42</v>
      </c>
      <c r="N19" s="75">
        <f t="shared" si="0"/>
        <v>2.5372921837854889</v>
      </c>
    </row>
    <row r="20" spans="1:14" ht="19.5" customHeight="1" x14ac:dyDescent="0.25">
      <c r="A20" s="28" t="s">
        <v>206</v>
      </c>
      <c r="B20" s="726">
        <v>23.96313364055295</v>
      </c>
      <c r="C20" s="276">
        <v>15.31407294357755</v>
      </c>
      <c r="D20" s="276">
        <v>9.8630150410145401</v>
      </c>
      <c r="E20" s="276">
        <v>10.721563514180058</v>
      </c>
      <c r="F20" s="736">
        <v>14.799481493552927</v>
      </c>
      <c r="G20" s="736">
        <v>15.828737924202427</v>
      </c>
      <c r="H20" s="64">
        <v>19.856687887288622</v>
      </c>
      <c r="I20" s="736">
        <v>18.967125406880854</v>
      </c>
      <c r="J20" s="318" t="s">
        <v>42</v>
      </c>
      <c r="K20" s="318" t="s">
        <v>42</v>
      </c>
      <c r="L20" s="64">
        <v>14.910264665858518</v>
      </c>
      <c r="M20" s="318" t="s">
        <v>42</v>
      </c>
      <c r="N20" s="75">
        <f t="shared" si="0"/>
        <v>-4.0568607410223354</v>
      </c>
    </row>
    <row r="21" spans="1:14" ht="19.5" customHeight="1" x14ac:dyDescent="0.25">
      <c r="A21" s="28" t="s">
        <v>207</v>
      </c>
      <c r="B21" s="76">
        <v>2.884615384615401</v>
      </c>
      <c r="C21" s="330">
        <v>3.4384221167661959</v>
      </c>
      <c r="D21" s="330">
        <v>1.8517359421863449</v>
      </c>
      <c r="E21" s="89">
        <v>8.814494686609935</v>
      </c>
      <c r="F21" s="736">
        <v>1.1134470384193282</v>
      </c>
      <c r="G21" s="736">
        <v>2.9556213399574598</v>
      </c>
      <c r="H21" s="80">
        <v>3.8171073608020079</v>
      </c>
      <c r="I21" s="736">
        <v>13.788152420526126</v>
      </c>
      <c r="J21" s="318" t="s">
        <v>42</v>
      </c>
      <c r="K21" s="318" t="s">
        <v>42</v>
      </c>
      <c r="L21" s="80">
        <v>4.3709396506181246</v>
      </c>
      <c r="M21" s="318" t="s">
        <v>42</v>
      </c>
      <c r="N21" s="75">
        <f t="shared" si="0"/>
        <v>-9.4172127699080015</v>
      </c>
    </row>
    <row r="22" spans="1:14" ht="19.5" customHeight="1" x14ac:dyDescent="0.25">
      <c r="A22" s="28" t="s">
        <v>208</v>
      </c>
      <c r="B22" s="76">
        <v>5.1282051282051464</v>
      </c>
      <c r="C22" s="330">
        <v>5.471547132010901</v>
      </c>
      <c r="D22" s="330">
        <v>3.7470627960148266</v>
      </c>
      <c r="E22" s="89">
        <v>21.450966006772635</v>
      </c>
      <c r="F22" s="736">
        <v>8.7422477026054359</v>
      </c>
      <c r="G22" s="736">
        <v>13.131909127506198</v>
      </c>
      <c r="H22" s="80">
        <v>12.475791130186632</v>
      </c>
      <c r="I22" s="736">
        <v>11.639893722154227</v>
      </c>
      <c r="J22" s="318" t="s">
        <v>42</v>
      </c>
      <c r="K22" s="318" t="s">
        <v>42</v>
      </c>
      <c r="L22" s="80">
        <v>10.203491714753902</v>
      </c>
      <c r="M22" s="318" t="s">
        <v>42</v>
      </c>
      <c r="N22" s="75">
        <f t="shared" si="0"/>
        <v>-1.436402007400325</v>
      </c>
    </row>
    <row r="23" spans="1:14" ht="19.5" customHeight="1" x14ac:dyDescent="0.25">
      <c r="A23" s="28" t="s">
        <v>209</v>
      </c>
      <c r="B23" s="76">
        <v>2.8368794326241189</v>
      </c>
      <c r="C23" s="330">
        <v>4.8290747833556171</v>
      </c>
      <c r="D23" s="330">
        <v>0.79134574601343566</v>
      </c>
      <c r="E23" s="89">
        <v>0.58948709520412068</v>
      </c>
      <c r="F23" s="736">
        <v>0.16998060475018301</v>
      </c>
      <c r="G23" s="736">
        <v>3.4796422914590486</v>
      </c>
      <c r="H23" s="80">
        <v>4.7529172686078276</v>
      </c>
      <c r="I23" s="736">
        <v>11.675396927566416</v>
      </c>
      <c r="J23" s="318" t="s">
        <v>42</v>
      </c>
      <c r="K23" s="318" t="s">
        <v>42</v>
      </c>
      <c r="L23" s="80">
        <v>13.219093742971733</v>
      </c>
      <c r="M23" s="318" t="s">
        <v>42</v>
      </c>
      <c r="N23" s="75">
        <f t="shared" si="0"/>
        <v>1.5436968154053172</v>
      </c>
    </row>
    <row r="24" spans="1:14" ht="19.5" customHeight="1" x14ac:dyDescent="0.25">
      <c r="A24" s="28" t="s">
        <v>210</v>
      </c>
      <c r="B24" s="76">
        <v>19.63394342762064</v>
      </c>
      <c r="C24" s="330">
        <v>20.918050456288924</v>
      </c>
      <c r="D24" s="330">
        <v>17.087158136461849</v>
      </c>
      <c r="E24" s="89">
        <v>15.762745646819265</v>
      </c>
      <c r="F24" s="736">
        <v>3.9256978876622752</v>
      </c>
      <c r="G24" s="736">
        <v>3.0600924012230961</v>
      </c>
      <c r="H24" s="80">
        <v>27.830871258632044</v>
      </c>
      <c r="I24" s="736">
        <v>20.737795539619288</v>
      </c>
      <c r="J24" s="318" t="s">
        <v>42</v>
      </c>
      <c r="K24" s="318" t="s">
        <v>42</v>
      </c>
      <c r="L24" s="80">
        <v>15.737694267851163</v>
      </c>
      <c r="M24" s="318" t="s">
        <v>42</v>
      </c>
      <c r="N24" s="75">
        <f t="shared" si="0"/>
        <v>-5.0001012717681252</v>
      </c>
    </row>
    <row r="25" spans="1:14" ht="19.5" customHeight="1" x14ac:dyDescent="0.25">
      <c r="A25" s="28" t="s">
        <v>211</v>
      </c>
      <c r="B25" s="76">
        <v>8.5672082717872335</v>
      </c>
      <c r="C25" s="330">
        <v>7.0314414054952934</v>
      </c>
      <c r="D25" s="330">
        <v>9.6250213774404063</v>
      </c>
      <c r="E25" s="89">
        <v>9.5359309792365217</v>
      </c>
      <c r="F25" s="736">
        <v>5.875799656253994</v>
      </c>
      <c r="G25" s="736">
        <v>5.8320031703155468</v>
      </c>
      <c r="H25" s="80">
        <v>8.8319334413337351</v>
      </c>
      <c r="I25" s="736">
        <v>14.281038893993248</v>
      </c>
      <c r="J25" s="318" t="s">
        <v>42</v>
      </c>
      <c r="K25" s="318" t="s">
        <v>42</v>
      </c>
      <c r="L25" s="80">
        <v>12.915867560394178</v>
      </c>
      <c r="M25" s="318" t="s">
        <v>42</v>
      </c>
      <c r="N25" s="75">
        <f t="shared" si="0"/>
        <v>-1.3651713335990703</v>
      </c>
    </row>
    <row r="26" spans="1:14" ht="19.5" customHeight="1" x14ac:dyDescent="0.25">
      <c r="A26" s="28" t="s">
        <v>212</v>
      </c>
      <c r="B26" s="76">
        <v>2.6854219948848757</v>
      </c>
      <c r="C26" s="330">
        <v>5.5642752371274788</v>
      </c>
      <c r="D26" s="330">
        <v>0.6736899787881665</v>
      </c>
      <c r="E26" s="89">
        <v>3.5761343145005777</v>
      </c>
      <c r="F26" s="736">
        <v>5.7036007438562004</v>
      </c>
      <c r="G26" s="736">
        <v>7.9738815200750084</v>
      </c>
      <c r="H26" s="80">
        <v>1.3772055732054598</v>
      </c>
      <c r="I26" s="736">
        <v>6.5823014325967657</v>
      </c>
      <c r="J26" s="318" t="s">
        <v>42</v>
      </c>
      <c r="K26" s="318" t="s">
        <v>42</v>
      </c>
      <c r="L26" s="80">
        <v>9.9408782645574707</v>
      </c>
      <c r="M26" s="318" t="s">
        <v>42</v>
      </c>
      <c r="N26" s="75">
        <f t="shared" si="0"/>
        <v>3.358576831960705</v>
      </c>
    </row>
    <row r="27" spans="1:14" ht="19.5" customHeight="1" x14ac:dyDescent="0.25">
      <c r="A27" s="28" t="s">
        <v>213</v>
      </c>
      <c r="B27" s="76">
        <v>4.735376044568202</v>
      </c>
      <c r="C27" s="330">
        <v>4.2720418615517017</v>
      </c>
      <c r="D27" s="330">
        <v>2.7939110719019182</v>
      </c>
      <c r="E27" s="89">
        <v>1.4275943507354329</v>
      </c>
      <c r="F27" s="736">
        <v>0.36042627232568958</v>
      </c>
      <c r="G27" s="736">
        <v>0.87306932437991713</v>
      </c>
      <c r="H27" s="80">
        <v>3.3257398429925313</v>
      </c>
      <c r="I27" s="736">
        <v>7.4754912726022553</v>
      </c>
      <c r="J27" s="318" t="s">
        <v>42</v>
      </c>
      <c r="K27" s="318" t="s">
        <v>42</v>
      </c>
      <c r="L27" s="80">
        <v>8.953004748178742</v>
      </c>
      <c r="M27" s="318" t="s">
        <v>42</v>
      </c>
      <c r="N27" s="75">
        <f t="shared" si="0"/>
        <v>1.4775134755764867</v>
      </c>
    </row>
    <row r="28" spans="1:14" ht="19.5" customHeight="1" x14ac:dyDescent="0.25">
      <c r="A28" s="28" t="s">
        <v>214</v>
      </c>
      <c r="B28" s="76">
        <v>11.233480176211371</v>
      </c>
      <c r="C28" s="330">
        <v>6.3808853016831506</v>
      </c>
      <c r="D28" s="330">
        <v>7.8739793593953848</v>
      </c>
      <c r="E28" s="89">
        <v>4.6934597420510809</v>
      </c>
      <c r="F28" s="736">
        <v>2.6279171795135414</v>
      </c>
      <c r="G28" s="736">
        <v>1.7318685273585037</v>
      </c>
      <c r="H28" s="80">
        <v>5.8059900426455942</v>
      </c>
      <c r="I28" s="736">
        <v>10.924188281416319</v>
      </c>
      <c r="J28" s="318" t="s">
        <v>42</v>
      </c>
      <c r="K28" s="318" t="s">
        <v>42</v>
      </c>
      <c r="L28" s="80">
        <v>8.233354271869155</v>
      </c>
      <c r="M28" s="318" t="s">
        <v>42</v>
      </c>
      <c r="N28" s="75">
        <f t="shared" si="0"/>
        <v>-2.6908340095471637</v>
      </c>
    </row>
    <row r="29" spans="1:14" ht="19.5" customHeight="1" x14ac:dyDescent="0.25">
      <c r="A29" s="28" t="s">
        <v>215</v>
      </c>
      <c r="B29" s="76">
        <v>7.2463768115942084</v>
      </c>
      <c r="C29" s="330">
        <v>5.8183553860522119</v>
      </c>
      <c r="D29" s="330">
        <v>9.1669253144052956</v>
      </c>
      <c r="E29" s="89">
        <v>7.3061646927690544</v>
      </c>
      <c r="F29" s="736">
        <v>0.76690977723339782</v>
      </c>
      <c r="G29" s="736">
        <v>0.92918720875443028</v>
      </c>
      <c r="H29" s="80">
        <v>1.8764311428523976</v>
      </c>
      <c r="I29" s="736">
        <v>6.1836556016404653</v>
      </c>
      <c r="J29" s="318" t="s">
        <v>42</v>
      </c>
      <c r="K29" s="318" t="s">
        <v>42</v>
      </c>
      <c r="L29" s="80">
        <v>6.287328642216</v>
      </c>
      <c r="M29" s="318" t="s">
        <v>42</v>
      </c>
      <c r="N29" s="75">
        <f t="shared" si="0"/>
        <v>0.10367304057553461</v>
      </c>
    </row>
    <row r="30" spans="1:14" ht="19.5" customHeight="1" x14ac:dyDescent="0.25">
      <c r="A30" s="28" t="s">
        <v>216</v>
      </c>
      <c r="B30" s="76">
        <v>6.1571125265393016</v>
      </c>
      <c r="C30" s="330">
        <v>4.8652248808558518</v>
      </c>
      <c r="D30" s="330">
        <v>12.42885181267739</v>
      </c>
      <c r="E30" s="89">
        <v>7.5885114636298949</v>
      </c>
      <c r="F30" s="736">
        <v>6.6652287522736557</v>
      </c>
      <c r="G30" s="736">
        <v>5.2125221058218481</v>
      </c>
      <c r="H30" s="80">
        <v>8.7706631272110247</v>
      </c>
      <c r="I30" s="736">
        <v>9.6822288892880533</v>
      </c>
      <c r="J30" s="318" t="s">
        <v>42</v>
      </c>
      <c r="K30" s="318" t="s">
        <v>42</v>
      </c>
      <c r="L30" s="80">
        <v>9.3931524271937477</v>
      </c>
      <c r="M30" s="318" t="s">
        <v>42</v>
      </c>
      <c r="N30" s="75">
        <f t="shared" si="0"/>
        <v>-0.2890764620943056</v>
      </c>
    </row>
    <row r="31" spans="1:14" ht="19.5" customHeight="1" x14ac:dyDescent="0.25">
      <c r="A31" s="28" t="s">
        <v>217</v>
      </c>
      <c r="B31" s="76">
        <v>9.5238095238094829</v>
      </c>
      <c r="C31" s="330">
        <v>6.2261587079706571</v>
      </c>
      <c r="D31" s="330">
        <v>10.884598137457207</v>
      </c>
      <c r="E31" s="89">
        <v>3.1978734917763671</v>
      </c>
      <c r="F31" s="736">
        <v>16.410967049031523</v>
      </c>
      <c r="G31" s="736">
        <v>5.0865513413472963</v>
      </c>
      <c r="H31" s="80">
        <v>3.9710625130935435</v>
      </c>
      <c r="I31" s="736">
        <v>8.2670590644824138</v>
      </c>
      <c r="J31" s="318" t="s">
        <v>42</v>
      </c>
      <c r="K31" s="318" t="s">
        <v>42</v>
      </c>
      <c r="L31" s="80">
        <v>12.744411555782115</v>
      </c>
      <c r="M31" s="318" t="s">
        <v>42</v>
      </c>
      <c r="N31" s="75">
        <f t="shared" si="0"/>
        <v>4.4773524912997011</v>
      </c>
    </row>
    <row r="32" spans="1:14" ht="19.5" customHeight="1" x14ac:dyDescent="0.25">
      <c r="A32" s="28" t="s">
        <v>218</v>
      </c>
      <c r="B32" s="76">
        <v>10.919540229885055</v>
      </c>
      <c r="C32" s="330">
        <v>12.123518572790875</v>
      </c>
      <c r="D32" s="330">
        <v>3.5470914185163438</v>
      </c>
      <c r="E32" s="89">
        <v>3.2903715543208625</v>
      </c>
      <c r="F32" s="736">
        <v>3.1319177702883403</v>
      </c>
      <c r="G32" s="736">
        <v>1.4052703050841635</v>
      </c>
      <c r="H32" s="80">
        <v>0.61765480754101121</v>
      </c>
      <c r="I32" s="736">
        <v>3.5891592445994478</v>
      </c>
      <c r="J32" s="318" t="s">
        <v>42</v>
      </c>
      <c r="K32" s="318" t="s">
        <v>42</v>
      </c>
      <c r="L32" s="80">
        <v>2.2121765613841853</v>
      </c>
      <c r="M32" s="318" t="s">
        <v>42</v>
      </c>
      <c r="N32" s="75">
        <f t="shared" si="0"/>
        <v>-1.3769826832152625</v>
      </c>
    </row>
    <row r="33" spans="1:14" ht="19.5" customHeight="1" x14ac:dyDescent="0.25">
      <c r="A33" s="28" t="s">
        <v>219</v>
      </c>
      <c r="B33" s="76">
        <v>7.8549848942598368</v>
      </c>
      <c r="C33" s="330">
        <v>14.052514828808608</v>
      </c>
      <c r="D33" s="330">
        <v>13.652834803461056</v>
      </c>
      <c r="E33" s="89">
        <v>5.5869330179856416</v>
      </c>
      <c r="F33" s="736">
        <v>10.548047611609046</v>
      </c>
      <c r="G33" s="736">
        <v>12.288489754534796</v>
      </c>
      <c r="H33" s="80">
        <v>11.67847514373682</v>
      </c>
      <c r="I33" s="736">
        <v>8.7655188262695454</v>
      </c>
      <c r="J33" s="318" t="s">
        <v>42</v>
      </c>
      <c r="K33" s="318" t="s">
        <v>42</v>
      </c>
      <c r="L33" s="80">
        <v>15.158170341502814</v>
      </c>
      <c r="M33" s="318" t="s">
        <v>42</v>
      </c>
      <c r="N33" s="75">
        <f t="shared" si="0"/>
        <v>6.3926515152332684</v>
      </c>
    </row>
    <row r="34" spans="1:14" ht="6" customHeight="1" x14ac:dyDescent="0.25">
      <c r="A34" s="28"/>
      <c r="B34" s="76"/>
      <c r="C34" s="330"/>
      <c r="D34" s="330"/>
      <c r="E34" s="711"/>
      <c r="F34" s="711"/>
      <c r="G34" s="711"/>
      <c r="H34" s="712"/>
      <c r="I34" s="783"/>
      <c r="J34" s="783"/>
      <c r="K34" s="783"/>
      <c r="L34" s="783"/>
      <c r="M34" s="783"/>
      <c r="N34" s="783"/>
    </row>
    <row r="35" spans="1:14" ht="19.5" customHeight="1" x14ac:dyDescent="0.25">
      <c r="A35" s="135" t="s">
        <v>37</v>
      </c>
      <c r="B35" s="727"/>
      <c r="C35" s="772"/>
      <c r="D35" s="772"/>
      <c r="E35" s="713"/>
      <c r="F35" s="713"/>
      <c r="G35" s="713"/>
      <c r="H35" s="90"/>
      <c r="I35" s="784"/>
      <c r="J35" s="784"/>
      <c r="K35" s="784"/>
      <c r="L35" s="784"/>
      <c r="M35" s="784"/>
      <c r="N35" s="784"/>
    </row>
    <row r="36" spans="1:14" ht="19.5" customHeight="1" x14ac:dyDescent="0.25">
      <c r="A36" s="28" t="s">
        <v>36</v>
      </c>
      <c r="B36" s="71">
        <v>13.835808097431107</v>
      </c>
      <c r="C36" s="71">
        <v>14.001760357726761</v>
      </c>
      <c r="D36" s="71">
        <v>13.538927108597612</v>
      </c>
      <c r="E36" s="71">
        <v>13.588129158996178</v>
      </c>
      <c r="F36" s="71">
        <v>8.8796287067723352</v>
      </c>
      <c r="G36" s="71">
        <v>9.901033937833855</v>
      </c>
      <c r="H36" s="71">
        <v>19.690501656270918</v>
      </c>
      <c r="I36" s="80">
        <v>18.729381840385948</v>
      </c>
      <c r="J36" s="80">
        <v>18.523377420865955</v>
      </c>
      <c r="K36" s="80">
        <v>11.000500925887021</v>
      </c>
      <c r="L36" s="80">
        <v>14.761939173376488</v>
      </c>
      <c r="M36" s="75">
        <f t="shared" ref="M36:M37" si="1">+K36-J36</f>
        <v>-7.5228764949789344</v>
      </c>
      <c r="N36" s="75">
        <f t="shared" ref="N36:N37" si="2">+L36-I36</f>
        <v>-3.9674426670094594</v>
      </c>
    </row>
    <row r="37" spans="1:14" ht="19.5" customHeight="1" x14ac:dyDescent="0.25">
      <c r="A37" s="28" t="s">
        <v>35</v>
      </c>
      <c r="B37" s="71">
        <v>13.507419214872435</v>
      </c>
      <c r="C37" s="71">
        <v>12.065709808624195</v>
      </c>
      <c r="D37" s="71">
        <v>12.052659910034912</v>
      </c>
      <c r="E37" s="71">
        <v>14.375690438176786</v>
      </c>
      <c r="F37" s="71">
        <v>8.9890698658827421</v>
      </c>
      <c r="G37" s="71">
        <v>9.4689887986232133</v>
      </c>
      <c r="H37" s="71">
        <v>19.424321565410221</v>
      </c>
      <c r="I37" s="80">
        <v>21.114596123582086</v>
      </c>
      <c r="J37" s="80">
        <v>18.338074698490818</v>
      </c>
      <c r="K37" s="80">
        <v>10.320173617560487</v>
      </c>
      <c r="L37" s="80">
        <v>14.329124158025653</v>
      </c>
      <c r="M37" s="75">
        <f t="shared" si="1"/>
        <v>-8.017901080930331</v>
      </c>
      <c r="N37" s="75">
        <f t="shared" si="2"/>
        <v>-6.7854719655564324</v>
      </c>
    </row>
    <row r="38" spans="1:14" ht="6" customHeight="1" x14ac:dyDescent="0.25">
      <c r="A38" s="833"/>
      <c r="B38" s="834"/>
      <c r="C38" s="339"/>
      <c r="D38" s="339"/>
      <c r="E38" s="835"/>
      <c r="F38" s="834"/>
      <c r="G38" s="834"/>
      <c r="H38" s="836"/>
      <c r="I38" s="837"/>
      <c r="J38" s="837"/>
      <c r="K38" s="837"/>
      <c r="L38" s="837"/>
      <c r="M38" s="837"/>
      <c r="N38" s="837"/>
    </row>
    <row r="39" spans="1:14" ht="19.5" customHeight="1" x14ac:dyDescent="0.25">
      <c r="A39" s="135" t="s">
        <v>34</v>
      </c>
      <c r="B39" s="727"/>
      <c r="C39" s="772"/>
      <c r="D39" s="772"/>
      <c r="E39" s="775"/>
      <c r="F39" s="727"/>
      <c r="G39" s="727"/>
      <c r="H39" s="781"/>
      <c r="I39" s="397"/>
      <c r="J39" s="397"/>
      <c r="K39" s="397"/>
      <c r="L39" s="397"/>
      <c r="M39" s="397"/>
      <c r="N39" s="397"/>
    </row>
    <row r="40" spans="1:14" ht="19.5" customHeight="1" x14ac:dyDescent="0.25">
      <c r="A40" s="323" t="s">
        <v>99</v>
      </c>
      <c r="B40" s="76">
        <v>11.909609037007868</v>
      </c>
      <c r="C40" s="330">
        <v>11.350496477722853</v>
      </c>
      <c r="D40" s="330">
        <v>11.772159777099599</v>
      </c>
      <c r="E40" s="774">
        <v>10.863773453862894</v>
      </c>
      <c r="F40" s="76">
        <v>6.9339258066862071</v>
      </c>
      <c r="G40" s="76">
        <v>8.0688277854567279</v>
      </c>
      <c r="H40" s="75">
        <v>16.701359135339896</v>
      </c>
      <c r="I40" s="72">
        <v>17.0202653662122</v>
      </c>
      <c r="J40" s="72">
        <v>14.66460474564499</v>
      </c>
      <c r="K40" s="72">
        <v>9.1023077740558005</v>
      </c>
      <c r="L40" s="72">
        <v>11.883456259850394</v>
      </c>
      <c r="M40" s="75">
        <f t="shared" ref="M40:M44" si="3">+K40-J40</f>
        <v>-5.5622969715891895</v>
      </c>
      <c r="N40" s="75">
        <f t="shared" ref="N40:N44" si="4">+L40-I40</f>
        <v>-5.136809106361806</v>
      </c>
    </row>
    <row r="41" spans="1:14" ht="19.5" customHeight="1" x14ac:dyDescent="0.25">
      <c r="A41" s="315" t="s">
        <v>33</v>
      </c>
      <c r="B41" s="76">
        <v>6.28014571281226</v>
      </c>
      <c r="C41" s="330">
        <v>3.0493280164612129</v>
      </c>
      <c r="D41" s="330">
        <v>4.187166992256528</v>
      </c>
      <c r="E41" s="774">
        <v>4.7974732559707869</v>
      </c>
      <c r="F41" s="76">
        <v>1.7912862312154276</v>
      </c>
      <c r="G41" s="76">
        <v>3.8930446174044802</v>
      </c>
      <c r="H41" s="75">
        <v>7.9737958139577128</v>
      </c>
      <c r="I41" s="72">
        <v>8.9275659342231339</v>
      </c>
      <c r="J41" s="72">
        <v>9.2402126238626536</v>
      </c>
      <c r="K41" s="72">
        <v>3.8066474461331588</v>
      </c>
      <c r="L41" s="72">
        <v>6.5234300349979062</v>
      </c>
      <c r="M41" s="75">
        <f t="shared" si="3"/>
        <v>-5.4335651777294949</v>
      </c>
      <c r="N41" s="75">
        <f t="shared" si="4"/>
        <v>-2.4041358992252277</v>
      </c>
    </row>
    <row r="42" spans="1:14" ht="19.5" customHeight="1" x14ac:dyDescent="0.25">
      <c r="A42" s="315" t="s">
        <v>32</v>
      </c>
      <c r="B42" s="76">
        <v>15.665093640835167</v>
      </c>
      <c r="C42" s="330">
        <v>16.097811171246001</v>
      </c>
      <c r="D42" s="330">
        <v>15.314516338336745</v>
      </c>
      <c r="E42" s="774">
        <v>13.45671189428316</v>
      </c>
      <c r="F42" s="76">
        <v>9.041573933520624</v>
      </c>
      <c r="G42" s="76">
        <v>9.606672402583353</v>
      </c>
      <c r="H42" s="75">
        <v>19.834532964095626</v>
      </c>
      <c r="I42" s="72">
        <v>19.862256073903474</v>
      </c>
      <c r="J42" s="72">
        <v>16.607578064081654</v>
      </c>
      <c r="K42" s="72">
        <v>10.784982432071498</v>
      </c>
      <c r="L42" s="72">
        <v>13.696280248076576</v>
      </c>
      <c r="M42" s="75">
        <f t="shared" si="3"/>
        <v>-5.822595632010156</v>
      </c>
      <c r="N42" s="75">
        <f t="shared" si="4"/>
        <v>-6.165975825826898</v>
      </c>
    </row>
    <row r="43" spans="1:14" ht="19.5" customHeight="1" x14ac:dyDescent="0.25">
      <c r="A43" s="28" t="s">
        <v>31</v>
      </c>
      <c r="B43" s="76">
        <v>16.168091155125492</v>
      </c>
      <c r="C43" s="330">
        <v>15.42506633811804</v>
      </c>
      <c r="D43" s="330">
        <v>14.249918315041842</v>
      </c>
      <c r="E43" s="774">
        <v>17.015787619167142</v>
      </c>
      <c r="F43" s="76">
        <v>10.92406681229215</v>
      </c>
      <c r="G43" s="76">
        <v>11.307092653793946</v>
      </c>
      <c r="H43" s="75">
        <v>22.38234172676783</v>
      </c>
      <c r="I43" s="72">
        <v>22.726720933365247</v>
      </c>
      <c r="J43" s="72">
        <v>21.765099435770551</v>
      </c>
      <c r="K43" s="72">
        <v>12.086730071419066</v>
      </c>
      <c r="L43" s="72">
        <v>16.92591475359481</v>
      </c>
      <c r="M43" s="75">
        <f t="shared" si="3"/>
        <v>-9.6783693643514859</v>
      </c>
      <c r="N43" s="75">
        <f t="shared" si="4"/>
        <v>-5.8008061797704364</v>
      </c>
    </row>
    <row r="44" spans="1:14" ht="19.5" customHeight="1" thickBot="1" x14ac:dyDescent="0.3">
      <c r="A44" s="22" t="s">
        <v>30</v>
      </c>
      <c r="B44" s="74">
        <v>3.6836788148005084</v>
      </c>
      <c r="C44" s="348">
        <v>1.8202980248434575</v>
      </c>
      <c r="D44" s="348">
        <v>3.8829957231139245</v>
      </c>
      <c r="E44" s="776">
        <v>1.8364215214222162</v>
      </c>
      <c r="F44" s="74">
        <v>1.6913753763997528</v>
      </c>
      <c r="G44" s="74">
        <v>5.1531776079048814</v>
      </c>
      <c r="H44" s="73">
        <v>5.9439126691710777</v>
      </c>
      <c r="I44" s="86">
        <v>3.7067959956890331</v>
      </c>
      <c r="J44" s="86">
        <v>8.7726612370499488</v>
      </c>
      <c r="K44" s="86">
        <v>4.366180706556003</v>
      </c>
      <c r="L44" s="86">
        <v>6.5694209718029759</v>
      </c>
      <c r="M44" s="73">
        <f t="shared" si="3"/>
        <v>-4.4064805304939458</v>
      </c>
      <c r="N44" s="73">
        <f t="shared" si="4"/>
        <v>2.8626249761139428</v>
      </c>
    </row>
    <row r="45" spans="1:14" ht="15.75" thickTop="1" x14ac:dyDescent="0.25">
      <c r="A45" s="21" t="s">
        <v>297</v>
      </c>
    </row>
    <row r="46" spans="1:14" x14ac:dyDescent="0.25">
      <c r="A46" s="31" t="s">
        <v>227</v>
      </c>
    </row>
  </sheetData>
  <mergeCells count="12">
    <mergeCell ref="A1:N1"/>
    <mergeCell ref="A2:A3"/>
    <mergeCell ref="B2:B3"/>
    <mergeCell ref="C2:C3"/>
    <mergeCell ref="D2:D3"/>
    <mergeCell ref="E2:E3"/>
    <mergeCell ref="M3:N3"/>
    <mergeCell ref="F2:F3"/>
    <mergeCell ref="G2:G3"/>
    <mergeCell ref="H2:H3"/>
    <mergeCell ref="I2:I3"/>
    <mergeCell ref="J2:L2"/>
  </mergeCells>
  <pageMargins left="0.70866141732283472" right="0.70866141732283472" top="0.74803149606299213" bottom="0.74803149606299213" header="0.31496062992125984" footer="0.31496062992125984"/>
  <pageSetup paperSize="9" scale="40" orientation="portrait" horizontalDpi="4294967295" verticalDpi="4294967295" r:id="rId1"/>
  <headerFooter>
    <oddHeader>&amp;C&amp;G</oddHeader>
  </headerFooter>
  <drawing r:id="rId2"/>
  <legacyDrawingHF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view="pageLayout" zoomScaleNormal="100" workbookViewId="0">
      <selection activeCell="H16" sqref="H16"/>
    </sheetView>
  </sheetViews>
  <sheetFormatPr defaultRowHeight="15" x14ac:dyDescent="0.25"/>
  <cols>
    <col min="1" max="1" width="20" style="20" customWidth="1"/>
    <col min="2" max="2" width="10.7109375" style="20" customWidth="1"/>
    <col min="3" max="3" width="12.140625" style="20" customWidth="1"/>
    <col min="4" max="4" width="15.140625" style="20" customWidth="1"/>
    <col min="5" max="5" width="10.85546875" style="20" customWidth="1"/>
    <col min="6" max="6" width="10.5703125" style="20" customWidth="1"/>
    <col min="7" max="7" width="10.28515625" style="20" customWidth="1"/>
    <col min="8" max="8" width="11" style="20" customWidth="1"/>
    <col min="9" max="9" width="9.85546875" style="20" customWidth="1"/>
    <col min="10" max="16384" width="9.140625" style="20"/>
  </cols>
  <sheetData>
    <row r="1" spans="1:9" ht="39" customHeight="1" thickBot="1" x14ac:dyDescent="0.3">
      <c r="A1" s="928" t="s">
        <v>373</v>
      </c>
      <c r="B1" s="928"/>
      <c r="C1" s="928"/>
      <c r="D1" s="928"/>
      <c r="E1" s="928"/>
      <c r="F1" s="928"/>
      <c r="G1" s="928"/>
      <c r="H1" s="928"/>
      <c r="I1" s="928"/>
    </row>
    <row r="2" spans="1:9" ht="28.5" customHeight="1" thickTop="1" x14ac:dyDescent="0.25">
      <c r="A2" s="929"/>
      <c r="B2" s="931" t="s">
        <v>58</v>
      </c>
      <c r="C2" s="931" t="s">
        <v>37</v>
      </c>
      <c r="D2" s="931"/>
      <c r="E2" s="931" t="s">
        <v>34</v>
      </c>
      <c r="F2" s="931"/>
      <c r="G2" s="931"/>
      <c r="H2" s="931"/>
      <c r="I2" s="933"/>
    </row>
    <row r="3" spans="1:9" ht="30" customHeight="1" x14ac:dyDescent="0.25">
      <c r="A3" s="930"/>
      <c r="B3" s="932"/>
      <c r="C3" s="512" t="s">
        <v>36</v>
      </c>
      <c r="D3" s="512" t="s">
        <v>35</v>
      </c>
      <c r="E3" s="191" t="s">
        <v>99</v>
      </c>
      <c r="F3" s="191" t="s">
        <v>33</v>
      </c>
      <c r="G3" s="191" t="s">
        <v>32</v>
      </c>
      <c r="H3" s="191" t="s">
        <v>31</v>
      </c>
      <c r="I3" s="192" t="s">
        <v>30</v>
      </c>
    </row>
    <row r="4" spans="1:9" ht="8.25" customHeight="1" x14ac:dyDescent="0.25">
      <c r="A4" s="530"/>
      <c r="B4" s="531"/>
      <c r="C4" s="531"/>
      <c r="D4" s="531"/>
      <c r="E4" s="532"/>
      <c r="F4" s="532"/>
      <c r="G4" s="532"/>
      <c r="H4" s="532"/>
      <c r="I4" s="533"/>
    </row>
    <row r="5" spans="1:9" ht="25.5" customHeight="1" x14ac:dyDescent="0.25">
      <c r="A5" s="187" t="s">
        <v>41</v>
      </c>
      <c r="B5" s="350">
        <v>234065.48617887497</v>
      </c>
      <c r="C5" s="350">
        <v>130592.54547929764</v>
      </c>
      <c r="D5" s="350">
        <v>103472.94069957733</v>
      </c>
      <c r="E5" s="350">
        <v>107373.81697130203</v>
      </c>
      <c r="F5" s="350">
        <v>28085.594924449921</v>
      </c>
      <c r="G5" s="350">
        <v>79288.222046852112</v>
      </c>
      <c r="H5" s="350">
        <v>123809.91400957108</v>
      </c>
      <c r="I5" s="351">
        <v>2881.7551980018616</v>
      </c>
    </row>
    <row r="6" spans="1:9" ht="8.25" customHeight="1" x14ac:dyDescent="0.25">
      <c r="A6" s="534"/>
      <c r="B6" s="535"/>
      <c r="C6" s="535"/>
      <c r="D6" s="535"/>
      <c r="E6" s="535"/>
      <c r="F6" s="535"/>
      <c r="G6" s="535"/>
      <c r="H6" s="535"/>
      <c r="I6" s="536"/>
    </row>
    <row r="7" spans="1:9" ht="23.25" customHeight="1" x14ac:dyDescent="0.25">
      <c r="A7" s="187" t="s">
        <v>40</v>
      </c>
      <c r="B7" s="353"/>
      <c r="C7" s="353"/>
      <c r="D7" s="353"/>
      <c r="E7" s="353"/>
      <c r="F7" s="353"/>
      <c r="G7" s="353"/>
      <c r="H7" s="353"/>
      <c r="I7" s="354"/>
    </row>
    <row r="8" spans="1:9" ht="23.25" customHeight="1" x14ac:dyDescent="0.25">
      <c r="A8" s="186" t="s">
        <v>39</v>
      </c>
      <c r="B8" s="124">
        <v>170329.08111667633</v>
      </c>
      <c r="C8" s="124">
        <v>92367.322525024414</v>
      </c>
      <c r="D8" s="124">
        <v>77961.758591651917</v>
      </c>
      <c r="E8" s="124">
        <v>76967.848710536957</v>
      </c>
      <c r="F8" s="124">
        <v>18434.215599060059</v>
      </c>
      <c r="G8" s="124">
        <v>58533.633111476898</v>
      </c>
      <c r="H8" s="124">
        <v>91609.321863174438</v>
      </c>
      <c r="I8" s="355">
        <v>1751.9105429649353</v>
      </c>
    </row>
    <row r="9" spans="1:9" ht="23.25" customHeight="1" thickBot="1" x14ac:dyDescent="0.3">
      <c r="A9" s="527" t="s">
        <v>38</v>
      </c>
      <c r="B9" s="356">
        <v>63736.405062198639</v>
      </c>
      <c r="C9" s="356">
        <v>38225.222954273224</v>
      </c>
      <c r="D9" s="356">
        <v>25511.182107925415</v>
      </c>
      <c r="E9" s="356">
        <v>30405.968260765076</v>
      </c>
      <c r="F9" s="356">
        <v>9651.3793253898621</v>
      </c>
      <c r="G9" s="356">
        <v>20754.588935375214</v>
      </c>
      <c r="H9" s="356">
        <v>32200.592146396637</v>
      </c>
      <c r="I9" s="357">
        <v>1129.8446550369263</v>
      </c>
    </row>
    <row r="10" spans="1:9" ht="15.75" thickTop="1" x14ac:dyDescent="0.25">
      <c r="A10" s="21" t="s">
        <v>260</v>
      </c>
    </row>
  </sheetData>
  <mergeCells count="5">
    <mergeCell ref="A1:I1"/>
    <mergeCell ref="A2:A3"/>
    <mergeCell ref="B2:B3"/>
    <mergeCell ref="C2:D2"/>
    <mergeCell ref="E2:I2"/>
  </mergeCells>
  <pageMargins left="0.70866141732283472" right="0.70866141732283472" top="0.87937500000000002" bottom="0.74803149606299213" header="0.31496062992125984" footer="0.31496062992125984"/>
  <pageSetup paperSize="9" scale="63" orientation="portrait" horizontalDpi="4294967295" verticalDpi="4294967295" r:id="rId1"/>
  <headerFooter>
    <oddHeader>&amp;C&amp;G</oddHeader>
  </headerFooter>
  <drawing r:id="rId2"/>
  <legacyDrawingHF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view="pageLayout" zoomScaleNormal="100" workbookViewId="0">
      <selection activeCell="M9" sqref="M9"/>
    </sheetView>
  </sheetViews>
  <sheetFormatPr defaultRowHeight="15" x14ac:dyDescent="0.25"/>
  <cols>
    <col min="1" max="1" width="20" style="20" customWidth="1"/>
    <col min="2" max="2" width="10.7109375" style="20" customWidth="1"/>
    <col min="3" max="3" width="12.140625" style="20" customWidth="1"/>
    <col min="4" max="4" width="15.140625" style="20" customWidth="1"/>
    <col min="5" max="5" width="10.85546875" style="20" customWidth="1"/>
    <col min="6" max="6" width="10.5703125" style="20" customWidth="1"/>
    <col min="7" max="7" width="10.28515625" style="20" customWidth="1"/>
    <col min="8" max="8" width="11" style="20" customWidth="1"/>
    <col min="9" max="9" width="9.85546875" style="20" customWidth="1"/>
    <col min="10" max="16384" width="9.140625" style="20"/>
  </cols>
  <sheetData>
    <row r="1" spans="1:9" ht="36.75" customHeight="1" thickBot="1" x14ac:dyDescent="0.3">
      <c r="A1" s="928" t="s">
        <v>375</v>
      </c>
      <c r="B1" s="928"/>
      <c r="C1" s="928"/>
      <c r="D1" s="928"/>
      <c r="E1" s="928"/>
      <c r="F1" s="928"/>
      <c r="G1" s="928"/>
      <c r="H1" s="928"/>
      <c r="I1" s="928"/>
    </row>
    <row r="2" spans="1:9" ht="29.25" customHeight="1" thickTop="1" x14ac:dyDescent="0.25">
      <c r="A2" s="929"/>
      <c r="B2" s="931" t="s">
        <v>58</v>
      </c>
      <c r="C2" s="931" t="s">
        <v>37</v>
      </c>
      <c r="D2" s="931"/>
      <c r="E2" s="931" t="s">
        <v>34</v>
      </c>
      <c r="F2" s="931"/>
      <c r="G2" s="931"/>
      <c r="H2" s="931"/>
      <c r="I2" s="933"/>
    </row>
    <row r="3" spans="1:9" ht="27" customHeight="1" x14ac:dyDescent="0.25">
      <c r="A3" s="930"/>
      <c r="B3" s="932"/>
      <c r="C3" s="790" t="s">
        <v>36</v>
      </c>
      <c r="D3" s="790" t="s">
        <v>35</v>
      </c>
      <c r="E3" s="791" t="s">
        <v>99</v>
      </c>
      <c r="F3" s="791" t="s">
        <v>33</v>
      </c>
      <c r="G3" s="791" t="s">
        <v>32</v>
      </c>
      <c r="H3" s="791" t="s">
        <v>31</v>
      </c>
      <c r="I3" s="192" t="s">
        <v>30</v>
      </c>
    </row>
    <row r="4" spans="1:9" ht="9" customHeight="1" x14ac:dyDescent="0.25">
      <c r="A4" s="530"/>
      <c r="B4" s="531"/>
      <c r="C4" s="531"/>
      <c r="D4" s="531"/>
      <c r="E4" s="532"/>
      <c r="F4" s="532"/>
      <c r="G4" s="532"/>
      <c r="H4" s="532"/>
      <c r="I4" s="533"/>
    </row>
    <row r="5" spans="1:9" ht="22.5" customHeight="1" x14ac:dyDescent="0.25">
      <c r="A5" s="187" t="s">
        <v>41</v>
      </c>
      <c r="B5" s="358">
        <v>57.78859655292581</v>
      </c>
      <c r="C5" s="358">
        <v>65.148466249895577</v>
      </c>
      <c r="D5" s="358">
        <v>50.57730275208089</v>
      </c>
      <c r="E5" s="358">
        <v>53.829475518726774</v>
      </c>
      <c r="F5" s="358">
        <v>29.565530767090042</v>
      </c>
      <c r="G5" s="358">
        <v>75.891389094368776</v>
      </c>
      <c r="H5" s="358">
        <v>71.925892037475421</v>
      </c>
      <c r="I5" s="359">
        <v>8.6198004255214276</v>
      </c>
    </row>
    <row r="6" spans="1:9" ht="9" customHeight="1" x14ac:dyDescent="0.25">
      <c r="A6" s="534"/>
      <c r="B6" s="537"/>
      <c r="C6" s="537"/>
      <c r="D6" s="537"/>
      <c r="E6" s="537"/>
      <c r="F6" s="537"/>
      <c r="G6" s="537"/>
      <c r="H6" s="537"/>
      <c r="I6" s="538"/>
    </row>
    <row r="7" spans="1:9" ht="23.25" customHeight="1" x14ac:dyDescent="0.25">
      <c r="A7" s="187" t="s">
        <v>40</v>
      </c>
      <c r="B7" s="528"/>
      <c r="C7" s="528"/>
      <c r="D7" s="528"/>
      <c r="E7" s="528"/>
      <c r="F7" s="528"/>
      <c r="G7" s="528"/>
      <c r="H7" s="528"/>
      <c r="I7" s="529"/>
    </row>
    <row r="8" spans="1:9" ht="23.25" customHeight="1" x14ac:dyDescent="0.25">
      <c r="A8" s="186" t="s">
        <v>39</v>
      </c>
      <c r="B8" s="127">
        <v>62.200774810345848</v>
      </c>
      <c r="C8" s="127">
        <v>68.095755599538094</v>
      </c>
      <c r="D8" s="127">
        <v>56.414611580982509</v>
      </c>
      <c r="E8" s="127">
        <v>56.991405677438244</v>
      </c>
      <c r="F8" s="127">
        <v>30.377391194198239</v>
      </c>
      <c r="G8" s="127">
        <v>78.708431946194366</v>
      </c>
      <c r="H8" s="127">
        <v>76.31410453401115</v>
      </c>
      <c r="I8" s="360">
        <v>9.3467992194911496</v>
      </c>
    </row>
    <row r="9" spans="1:9" ht="23.25" customHeight="1" thickBot="1" x14ac:dyDescent="0.3">
      <c r="A9" s="527" t="s">
        <v>38</v>
      </c>
      <c r="B9" s="361">
        <v>48.57959787845239</v>
      </c>
      <c r="C9" s="361">
        <v>58.98001755893997</v>
      </c>
      <c r="D9" s="361">
        <v>38.426543129754002</v>
      </c>
      <c r="E9" s="361">
        <v>47.2005856808468</v>
      </c>
      <c r="F9" s="361">
        <v>28.129611853026574</v>
      </c>
      <c r="G9" s="361">
        <v>68.933261838642892</v>
      </c>
      <c r="H9" s="361">
        <v>61.813738442246311</v>
      </c>
      <c r="I9" s="362">
        <v>7.6920978396094091</v>
      </c>
    </row>
    <row r="10" spans="1:9" ht="15.75" thickTop="1" x14ac:dyDescent="0.25">
      <c r="A10" s="21" t="s">
        <v>260</v>
      </c>
    </row>
  </sheetData>
  <mergeCells count="5">
    <mergeCell ref="A2:A3"/>
    <mergeCell ref="B2:B3"/>
    <mergeCell ref="C2:D2"/>
    <mergeCell ref="E2:I2"/>
    <mergeCell ref="A1:I1"/>
  </mergeCells>
  <pageMargins left="0.70866141732283472" right="0.70866141732283472" top="0.984375" bottom="0.74803149606299213" header="0.31496062992125984" footer="0.31496062992125984"/>
  <pageSetup paperSize="9" scale="63" orientation="portrait" horizontalDpi="4294967295" verticalDpi="4294967295" r:id="rId1"/>
  <headerFooter>
    <oddHeader>&amp;C&amp;G</oddHeader>
  </headerFooter>
  <drawing r:id="rId2"/>
  <legacyDrawingHF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view="pageLayout" zoomScaleNormal="100" workbookViewId="0">
      <selection activeCell="M12" sqref="M12"/>
    </sheetView>
  </sheetViews>
  <sheetFormatPr defaultRowHeight="15" x14ac:dyDescent="0.25"/>
  <cols>
    <col min="1" max="1" width="21.5703125" style="96" customWidth="1"/>
    <col min="2" max="9" width="14" style="96" customWidth="1"/>
    <col min="10" max="16384" width="9.140625" style="96"/>
  </cols>
  <sheetData>
    <row r="1" spans="1:9" ht="36" customHeight="1" thickBot="1" x14ac:dyDescent="0.3">
      <c r="A1" s="928" t="s">
        <v>376</v>
      </c>
      <c r="B1" s="928"/>
      <c r="C1" s="928"/>
      <c r="D1" s="928"/>
      <c r="E1" s="928"/>
      <c r="F1" s="928"/>
      <c r="G1" s="928"/>
      <c r="H1" s="928"/>
      <c r="I1" s="928"/>
    </row>
    <row r="2" spans="1:9" ht="25.5" customHeight="1" thickTop="1" x14ac:dyDescent="0.25">
      <c r="A2" s="929"/>
      <c r="B2" s="931" t="s">
        <v>58</v>
      </c>
      <c r="C2" s="933" t="s">
        <v>37</v>
      </c>
      <c r="D2" s="934"/>
      <c r="E2" s="933" t="s">
        <v>34</v>
      </c>
      <c r="F2" s="935"/>
      <c r="G2" s="935"/>
      <c r="H2" s="935"/>
      <c r="I2" s="935"/>
    </row>
    <row r="3" spans="1:9" ht="25.5" customHeight="1" x14ac:dyDescent="0.25">
      <c r="A3" s="930"/>
      <c r="B3" s="932"/>
      <c r="C3" s="512" t="s">
        <v>83</v>
      </c>
      <c r="D3" s="512" t="s">
        <v>84</v>
      </c>
      <c r="E3" s="192" t="s">
        <v>99</v>
      </c>
      <c r="F3" s="191" t="s">
        <v>33</v>
      </c>
      <c r="G3" s="191" t="s">
        <v>32</v>
      </c>
      <c r="H3" s="191" t="s">
        <v>31</v>
      </c>
      <c r="I3" s="192" t="s">
        <v>30</v>
      </c>
    </row>
    <row r="4" spans="1:9" ht="5.25" customHeight="1" x14ac:dyDescent="0.25">
      <c r="A4" s="188"/>
      <c r="B4" s="189"/>
      <c r="C4" s="189"/>
      <c r="D4" s="189"/>
      <c r="E4" s="539"/>
      <c r="F4" s="349"/>
      <c r="G4" s="349"/>
      <c r="H4" s="540"/>
      <c r="I4" s="541"/>
    </row>
    <row r="5" spans="1:9" ht="23.25" customHeight="1" x14ac:dyDescent="0.25">
      <c r="A5" s="187" t="s">
        <v>41</v>
      </c>
      <c r="B5" s="542">
        <v>206389.23423910141</v>
      </c>
      <c r="C5" s="542">
        <v>115621.53594827652</v>
      </c>
      <c r="D5" s="542">
        <v>90767.69829082489</v>
      </c>
      <c r="E5" s="145">
        <v>88355.12735080719</v>
      </c>
      <c r="F5" s="542">
        <v>21304.929327487946</v>
      </c>
      <c r="G5" s="542">
        <v>67050.198023319244</v>
      </c>
      <c r="H5" s="543">
        <v>115152.35169029236</v>
      </c>
      <c r="I5" s="145">
        <v>2881.7551980018616</v>
      </c>
    </row>
    <row r="6" spans="1:9" ht="8.25" customHeight="1" x14ac:dyDescent="0.25">
      <c r="A6" s="186"/>
      <c r="B6" s="222"/>
      <c r="C6" s="222"/>
      <c r="D6" s="222"/>
      <c r="E6" s="130"/>
      <c r="F6" s="222"/>
      <c r="G6" s="222"/>
      <c r="H6" s="544"/>
      <c r="I6" s="130"/>
    </row>
    <row r="7" spans="1:9" ht="23.25" customHeight="1" x14ac:dyDescent="0.25">
      <c r="A7" s="187" t="s">
        <v>40</v>
      </c>
      <c r="B7" s="542"/>
      <c r="C7" s="542"/>
      <c r="D7" s="542"/>
      <c r="E7" s="145"/>
      <c r="F7" s="542"/>
      <c r="G7" s="542"/>
      <c r="H7" s="543"/>
      <c r="I7" s="145"/>
    </row>
    <row r="8" spans="1:9" ht="23.25" customHeight="1" x14ac:dyDescent="0.25">
      <c r="A8" s="186" t="s">
        <v>39</v>
      </c>
      <c r="B8" s="222">
        <v>150427.45335483551</v>
      </c>
      <c r="C8" s="222">
        <v>81676.072886943817</v>
      </c>
      <c r="D8" s="222">
        <v>68751.380467891693</v>
      </c>
      <c r="E8" s="130">
        <v>63555.90140581131</v>
      </c>
      <c r="F8" s="222">
        <v>13691.442880630493</v>
      </c>
      <c r="G8" s="222">
        <v>49864.458525180817</v>
      </c>
      <c r="H8" s="544">
        <v>85119.641406059265</v>
      </c>
      <c r="I8" s="130">
        <v>1751.9105429649353</v>
      </c>
    </row>
    <row r="9" spans="1:9" ht="23.25" customHeight="1" thickBot="1" x14ac:dyDescent="0.3">
      <c r="A9" s="527" t="s">
        <v>38</v>
      </c>
      <c r="B9" s="223">
        <v>55961.7808842659</v>
      </c>
      <c r="C9" s="223">
        <v>33945.463061332703</v>
      </c>
      <c r="D9" s="223">
        <v>22016.317822933197</v>
      </c>
      <c r="E9" s="224">
        <v>24799.22594499588</v>
      </c>
      <c r="F9" s="223">
        <v>7613.4864468574524</v>
      </c>
      <c r="G9" s="223">
        <v>17185.739498138428</v>
      </c>
      <c r="H9" s="545">
        <v>30032.710284233093</v>
      </c>
      <c r="I9" s="224">
        <v>1129.8446550369263</v>
      </c>
    </row>
    <row r="10" spans="1:9" ht="15.75" thickTop="1" x14ac:dyDescent="0.25">
      <c r="A10" s="21" t="s">
        <v>260</v>
      </c>
    </row>
  </sheetData>
  <mergeCells count="5">
    <mergeCell ref="A1:I1"/>
    <mergeCell ref="A2:A3"/>
    <mergeCell ref="B2:B3"/>
    <mergeCell ref="C2:D2"/>
    <mergeCell ref="E2:I2"/>
  </mergeCells>
  <pageMargins left="0.70866141732283472" right="0.70866141732283472" top="0.83250000000000002" bottom="0.74803149606299213" header="0.31496062992125984" footer="0.31496062992125984"/>
  <pageSetup paperSize="9" scale="54" orientation="portrait" horizontalDpi="4294967295" verticalDpi="4294967295" r:id="rId1"/>
  <headerFooter>
    <oddHeader>&amp;C&amp;G</oddHeader>
  </headerFooter>
  <drawing r:id="rId2"/>
  <legacyDrawingHF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view="pageLayout" zoomScaleNormal="100" workbookViewId="0">
      <selection activeCell="L12" sqref="L12"/>
    </sheetView>
  </sheetViews>
  <sheetFormatPr defaultRowHeight="15" x14ac:dyDescent="0.25"/>
  <cols>
    <col min="1" max="1" width="21.5703125" style="96" customWidth="1"/>
    <col min="2" max="9" width="14" style="96" customWidth="1"/>
    <col min="10" max="16384" width="9.140625" style="96"/>
  </cols>
  <sheetData>
    <row r="1" spans="1:9" ht="32.25" customHeight="1" thickBot="1" x14ac:dyDescent="0.3">
      <c r="A1" s="928" t="s">
        <v>378</v>
      </c>
      <c r="B1" s="928"/>
      <c r="C1" s="928"/>
      <c r="D1" s="928"/>
      <c r="E1" s="928"/>
      <c r="F1" s="928"/>
      <c r="G1" s="928"/>
      <c r="H1" s="928"/>
      <c r="I1" s="928"/>
    </row>
    <row r="2" spans="1:9" ht="23.25" customHeight="1" thickTop="1" x14ac:dyDescent="0.25">
      <c r="A2" s="929"/>
      <c r="B2" s="931" t="s">
        <v>58</v>
      </c>
      <c r="C2" s="933" t="s">
        <v>37</v>
      </c>
      <c r="D2" s="934"/>
      <c r="E2" s="933" t="s">
        <v>34</v>
      </c>
      <c r="F2" s="935"/>
      <c r="G2" s="935"/>
      <c r="H2" s="935"/>
      <c r="I2" s="935"/>
    </row>
    <row r="3" spans="1:9" ht="25.5" customHeight="1" x14ac:dyDescent="0.25">
      <c r="A3" s="930"/>
      <c r="B3" s="932"/>
      <c r="C3" s="790" t="s">
        <v>83</v>
      </c>
      <c r="D3" s="790" t="s">
        <v>84</v>
      </c>
      <c r="E3" s="192" t="s">
        <v>99</v>
      </c>
      <c r="F3" s="791" t="s">
        <v>33</v>
      </c>
      <c r="G3" s="791" t="s">
        <v>32</v>
      </c>
      <c r="H3" s="791" t="s">
        <v>31</v>
      </c>
      <c r="I3" s="192" t="s">
        <v>30</v>
      </c>
    </row>
    <row r="4" spans="1:9" ht="6.75" customHeight="1" x14ac:dyDescent="0.25">
      <c r="A4" s="188"/>
      <c r="B4" s="189"/>
      <c r="C4" s="189"/>
      <c r="D4" s="189"/>
      <c r="E4" s="539"/>
      <c r="F4" s="349"/>
      <c r="G4" s="349"/>
      <c r="H4" s="540"/>
      <c r="I4" s="541"/>
    </row>
    <row r="5" spans="1:9" ht="23.25" customHeight="1" x14ac:dyDescent="0.25">
      <c r="A5" s="187" t="s">
        <v>41</v>
      </c>
      <c r="B5" s="546">
        <v>50.955586767696516</v>
      </c>
      <c r="C5" s="546">
        <v>57.679905884685368</v>
      </c>
      <c r="D5" s="546">
        <v>44.36701349673092</v>
      </c>
      <c r="E5" s="547">
        <v>44.294878386929618</v>
      </c>
      <c r="F5" s="546">
        <v>22.427566345556439</v>
      </c>
      <c r="G5" s="546">
        <v>64.177661393836502</v>
      </c>
      <c r="H5" s="548">
        <v>66.896384524563175</v>
      </c>
      <c r="I5" s="547">
        <v>8.6198004255214276</v>
      </c>
    </row>
    <row r="6" spans="1:9" ht="8.25" customHeight="1" x14ac:dyDescent="0.25">
      <c r="A6" s="186"/>
      <c r="B6" s="549"/>
      <c r="C6" s="549"/>
      <c r="D6" s="549"/>
      <c r="E6" s="550"/>
      <c r="F6" s="549"/>
      <c r="G6" s="549"/>
      <c r="H6" s="551"/>
      <c r="I6" s="550"/>
    </row>
    <row r="7" spans="1:9" ht="23.25" customHeight="1" x14ac:dyDescent="0.25">
      <c r="A7" s="187" t="s">
        <v>40</v>
      </c>
      <c r="B7" s="546"/>
      <c r="C7" s="546"/>
      <c r="D7" s="546"/>
      <c r="E7" s="547"/>
      <c r="F7" s="546"/>
      <c r="G7" s="546"/>
      <c r="H7" s="548"/>
      <c r="I7" s="547"/>
    </row>
    <row r="8" spans="1:9" ht="23.25" customHeight="1" x14ac:dyDescent="0.25">
      <c r="A8" s="186" t="s">
        <v>39</v>
      </c>
      <c r="B8" s="549">
        <v>54.933098271155089</v>
      </c>
      <c r="C8" s="549">
        <v>60.213869424791113</v>
      </c>
      <c r="D8" s="549">
        <v>49.749806761898427</v>
      </c>
      <c r="E8" s="550">
        <v>47.060431347589244</v>
      </c>
      <c r="F8" s="549">
        <v>22.561866772304633</v>
      </c>
      <c r="G8" s="549">
        <v>67.051251250513715</v>
      </c>
      <c r="H8" s="551">
        <v>70.907949977640612</v>
      </c>
      <c r="I8" s="550">
        <v>9.3467992194911496</v>
      </c>
    </row>
    <row r="9" spans="1:9" ht="23.25" customHeight="1" thickBot="1" x14ac:dyDescent="0.3">
      <c r="A9" s="527" t="s">
        <v>38</v>
      </c>
      <c r="B9" s="552">
        <v>42.653814711807044</v>
      </c>
      <c r="C9" s="552">
        <v>52.376516150049937</v>
      </c>
      <c r="D9" s="552">
        <v>33.162359266703241</v>
      </c>
      <c r="E9" s="553">
        <v>38.496981217529033</v>
      </c>
      <c r="F9" s="552">
        <v>22.190032261500356</v>
      </c>
      <c r="G9" s="552">
        <v>57.079862405594127</v>
      </c>
      <c r="H9" s="554">
        <v>57.65217266133682</v>
      </c>
      <c r="I9" s="553">
        <v>7.6920978396094091</v>
      </c>
    </row>
    <row r="10" spans="1:9" ht="15.75" thickTop="1" x14ac:dyDescent="0.25">
      <c r="A10" s="21" t="s">
        <v>260</v>
      </c>
    </row>
  </sheetData>
  <mergeCells count="5">
    <mergeCell ref="A2:A3"/>
    <mergeCell ref="B2:B3"/>
    <mergeCell ref="C2:D2"/>
    <mergeCell ref="E2:I2"/>
    <mergeCell ref="A1:I1"/>
  </mergeCells>
  <pageMargins left="0.70866141732283472" right="0.70866141732283472" top="0.74803149606299213" bottom="0.74803149606299213" header="0.31496062992125984" footer="0.31496062992125984"/>
  <pageSetup paperSize="9" scale="54" orientation="portrait" horizontalDpi="4294967295" verticalDpi="4294967295" r:id="rId1"/>
  <headerFooter>
    <oddHeader>&amp;C&amp;G</oddHeader>
  </headerFooter>
  <drawing r:id="rId2"/>
  <legacyDrawingHF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Layout" zoomScaleNormal="100" workbookViewId="0">
      <selection sqref="A1:M1"/>
    </sheetView>
  </sheetViews>
  <sheetFormatPr defaultRowHeight="15" x14ac:dyDescent="0.25"/>
  <cols>
    <col min="1" max="1" width="21.7109375" style="96" customWidth="1"/>
    <col min="2" max="13" width="10.28515625" style="96" customWidth="1"/>
    <col min="14" max="16384" width="9.140625" style="96"/>
  </cols>
  <sheetData>
    <row r="1" spans="1:13" ht="42.75" customHeight="1" thickBot="1" x14ac:dyDescent="0.3">
      <c r="A1" s="914" t="s">
        <v>380</v>
      </c>
      <c r="B1" s="914"/>
      <c r="C1" s="914"/>
      <c r="D1" s="914"/>
      <c r="E1" s="914"/>
      <c r="F1" s="914"/>
      <c r="G1" s="914"/>
      <c r="H1" s="914"/>
      <c r="I1" s="914"/>
      <c r="J1" s="914"/>
      <c r="K1" s="914"/>
      <c r="L1" s="914"/>
      <c r="M1" s="914"/>
    </row>
    <row r="2" spans="1:13" ht="27" customHeight="1" thickTop="1" x14ac:dyDescent="0.25">
      <c r="A2" s="936"/>
      <c r="B2" s="939" t="s">
        <v>228</v>
      </c>
      <c r="C2" s="939"/>
      <c r="D2" s="939"/>
      <c r="E2" s="939"/>
      <c r="F2" s="939"/>
      <c r="G2" s="939"/>
      <c r="H2" s="939"/>
      <c r="I2" s="939"/>
      <c r="J2" s="939"/>
      <c r="K2" s="939"/>
      <c r="L2" s="939"/>
      <c r="M2" s="940"/>
    </row>
    <row r="3" spans="1:13" ht="27" customHeight="1" x14ac:dyDescent="0.25">
      <c r="A3" s="937"/>
      <c r="B3" s="941" t="s">
        <v>94</v>
      </c>
      <c r="C3" s="941"/>
      <c r="D3" s="941"/>
      <c r="E3" s="942" t="s">
        <v>100</v>
      </c>
      <c r="F3" s="942"/>
      <c r="G3" s="942"/>
      <c r="H3" s="941" t="s">
        <v>71</v>
      </c>
      <c r="I3" s="941"/>
      <c r="J3" s="941"/>
      <c r="K3" s="942" t="s">
        <v>101</v>
      </c>
      <c r="L3" s="942"/>
      <c r="M3" s="943"/>
    </row>
    <row r="4" spans="1:13" ht="27" customHeight="1" x14ac:dyDescent="0.25">
      <c r="A4" s="938"/>
      <c r="B4" s="555" t="s">
        <v>58</v>
      </c>
      <c r="C4" s="555" t="s">
        <v>83</v>
      </c>
      <c r="D4" s="555" t="s">
        <v>84</v>
      </c>
      <c r="E4" s="555" t="s">
        <v>58</v>
      </c>
      <c r="F4" s="555" t="s">
        <v>83</v>
      </c>
      <c r="G4" s="555" t="s">
        <v>84</v>
      </c>
      <c r="H4" s="555" t="s">
        <v>58</v>
      </c>
      <c r="I4" s="555" t="s">
        <v>83</v>
      </c>
      <c r="J4" s="555" t="s">
        <v>84</v>
      </c>
      <c r="K4" s="555" t="s">
        <v>58</v>
      </c>
      <c r="L4" s="555" t="s">
        <v>83</v>
      </c>
      <c r="M4" s="556" t="s">
        <v>84</v>
      </c>
    </row>
    <row r="5" spans="1:13" ht="9" customHeight="1" x14ac:dyDescent="0.25">
      <c r="A5" s="188"/>
      <c r="B5" s="189"/>
      <c r="C5" s="189"/>
      <c r="D5" s="189"/>
      <c r="E5" s="189"/>
      <c r="F5" s="189"/>
      <c r="G5" s="189"/>
      <c r="H5" s="189"/>
      <c r="I5" s="189"/>
      <c r="J5" s="189"/>
      <c r="K5" s="189"/>
      <c r="L5" s="189"/>
      <c r="M5" s="557"/>
    </row>
    <row r="6" spans="1:13" ht="19.5" customHeight="1" x14ac:dyDescent="0.25">
      <c r="A6" s="187" t="s">
        <v>41</v>
      </c>
      <c r="B6" s="558">
        <v>24.588431538544516</v>
      </c>
      <c r="C6" s="558">
        <v>37.366767096020688</v>
      </c>
      <c r="D6" s="558">
        <v>20.099513192158945</v>
      </c>
      <c r="E6" s="558">
        <v>55.520394416416828</v>
      </c>
      <c r="F6" s="558">
        <v>60.817095812546832</v>
      </c>
      <c r="G6" s="558">
        <v>49.580496056924396</v>
      </c>
      <c r="H6" s="558">
        <v>48.969149614976118</v>
      </c>
      <c r="I6" s="558">
        <v>54.544222668034003</v>
      </c>
      <c r="J6" s="558">
        <v>42.983148639281779</v>
      </c>
      <c r="K6" s="558">
        <v>65.655195418759604</v>
      </c>
      <c r="L6" s="558">
        <v>68.739462368482378</v>
      </c>
      <c r="M6" s="559">
        <v>62.65066184731154</v>
      </c>
    </row>
    <row r="7" spans="1:13" ht="8.25" customHeight="1" x14ac:dyDescent="0.25">
      <c r="A7" s="186"/>
      <c r="B7" s="560"/>
      <c r="C7" s="560"/>
      <c r="D7" s="560"/>
      <c r="E7" s="560"/>
      <c r="F7" s="560"/>
      <c r="G7" s="560"/>
      <c r="H7" s="560"/>
      <c r="I7" s="560"/>
      <c r="J7" s="560"/>
      <c r="K7" s="560"/>
      <c r="L7" s="560"/>
      <c r="M7" s="561"/>
    </row>
    <row r="8" spans="1:13" ht="19.5" customHeight="1" x14ac:dyDescent="0.25">
      <c r="A8" s="187" t="s">
        <v>40</v>
      </c>
      <c r="B8" s="562"/>
      <c r="C8" s="562"/>
      <c r="D8" s="562"/>
      <c r="E8" s="562"/>
      <c r="F8" s="562"/>
      <c r="G8" s="562"/>
      <c r="H8" s="562"/>
      <c r="I8" s="562"/>
      <c r="J8" s="562"/>
      <c r="K8" s="562"/>
      <c r="L8" s="562"/>
      <c r="M8" s="563"/>
    </row>
    <row r="9" spans="1:13" ht="19.5" customHeight="1" x14ac:dyDescent="0.25">
      <c r="A9" s="186" t="s">
        <v>39</v>
      </c>
      <c r="B9" s="564">
        <v>30.783642754773766</v>
      </c>
      <c r="C9" s="564">
        <v>47.082982561238836</v>
      </c>
      <c r="D9" s="564">
        <v>25.739076216859267</v>
      </c>
      <c r="E9" s="564">
        <v>57.281238678495036</v>
      </c>
      <c r="F9" s="564">
        <v>60.487560413298155</v>
      </c>
      <c r="G9" s="564">
        <v>53.705505298265443</v>
      </c>
      <c r="H9" s="564">
        <v>53.135330637230716</v>
      </c>
      <c r="I9" s="564">
        <v>57.993266895918524</v>
      </c>
      <c r="J9" s="564">
        <v>48.128447018911181</v>
      </c>
      <c r="K9" s="564">
        <v>66.307509474752933</v>
      </c>
      <c r="L9" s="564">
        <v>69.217054332722071</v>
      </c>
      <c r="M9" s="565">
        <v>63.31778132727743</v>
      </c>
    </row>
    <row r="10" spans="1:13" ht="19.5" customHeight="1" x14ac:dyDescent="0.25">
      <c r="A10" s="186" t="s">
        <v>38</v>
      </c>
      <c r="B10" s="564">
        <v>18.507571231517883</v>
      </c>
      <c r="C10" s="564">
        <v>29.406321823811659</v>
      </c>
      <c r="D10" s="564">
        <v>14.20262358018646</v>
      </c>
      <c r="E10" s="564">
        <v>52.716842553810629</v>
      </c>
      <c r="F10" s="564">
        <v>61.338218600906693</v>
      </c>
      <c r="G10" s="564">
        <v>42.962509596786397</v>
      </c>
      <c r="H10" s="564">
        <v>38.810398123150001</v>
      </c>
      <c r="I10" s="564">
        <v>46.678828628450354</v>
      </c>
      <c r="J10" s="564">
        <v>29.472598846295622</v>
      </c>
      <c r="K10" s="564">
        <v>61.446748280187933</v>
      </c>
      <c r="L10" s="564">
        <v>64.906177358472121</v>
      </c>
      <c r="M10" s="565">
        <v>59.068803604425355</v>
      </c>
    </row>
    <row r="11" spans="1:13" ht="9" customHeight="1" x14ac:dyDescent="0.25">
      <c r="A11" s="186"/>
      <c r="B11" s="560"/>
      <c r="C11" s="560"/>
      <c r="D11" s="560"/>
      <c r="E11" s="560"/>
      <c r="F11" s="560"/>
      <c r="G11" s="560"/>
      <c r="H11" s="560"/>
      <c r="I11" s="560"/>
      <c r="J11" s="560"/>
      <c r="K11" s="560"/>
      <c r="L11" s="560"/>
      <c r="M11" s="561"/>
    </row>
    <row r="12" spans="1:13" x14ac:dyDescent="0.25">
      <c r="A12" s="187" t="s">
        <v>34</v>
      </c>
      <c r="B12" s="562"/>
      <c r="C12" s="562"/>
      <c r="D12" s="562"/>
      <c r="E12" s="562"/>
      <c r="F12" s="562"/>
      <c r="G12" s="562"/>
      <c r="H12" s="562"/>
      <c r="I12" s="562"/>
      <c r="J12" s="562"/>
      <c r="K12" s="562"/>
      <c r="L12" s="562"/>
      <c r="M12" s="563"/>
    </row>
    <row r="13" spans="1:13" ht="19.5" customHeight="1" x14ac:dyDescent="0.25">
      <c r="A13" s="566" t="s">
        <v>99</v>
      </c>
      <c r="B13" s="564">
        <v>27.693774668994685</v>
      </c>
      <c r="C13" s="564">
        <v>32.486509249232768</v>
      </c>
      <c r="D13" s="564">
        <v>22.348425138642298</v>
      </c>
      <c r="E13" s="564">
        <v>52.665490912679346</v>
      </c>
      <c r="F13" s="564">
        <v>59.205820597902417</v>
      </c>
      <c r="G13" s="564">
        <v>42.564754606046179</v>
      </c>
      <c r="H13" s="564">
        <v>41.475244179251334</v>
      </c>
      <c r="I13" s="564">
        <v>47.107755162224343</v>
      </c>
      <c r="J13" s="564">
        <v>35.445366701337974</v>
      </c>
      <c r="K13" s="564">
        <v>49.200993874474278</v>
      </c>
      <c r="L13" s="564">
        <v>50.619489733254994</v>
      </c>
      <c r="M13" s="565">
        <v>48.070256762697227</v>
      </c>
    </row>
    <row r="14" spans="1:13" ht="19.5" customHeight="1" x14ac:dyDescent="0.25">
      <c r="A14" s="186" t="s">
        <v>276</v>
      </c>
      <c r="B14" s="564">
        <v>1.3217108167104157</v>
      </c>
      <c r="C14" s="564">
        <v>1.7939013405146154</v>
      </c>
      <c r="D14" s="564">
        <v>0</v>
      </c>
      <c r="E14" s="564">
        <v>37.254066007592144</v>
      </c>
      <c r="F14" s="564">
        <v>40.185673411197065</v>
      </c>
      <c r="G14" s="564">
        <v>32.355919724977284</v>
      </c>
      <c r="H14" s="564">
        <v>20.937564269850405</v>
      </c>
      <c r="I14" s="564">
        <v>25.922152639906493</v>
      </c>
      <c r="J14" s="564">
        <v>15.486321902246772</v>
      </c>
      <c r="K14" s="564">
        <v>20.460621513710468</v>
      </c>
      <c r="L14" s="564">
        <v>15.962961952379128</v>
      </c>
      <c r="M14" s="565">
        <v>23.726554347707633</v>
      </c>
    </row>
    <row r="15" spans="1:13" ht="19.5" customHeight="1" x14ac:dyDescent="0.25">
      <c r="A15" s="186" t="s">
        <v>277</v>
      </c>
      <c r="B15" s="564">
        <v>37.398579824206166</v>
      </c>
      <c r="C15" s="564">
        <v>50.973118605300741</v>
      </c>
      <c r="D15" s="564">
        <v>26.285412300761646</v>
      </c>
      <c r="E15" s="564">
        <v>58.492102215352759</v>
      </c>
      <c r="F15" s="564">
        <v>66.704089990832102</v>
      </c>
      <c r="G15" s="564">
        <v>46.177063571535015</v>
      </c>
      <c r="H15" s="564">
        <v>66.727164980989713</v>
      </c>
      <c r="I15" s="564">
        <v>73.761784531357165</v>
      </c>
      <c r="J15" s="564">
        <v>59.390971042388138</v>
      </c>
      <c r="K15" s="564">
        <v>66.654088076756807</v>
      </c>
      <c r="L15" s="564">
        <v>69.972931760610535</v>
      </c>
      <c r="M15" s="565">
        <v>63.855719107734231</v>
      </c>
    </row>
    <row r="16" spans="1:13" ht="19.5" customHeight="1" x14ac:dyDescent="0.25">
      <c r="A16" s="186" t="s">
        <v>31</v>
      </c>
      <c r="B16" s="564">
        <v>45.059080001265919</v>
      </c>
      <c r="C16" s="564">
        <v>65.123244081402291</v>
      </c>
      <c r="D16" s="564">
        <v>38.195048568680335</v>
      </c>
      <c r="E16" s="564">
        <v>62.576198229572491</v>
      </c>
      <c r="F16" s="564">
        <v>69.410171966293788</v>
      </c>
      <c r="G16" s="564">
        <v>56.068757381572063</v>
      </c>
      <c r="H16" s="564">
        <v>73.744678082099966</v>
      </c>
      <c r="I16" s="564">
        <v>79.739460313306381</v>
      </c>
      <c r="J16" s="564">
        <v>67.379851660959815</v>
      </c>
      <c r="K16" s="564">
        <v>88.119160600913673</v>
      </c>
      <c r="L16" s="564">
        <v>90.80042461055092</v>
      </c>
      <c r="M16" s="565">
        <v>84.970061901555539</v>
      </c>
    </row>
    <row r="17" spans="1:13" ht="19.5" customHeight="1" thickBot="1" x14ac:dyDescent="0.3">
      <c r="A17" s="527" t="s">
        <v>30</v>
      </c>
      <c r="B17" s="567">
        <v>4.6882418208585204</v>
      </c>
      <c r="C17" s="567">
        <v>9.430641377148115</v>
      </c>
      <c r="D17" s="567">
        <v>3.2839076421940483</v>
      </c>
      <c r="E17" s="567">
        <v>14.154240159432231</v>
      </c>
      <c r="F17" s="567">
        <v>16.300102997383075</v>
      </c>
      <c r="G17" s="567">
        <v>10.979208474573248</v>
      </c>
      <c r="H17" s="567">
        <v>7.178543137270804</v>
      </c>
      <c r="I17" s="567">
        <v>10.968614315463038</v>
      </c>
      <c r="J17" s="567">
        <v>0</v>
      </c>
      <c r="K17" s="567">
        <v>9.8657794565829882</v>
      </c>
      <c r="L17" s="567">
        <v>6.6559394234651137</v>
      </c>
      <c r="M17" s="568">
        <v>17.996123737766425</v>
      </c>
    </row>
    <row r="18" spans="1:13" ht="15.75" thickTop="1" x14ac:dyDescent="0.25">
      <c r="A18" s="21" t="s">
        <v>260</v>
      </c>
    </row>
  </sheetData>
  <mergeCells count="7">
    <mergeCell ref="A1:M1"/>
    <mergeCell ref="A2:A4"/>
    <mergeCell ref="B2:M2"/>
    <mergeCell ref="B3:D3"/>
    <mergeCell ref="E3:G3"/>
    <mergeCell ref="H3:J3"/>
    <mergeCell ref="K3:M3"/>
  </mergeCells>
  <pageMargins left="0.70866141732283472" right="0.70866141732283472" top="0.74803149606299213" bottom="0.74803149606299213" header="0.31496062992125984" footer="0.31496062992125984"/>
  <pageSetup paperSize="9" scale="50" orientation="portrait" horizontalDpi="4294967295" verticalDpi="4294967295" r:id="rId1"/>
  <headerFooter>
    <oddHeader>&amp;C&amp;G</oddHeader>
  </headerFooter>
  <drawing r:id="rId2"/>
  <legacyDrawingHF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view="pageLayout" zoomScaleNormal="100" workbookViewId="0">
      <selection activeCell="N11" sqref="N11"/>
    </sheetView>
  </sheetViews>
  <sheetFormatPr defaultColWidth="13" defaultRowHeight="15" x14ac:dyDescent="0.25"/>
  <cols>
    <col min="1" max="1" width="22.42578125" style="96" customWidth="1"/>
    <col min="2" max="13" width="10.140625" style="96" customWidth="1"/>
    <col min="14" max="16384" width="13" style="96"/>
  </cols>
  <sheetData>
    <row r="1" spans="1:14" ht="36.75" customHeight="1" thickBot="1" x14ac:dyDescent="0.3">
      <c r="A1" s="914" t="s">
        <v>382</v>
      </c>
      <c r="B1" s="914"/>
      <c r="C1" s="914"/>
      <c r="D1" s="914"/>
      <c r="E1" s="914"/>
      <c r="F1" s="914"/>
      <c r="G1" s="914"/>
      <c r="H1" s="914"/>
      <c r="I1" s="914"/>
      <c r="J1" s="914"/>
      <c r="K1" s="914"/>
      <c r="L1" s="914"/>
      <c r="M1" s="914"/>
    </row>
    <row r="2" spans="1:14" ht="27" customHeight="1" thickTop="1" x14ac:dyDescent="0.25">
      <c r="A2" s="944"/>
      <c r="B2" s="946" t="s">
        <v>229</v>
      </c>
      <c r="C2" s="946"/>
      <c r="D2" s="947"/>
      <c r="E2" s="948" t="s">
        <v>82</v>
      </c>
      <c r="F2" s="948"/>
      <c r="G2" s="948"/>
      <c r="H2" s="949" t="s">
        <v>230</v>
      </c>
      <c r="I2" s="948"/>
      <c r="J2" s="948"/>
      <c r="K2" s="950" t="s">
        <v>231</v>
      </c>
      <c r="L2" s="950"/>
      <c r="M2" s="951"/>
      <c r="N2" s="363"/>
    </row>
    <row r="3" spans="1:14" ht="22.5" customHeight="1" x14ac:dyDescent="0.25">
      <c r="A3" s="945"/>
      <c r="B3" s="380" t="s">
        <v>83</v>
      </c>
      <c r="C3" s="381" t="s">
        <v>84</v>
      </c>
      <c r="D3" s="381" t="s">
        <v>58</v>
      </c>
      <c r="E3" s="381" t="s">
        <v>58</v>
      </c>
      <c r="F3" s="381" t="s">
        <v>83</v>
      </c>
      <c r="G3" s="381" t="s">
        <v>84</v>
      </c>
      <c r="H3" s="381" t="s">
        <v>58</v>
      </c>
      <c r="I3" s="381" t="s">
        <v>83</v>
      </c>
      <c r="J3" s="381" t="s">
        <v>84</v>
      </c>
      <c r="K3" s="381" t="s">
        <v>58</v>
      </c>
      <c r="L3" s="381" t="s">
        <v>83</v>
      </c>
      <c r="M3" s="382" t="s">
        <v>84</v>
      </c>
      <c r="N3" s="363"/>
    </row>
    <row r="4" spans="1:14" ht="6" customHeight="1" x14ac:dyDescent="0.25">
      <c r="A4" s="364"/>
      <c r="B4" s="365"/>
      <c r="C4" s="365"/>
      <c r="D4" s="365"/>
      <c r="E4" s="365"/>
      <c r="F4" s="365"/>
      <c r="G4" s="365"/>
      <c r="H4" s="365"/>
      <c r="I4" s="365"/>
      <c r="J4" s="365"/>
      <c r="K4" s="365"/>
      <c r="L4" s="365"/>
      <c r="M4" s="365"/>
      <c r="N4" s="363"/>
    </row>
    <row r="5" spans="1:14" ht="19.5" customHeight="1" x14ac:dyDescent="0.25">
      <c r="A5" s="366" t="s">
        <v>41</v>
      </c>
      <c r="B5" s="367">
        <v>56.021108065321499</v>
      </c>
      <c r="C5" s="367">
        <v>43.978891934678501</v>
      </c>
      <c r="D5" s="367">
        <v>100</v>
      </c>
      <c r="E5" s="367">
        <v>38.299759585508838</v>
      </c>
      <c r="F5" s="367">
        <v>37.905530816126934</v>
      </c>
      <c r="G5" s="367">
        <v>38.801935323015009</v>
      </c>
      <c r="H5" s="367">
        <v>8.8988925763668458</v>
      </c>
      <c r="I5" s="367">
        <v>8.7532440872395902</v>
      </c>
      <c r="J5" s="367">
        <v>9.0900036806396418</v>
      </c>
      <c r="K5" s="372">
        <v>123.2615408757964</v>
      </c>
      <c r="L5" s="372">
        <v>130.00803907464973</v>
      </c>
      <c r="M5" s="373">
        <v>114.66845450407719</v>
      </c>
      <c r="N5" s="363"/>
    </row>
    <row r="6" spans="1:14" ht="6" customHeight="1" x14ac:dyDescent="0.25">
      <c r="A6" s="369"/>
      <c r="B6" s="370"/>
      <c r="C6" s="370"/>
      <c r="D6" s="370"/>
      <c r="E6" s="374"/>
      <c r="F6" s="374"/>
      <c r="G6" s="374"/>
      <c r="H6" s="370"/>
      <c r="I6" s="370"/>
      <c r="J6" s="370"/>
      <c r="K6" s="370"/>
      <c r="L6" s="370"/>
      <c r="M6" s="371"/>
      <c r="N6" s="363"/>
    </row>
    <row r="7" spans="1:14" ht="19.5" customHeight="1" x14ac:dyDescent="0.25">
      <c r="A7" s="366" t="s">
        <v>40</v>
      </c>
      <c r="B7" s="372"/>
      <c r="C7" s="372"/>
      <c r="D7" s="372"/>
      <c r="E7" s="367"/>
      <c r="F7" s="367"/>
      <c r="G7" s="367"/>
      <c r="H7" s="372"/>
      <c r="I7" s="372"/>
      <c r="J7" s="372"/>
      <c r="K7" s="372"/>
      <c r="L7" s="372"/>
      <c r="M7" s="373"/>
      <c r="N7" s="363"/>
    </row>
    <row r="8" spans="1:14" ht="19.5" customHeight="1" x14ac:dyDescent="0.25">
      <c r="A8" s="369" t="s">
        <v>39</v>
      </c>
      <c r="B8" s="374">
        <v>54.295988574826417</v>
      </c>
      <c r="C8" s="374">
        <v>45.70401142517359</v>
      </c>
      <c r="D8" s="374">
        <v>100</v>
      </c>
      <c r="E8" s="374">
        <v>38.267209162574567</v>
      </c>
      <c r="F8" s="374">
        <v>37.996784535422456</v>
      </c>
      <c r="G8" s="374">
        <v>38.588471388982086</v>
      </c>
      <c r="H8" s="374">
        <v>9.4644253516880248</v>
      </c>
      <c r="I8" s="374">
        <v>9.3869155867724707</v>
      </c>
      <c r="J8" s="374">
        <v>9.5590526233184008</v>
      </c>
      <c r="K8" s="370">
        <v>121.3818875701897</v>
      </c>
      <c r="L8" s="370">
        <v>127.03129561466832</v>
      </c>
      <c r="M8" s="371">
        <v>114.67155439779359</v>
      </c>
      <c r="N8" s="363"/>
    </row>
    <row r="9" spans="1:14" ht="19.5" customHeight="1" x14ac:dyDescent="0.25">
      <c r="A9" s="369" t="s">
        <v>38</v>
      </c>
      <c r="B9" s="374">
        <v>60.658296653451814</v>
      </c>
      <c r="C9" s="374">
        <v>39.341703346548179</v>
      </c>
      <c r="D9" s="374">
        <v>100</v>
      </c>
      <c r="E9" s="374">
        <v>38.387256394049892</v>
      </c>
      <c r="F9" s="374">
        <v>37.685965526506379</v>
      </c>
      <c r="G9" s="374">
        <v>39.468529086009696</v>
      </c>
      <c r="H9" s="374">
        <v>7.3389141428291422</v>
      </c>
      <c r="I9" s="374">
        <v>7.1947569210271256</v>
      </c>
      <c r="J9" s="374">
        <v>7.5706984914460955</v>
      </c>
      <c r="K9" s="370">
        <v>128.31038302458444</v>
      </c>
      <c r="L9" s="370">
        <v>137.16452700756636</v>
      </c>
      <c r="M9" s="371">
        <v>114.65878061171719</v>
      </c>
      <c r="N9" s="363"/>
    </row>
    <row r="10" spans="1:14" ht="6" customHeight="1" x14ac:dyDescent="0.25">
      <c r="A10" s="369"/>
      <c r="B10" s="370"/>
      <c r="C10" s="370"/>
      <c r="D10" s="370"/>
      <c r="E10" s="374"/>
      <c r="F10" s="374"/>
      <c r="G10" s="374"/>
      <c r="H10" s="370"/>
      <c r="I10" s="370"/>
      <c r="J10" s="370"/>
      <c r="K10" s="370"/>
      <c r="L10" s="370"/>
      <c r="M10" s="371"/>
      <c r="N10" s="363"/>
    </row>
    <row r="11" spans="1:14" ht="19.5" customHeight="1" x14ac:dyDescent="0.25">
      <c r="A11" s="366" t="s">
        <v>34</v>
      </c>
      <c r="B11" s="372"/>
      <c r="C11" s="372"/>
      <c r="D11" s="372"/>
      <c r="E11" s="367"/>
      <c r="F11" s="367"/>
      <c r="G11" s="367"/>
      <c r="H11" s="372"/>
      <c r="I11" s="372"/>
      <c r="J11" s="372"/>
      <c r="K11" s="372"/>
      <c r="L11" s="372"/>
      <c r="M11" s="373"/>
      <c r="N11" s="363"/>
    </row>
    <row r="12" spans="1:14" ht="19.5" customHeight="1" x14ac:dyDescent="0.25">
      <c r="A12" s="376" t="s">
        <v>99</v>
      </c>
      <c r="B12" s="374">
        <v>58.883063279078776</v>
      </c>
      <c r="C12" s="374">
        <v>41.116936720921224</v>
      </c>
      <c r="D12" s="374">
        <v>100</v>
      </c>
      <c r="E12" s="374">
        <v>27.681799403770711</v>
      </c>
      <c r="F12" s="374">
        <v>27.561129682540347</v>
      </c>
      <c r="G12" s="374">
        <v>27.854609038868514</v>
      </c>
      <c r="H12" s="370">
        <v>9.8134859662388063</v>
      </c>
      <c r="I12" s="370">
        <v>9.3942122362869629</v>
      </c>
      <c r="J12" s="370">
        <v>10.413427527618985</v>
      </c>
      <c r="K12" s="370">
        <v>50.254901049070682</v>
      </c>
      <c r="L12" s="370">
        <v>54.690338714363612</v>
      </c>
      <c r="M12" s="371">
        <v>43.909228530517325</v>
      </c>
      <c r="N12" s="363"/>
    </row>
    <row r="13" spans="1:14" ht="19.5" customHeight="1" x14ac:dyDescent="0.25">
      <c r="A13" s="377" t="s">
        <v>33</v>
      </c>
      <c r="B13" s="374">
        <v>62.185648466206132</v>
      </c>
      <c r="C13" s="374">
        <v>37.814351533793875</v>
      </c>
      <c r="D13" s="374">
        <v>100</v>
      </c>
      <c r="E13" s="374">
        <v>21.517958612318075</v>
      </c>
      <c r="F13" s="374">
        <v>21.334335227191456</v>
      </c>
      <c r="G13" s="374">
        <v>21.81992701358649</v>
      </c>
      <c r="H13" s="374">
        <v>9.6196110232798588</v>
      </c>
      <c r="I13" s="374">
        <v>9.1445390871930581</v>
      </c>
      <c r="J13" s="374">
        <v>10.400358901377263</v>
      </c>
      <c r="K13" s="370">
        <v>24.056227922397003</v>
      </c>
      <c r="L13" s="370">
        <v>27.229377857852374</v>
      </c>
      <c r="M13" s="371">
        <v>18.837987270023309</v>
      </c>
      <c r="N13" s="363"/>
    </row>
    <row r="14" spans="1:14" ht="19.5" customHeight="1" x14ac:dyDescent="0.25">
      <c r="A14" s="377" t="s">
        <v>32</v>
      </c>
      <c r="B14" s="374">
        <v>57.833680188736736</v>
      </c>
      <c r="C14" s="374">
        <v>42.166319811263271</v>
      </c>
      <c r="D14" s="374">
        <v>100</v>
      </c>
      <c r="E14" s="374">
        <v>29.640334893883942</v>
      </c>
      <c r="F14" s="374">
        <v>29.688552933951506</v>
      </c>
      <c r="G14" s="374">
        <v>29.574200910148111</v>
      </c>
      <c r="H14" s="374">
        <v>9.8757740746005336</v>
      </c>
      <c r="I14" s="374">
        <v>9.480491620748392</v>
      </c>
      <c r="J14" s="374">
        <v>10.417191429869973</v>
      </c>
      <c r="K14" s="370">
        <v>58.585797830027012</v>
      </c>
      <c r="L14" s="370">
        <v>64.084976806308674</v>
      </c>
      <c r="M14" s="371">
        <v>51.05331706638669</v>
      </c>
      <c r="N14" s="363"/>
    </row>
    <row r="15" spans="1:14" ht="19.5" customHeight="1" x14ac:dyDescent="0.25">
      <c r="A15" s="369" t="s">
        <v>31</v>
      </c>
      <c r="B15" s="374">
        <v>53.661453708180773</v>
      </c>
      <c r="C15" s="374">
        <v>46.338546291819227</v>
      </c>
      <c r="D15" s="374">
        <v>100</v>
      </c>
      <c r="E15" s="374">
        <v>45.629182544869792</v>
      </c>
      <c r="F15" s="374">
        <v>45.636066000532992</v>
      </c>
      <c r="G15" s="374">
        <v>45.621211292705489</v>
      </c>
      <c r="H15" s="374">
        <v>8.2205866671234862</v>
      </c>
      <c r="I15" s="374">
        <v>8.276453097401637</v>
      </c>
      <c r="J15" s="374">
        <v>8.1528971162890311</v>
      </c>
      <c r="K15" s="370">
        <v>173.70297012276629</v>
      </c>
      <c r="L15" s="370">
        <v>186.43807812221945</v>
      </c>
      <c r="M15" s="371">
        <v>158.9466357258847</v>
      </c>
      <c r="N15" s="363"/>
    </row>
    <row r="16" spans="1:14" ht="19.5" customHeight="1" thickBot="1" x14ac:dyDescent="0.3">
      <c r="A16" s="378" t="s">
        <v>30</v>
      </c>
      <c r="B16" s="379">
        <v>62.56272236699413</v>
      </c>
      <c r="C16" s="379">
        <v>37.43727763300587</v>
      </c>
      <c r="D16" s="379">
        <v>100</v>
      </c>
      <c r="E16" s="379">
        <v>70.971144658512017</v>
      </c>
      <c r="F16" s="379">
        <v>71.457733387893001</v>
      </c>
      <c r="G16" s="379">
        <v>70.157989495853244</v>
      </c>
      <c r="H16" s="379">
        <v>5.3112500788840231</v>
      </c>
      <c r="I16" s="379">
        <v>5.2120728531621952</v>
      </c>
      <c r="J16" s="379">
        <v>5.5354879115690778</v>
      </c>
      <c r="K16" s="383">
        <v>345.81485088807227</v>
      </c>
      <c r="L16" s="383">
        <v>367.70644828348867</v>
      </c>
      <c r="M16" s="384">
        <v>309.23104948441619</v>
      </c>
      <c r="N16" s="363"/>
    </row>
    <row r="17" spans="1:1" ht="15" customHeight="1" thickTop="1" x14ac:dyDescent="0.25">
      <c r="A17" s="21" t="s">
        <v>260</v>
      </c>
    </row>
  </sheetData>
  <mergeCells count="6">
    <mergeCell ref="A1:M1"/>
    <mergeCell ref="A2:A3"/>
    <mergeCell ref="B2:D2"/>
    <mergeCell ref="E2:G2"/>
    <mergeCell ref="H2:J2"/>
    <mergeCell ref="K2:M2"/>
  </mergeCells>
  <pageMargins left="0.70866141732283472" right="0.70866141732283472" top="0.74803149606299213" bottom="0.74803149606299213" header="0.31496062992125984" footer="0.31496062992125984"/>
  <pageSetup paperSize="9" scale="51" orientation="portrait" horizontalDpi="4294967295" verticalDpi="4294967295" r:id="rId1"/>
  <headerFooter>
    <oddHeader>&amp;C&amp;G</oddHeader>
  </headerFooter>
  <drawing r:id="rId2"/>
  <legacyDrawingHF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Layout" zoomScaleNormal="100" workbookViewId="0">
      <selection activeCell="D11" sqref="D11"/>
    </sheetView>
  </sheetViews>
  <sheetFormatPr defaultRowHeight="15" x14ac:dyDescent="0.25"/>
  <cols>
    <col min="1" max="1" width="20.140625" style="96" customWidth="1"/>
    <col min="2" max="2" width="14" style="96" customWidth="1"/>
    <col min="3" max="3" width="19.28515625" style="96" customWidth="1"/>
    <col min="4" max="4" width="19.5703125" style="96" customWidth="1"/>
    <col min="5" max="5" width="14.140625" style="96" customWidth="1"/>
    <col min="6" max="6" width="12.28515625" style="96" customWidth="1"/>
    <col min="7" max="16384" width="9.140625" style="96"/>
  </cols>
  <sheetData>
    <row r="1" spans="1:6" ht="50.25" customHeight="1" thickBot="1" x14ac:dyDescent="0.3">
      <c r="A1" s="914" t="s">
        <v>384</v>
      </c>
      <c r="B1" s="914"/>
      <c r="C1" s="914"/>
      <c r="D1" s="914"/>
      <c r="E1" s="914"/>
      <c r="F1" s="914"/>
    </row>
    <row r="2" spans="1:6" ht="27" customHeight="1" thickTop="1" x14ac:dyDescent="0.25">
      <c r="A2" s="952"/>
      <c r="B2" s="954" t="s">
        <v>228</v>
      </c>
      <c r="C2" s="955"/>
      <c r="D2" s="955"/>
      <c r="E2" s="955"/>
      <c r="F2" s="955"/>
    </row>
    <row r="3" spans="1:6" ht="25.5" x14ac:dyDescent="0.25">
      <c r="A3" s="953"/>
      <c r="B3" s="191" t="s">
        <v>94</v>
      </c>
      <c r="C3" s="512" t="s">
        <v>100</v>
      </c>
      <c r="D3" s="191" t="s">
        <v>71</v>
      </c>
      <c r="E3" s="196" t="s">
        <v>101</v>
      </c>
      <c r="F3" s="197" t="s">
        <v>58</v>
      </c>
    </row>
    <row r="4" spans="1:6" ht="8.25" customHeight="1" x14ac:dyDescent="0.25">
      <c r="A4" s="188"/>
      <c r="B4" s="540"/>
      <c r="C4" s="540"/>
      <c r="D4" s="540"/>
      <c r="E4" s="540"/>
      <c r="F4" s="190"/>
    </row>
    <row r="5" spans="1:6" ht="19.5" customHeight="1" x14ac:dyDescent="0.25">
      <c r="A5" s="101" t="s">
        <v>41</v>
      </c>
      <c r="B5" s="558">
        <v>4.4279928409069127</v>
      </c>
      <c r="C5" s="558">
        <v>37.055733317054646</v>
      </c>
      <c r="D5" s="558">
        <v>42.98991338379868</v>
      </c>
      <c r="E5" s="558">
        <v>15.526360458239763</v>
      </c>
      <c r="F5" s="559">
        <v>100</v>
      </c>
    </row>
    <row r="6" spans="1:6" ht="8.25" customHeight="1" x14ac:dyDescent="0.25">
      <c r="A6" s="107"/>
      <c r="B6" s="564"/>
      <c r="C6" s="564"/>
      <c r="D6" s="564"/>
      <c r="E6" s="564"/>
      <c r="F6" s="565"/>
    </row>
    <row r="7" spans="1:6" ht="19.5" customHeight="1" x14ac:dyDescent="0.25">
      <c r="A7" s="101" t="s">
        <v>40</v>
      </c>
      <c r="B7" s="558"/>
      <c r="C7" s="558"/>
      <c r="D7" s="558"/>
      <c r="E7" s="558"/>
      <c r="F7" s="559"/>
    </row>
    <row r="8" spans="1:6" ht="19.5" customHeight="1" x14ac:dyDescent="0.25">
      <c r="A8" s="107" t="s">
        <v>39</v>
      </c>
      <c r="B8" s="564">
        <v>3.767572748539203</v>
      </c>
      <c r="C8" s="564">
        <v>32.218140662808544</v>
      </c>
      <c r="D8" s="564">
        <v>45.387376851256143</v>
      </c>
      <c r="E8" s="564">
        <v>18.626909737396112</v>
      </c>
      <c r="F8" s="565">
        <v>100</v>
      </c>
    </row>
    <row r="9" spans="1:6" ht="19.5" customHeight="1" x14ac:dyDescent="0.25">
      <c r="A9" s="107" t="s">
        <v>38</v>
      </c>
      <c r="B9" s="564">
        <v>6.2032278507557779</v>
      </c>
      <c r="C9" s="564">
        <v>50.059371368732542</v>
      </c>
      <c r="D9" s="564">
        <v>36.545437918181797</v>
      </c>
      <c r="E9" s="564">
        <v>7.1919628623298886</v>
      </c>
      <c r="F9" s="565">
        <v>100</v>
      </c>
    </row>
    <row r="10" spans="1:6" ht="7.5" customHeight="1" x14ac:dyDescent="0.25">
      <c r="A10" s="107"/>
      <c r="B10" s="564"/>
      <c r="C10" s="564"/>
      <c r="D10" s="564"/>
      <c r="E10" s="564"/>
      <c r="F10" s="565"/>
    </row>
    <row r="11" spans="1:6" ht="19.5" customHeight="1" x14ac:dyDescent="0.25">
      <c r="A11" s="101" t="s">
        <v>37</v>
      </c>
      <c r="B11" s="558"/>
      <c r="C11" s="558"/>
      <c r="D11" s="558"/>
      <c r="E11" s="558"/>
      <c r="F11" s="559"/>
    </row>
    <row r="12" spans="1:6" ht="19.5" customHeight="1" x14ac:dyDescent="0.25">
      <c r="A12" s="107" t="s">
        <v>36</v>
      </c>
      <c r="B12" s="564">
        <v>3.1226862034172633</v>
      </c>
      <c r="C12" s="564">
        <v>38.301956109690643</v>
      </c>
      <c r="D12" s="564">
        <v>44.256765582532282</v>
      </c>
      <c r="E12" s="564">
        <v>14.318592104359809</v>
      </c>
      <c r="F12" s="565">
        <v>100</v>
      </c>
    </row>
    <row r="13" spans="1:6" ht="19.5" customHeight="1" x14ac:dyDescent="0.25">
      <c r="A13" s="107" t="s">
        <v>35</v>
      </c>
      <c r="B13" s="564">
        <v>6.0907160469804236</v>
      </c>
      <c r="C13" s="564">
        <v>35.4682721813029</v>
      </c>
      <c r="D13" s="564">
        <v>41.376174137401627</v>
      </c>
      <c r="E13" s="564">
        <v>17.064837634315047</v>
      </c>
      <c r="F13" s="565">
        <v>100</v>
      </c>
    </row>
    <row r="14" spans="1:6" ht="7.5" customHeight="1" x14ac:dyDescent="0.25">
      <c r="A14" s="107"/>
      <c r="B14" s="564"/>
      <c r="C14" s="564"/>
      <c r="D14" s="564"/>
      <c r="E14" s="564"/>
      <c r="F14" s="565"/>
    </row>
    <row r="15" spans="1:6" ht="19.5" customHeight="1" x14ac:dyDescent="0.25">
      <c r="A15" s="101" t="s">
        <v>34</v>
      </c>
      <c r="B15" s="558"/>
      <c r="C15" s="558"/>
      <c r="D15" s="558"/>
      <c r="E15" s="558"/>
      <c r="F15" s="559"/>
    </row>
    <row r="16" spans="1:6" ht="19.5" customHeight="1" x14ac:dyDescent="0.25">
      <c r="A16" s="194" t="s">
        <v>99</v>
      </c>
      <c r="B16" s="564">
        <v>0.75833937673868956</v>
      </c>
      <c r="C16" s="564">
        <v>21.165777860576629</v>
      </c>
      <c r="D16" s="564">
        <v>63.723770167386583</v>
      </c>
      <c r="E16" s="564">
        <v>14.352112595298097</v>
      </c>
      <c r="F16" s="565">
        <v>100</v>
      </c>
    </row>
    <row r="17" spans="1:6" ht="19.5" customHeight="1" x14ac:dyDescent="0.25">
      <c r="A17" s="195" t="s">
        <v>33</v>
      </c>
      <c r="B17" s="564">
        <v>4.0376394724982154E-2</v>
      </c>
      <c r="C17" s="564">
        <v>17.034724969727868</v>
      </c>
      <c r="D17" s="564">
        <v>73.572902556646554</v>
      </c>
      <c r="E17" s="564">
        <v>9.3519960789005872</v>
      </c>
      <c r="F17" s="565">
        <v>100</v>
      </c>
    </row>
    <row r="18" spans="1:6" ht="19.5" customHeight="1" x14ac:dyDescent="0.25">
      <c r="A18" s="195" t="s">
        <v>32</v>
      </c>
      <c r="B18" s="564">
        <v>0.98646921143708544</v>
      </c>
      <c r="C18" s="564">
        <v>22.478403214151847</v>
      </c>
      <c r="D18" s="564">
        <v>60.594248172279599</v>
      </c>
      <c r="E18" s="564">
        <v>15.940879402131468</v>
      </c>
      <c r="F18" s="565">
        <v>100</v>
      </c>
    </row>
    <row r="19" spans="1:6" ht="19.5" customHeight="1" x14ac:dyDescent="0.25">
      <c r="A19" s="107" t="s">
        <v>31</v>
      </c>
      <c r="B19" s="564">
        <v>6.6295630205163452</v>
      </c>
      <c r="C19" s="564">
        <v>48.601380678175637</v>
      </c>
      <c r="D19" s="564">
        <v>28.055361537830194</v>
      </c>
      <c r="E19" s="564">
        <v>16.713694763477825</v>
      </c>
      <c r="F19" s="565">
        <v>100</v>
      </c>
    </row>
    <row r="20" spans="1:6" ht="19.5" customHeight="1" thickBot="1" x14ac:dyDescent="0.3">
      <c r="A20" s="113" t="s">
        <v>30</v>
      </c>
      <c r="B20" s="567">
        <v>28.967452547859796</v>
      </c>
      <c r="C20" s="567">
        <v>62.89088842928998</v>
      </c>
      <c r="D20" s="567">
        <v>4.0574634098274656</v>
      </c>
      <c r="E20" s="567">
        <v>4.0841956130227608</v>
      </c>
      <c r="F20" s="568">
        <v>100</v>
      </c>
    </row>
    <row r="21" spans="1:6" ht="15.75" thickTop="1" x14ac:dyDescent="0.25">
      <c r="A21" s="21" t="s">
        <v>261</v>
      </c>
    </row>
  </sheetData>
  <mergeCells count="3">
    <mergeCell ref="A1:F1"/>
    <mergeCell ref="A2:A3"/>
    <mergeCell ref="B2:F2"/>
  </mergeCells>
  <pageMargins left="0.70866141732283472" right="0.70866141732283472" top="1.04125" bottom="0.74803149606299213" header="0.31496062992125984" footer="0.31496062992125984"/>
  <pageSetup paperSize="9" scale="68" orientation="portrait" horizontalDpi="4294967295" verticalDpi="4294967295" r:id="rId1"/>
  <headerFooter>
    <oddHeader>&amp;C&amp;G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view="pageLayout" zoomScaleNormal="100" workbookViewId="0">
      <selection activeCell="H8" sqref="H8"/>
    </sheetView>
  </sheetViews>
  <sheetFormatPr defaultColWidth="9.140625" defaultRowHeight="15" customHeight="1" x14ac:dyDescent="0.25"/>
  <cols>
    <col min="1" max="1" width="22" style="20" customWidth="1"/>
    <col min="2" max="8" width="11.7109375" style="20" customWidth="1"/>
    <col min="9" max="9" width="12.140625" style="20" customWidth="1"/>
    <col min="10" max="10" width="13.140625" style="20" customWidth="1"/>
    <col min="11" max="12" width="13" style="20" customWidth="1"/>
    <col min="13" max="13" width="12.28515625" style="20" customWidth="1"/>
    <col min="14" max="14" width="14.28515625" style="20" customWidth="1"/>
    <col min="15" max="16384" width="9.140625" style="20"/>
  </cols>
  <sheetData>
    <row r="1" spans="1:15" ht="38.25" customHeight="1" thickBot="1" x14ac:dyDescent="0.3">
      <c r="A1" s="914" t="s">
        <v>305</v>
      </c>
      <c r="B1" s="914"/>
      <c r="C1" s="914"/>
      <c r="D1" s="914"/>
      <c r="E1" s="914"/>
      <c r="F1" s="914"/>
      <c r="G1" s="914"/>
      <c r="H1" s="914"/>
      <c r="I1" s="914"/>
      <c r="J1" s="914"/>
      <c r="K1" s="914"/>
      <c r="L1" s="914"/>
      <c r="M1" s="914"/>
      <c r="N1" s="914"/>
    </row>
    <row r="2" spans="1:15"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5" ht="20.25" customHeight="1" x14ac:dyDescent="0.25">
      <c r="A3" s="919"/>
      <c r="B3" s="916"/>
      <c r="C3" s="916"/>
      <c r="D3" s="916"/>
      <c r="E3" s="916"/>
      <c r="F3" s="916"/>
      <c r="G3" s="916"/>
      <c r="H3" s="916"/>
      <c r="I3" s="916"/>
      <c r="J3" s="513" t="s">
        <v>272</v>
      </c>
      <c r="K3" s="513" t="s">
        <v>273</v>
      </c>
      <c r="L3" s="513" t="s">
        <v>293</v>
      </c>
      <c r="M3" s="920" t="s">
        <v>302</v>
      </c>
      <c r="N3" s="920"/>
    </row>
    <row r="4" spans="1:15" ht="3.75" customHeight="1" x14ac:dyDescent="0.25">
      <c r="A4" s="514"/>
      <c r="B4" s="399"/>
      <c r="C4" s="399"/>
      <c r="D4" s="399"/>
      <c r="E4" s="399"/>
      <c r="F4" s="399"/>
      <c r="G4" s="399"/>
      <c r="H4" s="399"/>
      <c r="I4" s="399"/>
      <c r="J4" s="457"/>
      <c r="K4" s="457"/>
      <c r="L4" s="457"/>
    </row>
    <row r="5" spans="1:15" ht="19.5" customHeight="1" x14ac:dyDescent="0.25">
      <c r="A5" s="135" t="s">
        <v>41</v>
      </c>
      <c r="B5" s="848">
        <v>203497.17982870241</v>
      </c>
      <c r="C5" s="848">
        <v>225819.37704706192</v>
      </c>
      <c r="D5" s="848">
        <v>221862.4712767601</v>
      </c>
      <c r="E5" s="54">
        <v>217158.13928723335</v>
      </c>
      <c r="F5" s="848">
        <v>222084.5542910099</v>
      </c>
      <c r="G5" s="849">
        <v>246680.34998345375</v>
      </c>
      <c r="H5" s="848">
        <v>232198.35778307915</v>
      </c>
      <c r="I5" s="850">
        <v>222028.0207157135</v>
      </c>
      <c r="J5" s="850">
        <v>231142.26306724548</v>
      </c>
      <c r="K5" s="850">
        <v>234065.48617887497</v>
      </c>
      <c r="L5" s="850">
        <v>232603.87462306023</v>
      </c>
      <c r="M5" s="796">
        <f>+(K5-J5)/J5*100</f>
        <v>1.2646856844085852</v>
      </c>
      <c r="N5" s="796">
        <f>+(L5-I5)/I5*100</f>
        <v>4.763296935789981</v>
      </c>
      <c r="O5" s="32"/>
    </row>
    <row r="6" spans="1:15" ht="4.5" customHeight="1" x14ac:dyDescent="0.25">
      <c r="A6" s="28"/>
      <c r="B6" s="43"/>
      <c r="C6" s="43"/>
      <c r="D6" s="43"/>
      <c r="E6" s="43"/>
      <c r="F6" s="43"/>
      <c r="G6" s="851"/>
      <c r="H6" s="852"/>
      <c r="I6" s="853"/>
      <c r="J6" s="853"/>
      <c r="K6" s="853"/>
      <c r="L6" s="853"/>
      <c r="M6" s="797"/>
      <c r="N6" s="797"/>
    </row>
    <row r="7" spans="1:15" ht="19.5" customHeight="1" x14ac:dyDescent="0.25">
      <c r="A7" s="135" t="s">
        <v>40</v>
      </c>
      <c r="B7" s="44"/>
      <c r="C7" s="44"/>
      <c r="D7" s="44"/>
      <c r="E7" s="44"/>
      <c r="F7" s="44"/>
      <c r="G7" s="854"/>
      <c r="H7" s="855"/>
      <c r="I7" s="856"/>
      <c r="J7" s="856"/>
      <c r="K7" s="856"/>
      <c r="L7" s="856"/>
      <c r="M7" s="798"/>
      <c r="N7" s="798"/>
    </row>
    <row r="8" spans="1:15" ht="19.5" customHeight="1" x14ac:dyDescent="0.25">
      <c r="A8" s="28" t="s">
        <v>39</v>
      </c>
      <c r="B8" s="852">
        <v>134119.72090903719</v>
      </c>
      <c r="C8" s="852">
        <v>151186.06938123703</v>
      </c>
      <c r="D8" s="852">
        <v>154998.3972389698</v>
      </c>
      <c r="E8" s="43">
        <v>160424.78153014183</v>
      </c>
      <c r="F8" s="852">
        <v>159112.82024645805</v>
      </c>
      <c r="G8" s="857">
        <v>175638.57647299767</v>
      </c>
      <c r="H8" s="852">
        <v>174720.25508880615</v>
      </c>
      <c r="I8" s="853">
        <v>164054.20271873474</v>
      </c>
      <c r="J8" s="853">
        <v>168737.29062509537</v>
      </c>
      <c r="K8" s="853">
        <v>170329.08111667633</v>
      </c>
      <c r="L8" s="853">
        <v>169533.18587088585</v>
      </c>
      <c r="M8" s="797">
        <f>+(K8-J8)/J8*100</f>
        <v>0.94335430282428911</v>
      </c>
      <c r="N8" s="797">
        <f>+(L8-I8)/I8*100</f>
        <v>3.3397395868880206</v>
      </c>
      <c r="O8" s="29"/>
    </row>
    <row r="9" spans="1:15" ht="19.5" customHeight="1" x14ac:dyDescent="0.25">
      <c r="A9" s="28" t="s">
        <v>38</v>
      </c>
      <c r="B9" s="852">
        <v>69377.458919670215</v>
      </c>
      <c r="C9" s="852">
        <v>74633.30766582489</v>
      </c>
      <c r="D9" s="852">
        <v>66864.074037790298</v>
      </c>
      <c r="E9" s="43">
        <v>56733.357757091522</v>
      </c>
      <c r="F9" s="852">
        <v>62971.734044551849</v>
      </c>
      <c r="G9" s="857">
        <v>71041.773510456085</v>
      </c>
      <c r="H9" s="852">
        <v>57478.102694272995</v>
      </c>
      <c r="I9" s="853">
        <v>57973.81799697876</v>
      </c>
      <c r="J9" s="853">
        <v>62404.972442150116</v>
      </c>
      <c r="K9" s="853">
        <v>63736.405062198639</v>
      </c>
      <c r="L9" s="853">
        <v>63070.688752174377</v>
      </c>
      <c r="M9" s="797">
        <f>+(K9-J9)/J9*100</f>
        <v>2.133536107692013</v>
      </c>
      <c r="N9" s="797">
        <f>+(L9-I9)/I9*100</f>
        <v>8.7916768832807168</v>
      </c>
    </row>
    <row r="10" spans="1:15" ht="4.5" customHeight="1" x14ac:dyDescent="0.25">
      <c r="A10" s="28"/>
      <c r="B10" s="852"/>
      <c r="C10" s="852"/>
      <c r="D10" s="852"/>
      <c r="E10" s="43"/>
      <c r="F10" s="852"/>
      <c r="G10" s="857"/>
      <c r="H10" s="852"/>
      <c r="I10" s="853"/>
      <c r="J10" s="853"/>
      <c r="K10" s="853"/>
      <c r="L10" s="853"/>
      <c r="M10" s="797"/>
      <c r="N10" s="797"/>
    </row>
    <row r="11" spans="1:15" ht="19.5" customHeight="1" x14ac:dyDescent="0.25">
      <c r="A11" s="135" t="s">
        <v>197</v>
      </c>
      <c r="B11" s="44"/>
      <c r="C11" s="44"/>
      <c r="D11" s="44"/>
      <c r="E11" s="44"/>
      <c r="F11" s="44"/>
      <c r="G11" s="854"/>
      <c r="H11" s="855"/>
      <c r="I11" s="856"/>
      <c r="J11" s="856"/>
      <c r="K11" s="856"/>
      <c r="L11" s="856"/>
      <c r="M11" s="798"/>
      <c r="N11" s="798"/>
    </row>
    <row r="12" spans="1:15" ht="19.5" customHeight="1" x14ac:dyDescent="0.25">
      <c r="A12" s="28" t="s">
        <v>198</v>
      </c>
      <c r="B12" s="852">
        <v>5658.0565241199929</v>
      </c>
      <c r="C12" s="852">
        <v>5534.4006338119507</v>
      </c>
      <c r="D12" s="852">
        <v>4047.0820970535278</v>
      </c>
      <c r="E12" s="43">
        <v>5638.4581413269043</v>
      </c>
      <c r="F12" s="852">
        <v>4929.8521595001221</v>
      </c>
      <c r="G12" s="857">
        <v>5870.7264766693115</v>
      </c>
      <c r="H12" s="852">
        <v>5735.6125717163086</v>
      </c>
      <c r="I12" s="853">
        <v>4952.6602697372437</v>
      </c>
      <c r="J12" s="858" t="s">
        <v>42</v>
      </c>
      <c r="K12" s="858" t="s">
        <v>42</v>
      </c>
      <c r="L12" s="853">
        <v>6045.2499775886536</v>
      </c>
      <c r="M12" s="313" t="s">
        <v>42</v>
      </c>
      <c r="N12" s="797">
        <f t="shared" ref="N12:N33" si="0">+(L12-I12)/I12*100</f>
        <v>22.06066332729452</v>
      </c>
    </row>
    <row r="13" spans="1:15" ht="19.5" customHeight="1" x14ac:dyDescent="0.25">
      <c r="A13" s="28" t="s">
        <v>199</v>
      </c>
      <c r="B13" s="852">
        <v>2084.1709518810003</v>
      </c>
      <c r="C13" s="852">
        <v>2710.6101109981537</v>
      </c>
      <c r="D13" s="852">
        <v>2430.8279597759247</v>
      </c>
      <c r="E13" s="43">
        <v>2341.5875816345215</v>
      </c>
      <c r="F13" s="852">
        <v>2197.737117767334</v>
      </c>
      <c r="G13" s="857">
        <v>2262.6429166793823</v>
      </c>
      <c r="H13" s="852">
        <v>2222.7210602760315</v>
      </c>
      <c r="I13" s="853">
        <v>2099.2365789413452</v>
      </c>
      <c r="J13" s="859" t="s">
        <v>42</v>
      </c>
      <c r="K13" s="859" t="s">
        <v>42</v>
      </c>
      <c r="L13" s="853">
        <v>1959.7830276489258</v>
      </c>
      <c r="M13" s="318" t="s">
        <v>42</v>
      </c>
      <c r="N13" s="797">
        <f t="shared" si="0"/>
        <v>-6.6430602768339009</v>
      </c>
    </row>
    <row r="14" spans="1:15" ht="19.5" customHeight="1" x14ac:dyDescent="0.25">
      <c r="A14" s="28" t="s">
        <v>200</v>
      </c>
      <c r="B14" s="852">
        <v>6346.0546337999831</v>
      </c>
      <c r="C14" s="852">
        <v>6974.2752342224121</v>
      </c>
      <c r="D14" s="852">
        <v>6704.9325170516968</v>
      </c>
      <c r="E14" s="43">
        <v>7757.630615234375</v>
      </c>
      <c r="F14" s="852">
        <v>7744.3795366287231</v>
      </c>
      <c r="G14" s="857">
        <v>7087.1806182861328</v>
      </c>
      <c r="H14" s="852">
        <v>6921.2638454437256</v>
      </c>
      <c r="I14" s="853">
        <v>5124.3415908813477</v>
      </c>
      <c r="J14" s="859" t="s">
        <v>42</v>
      </c>
      <c r="K14" s="859" t="s">
        <v>42</v>
      </c>
      <c r="L14" s="853">
        <v>6469.8790602684021</v>
      </c>
      <c r="M14" s="318" t="s">
        <v>42</v>
      </c>
      <c r="N14" s="797">
        <f t="shared" si="0"/>
        <v>26.25776298327591</v>
      </c>
    </row>
    <row r="15" spans="1:15" ht="19.5" customHeight="1" x14ac:dyDescent="0.25">
      <c r="A15" s="28" t="s">
        <v>201</v>
      </c>
      <c r="B15" s="852">
        <v>33966.780608179928</v>
      </c>
      <c r="C15" s="852">
        <v>38982.63671875</v>
      </c>
      <c r="D15" s="852">
        <v>37429.317119598389</v>
      </c>
      <c r="E15" s="43">
        <v>36295.5615234375</v>
      </c>
      <c r="F15" s="852">
        <v>38447.707981109619</v>
      </c>
      <c r="G15" s="857">
        <v>40029.630470275879</v>
      </c>
      <c r="H15" s="852">
        <v>42384.805137634277</v>
      </c>
      <c r="I15" s="853">
        <v>38746.59981918335</v>
      </c>
      <c r="J15" s="859" t="s">
        <v>42</v>
      </c>
      <c r="K15" s="859" t="s">
        <v>42</v>
      </c>
      <c r="L15" s="853">
        <v>39896.261613845825</v>
      </c>
      <c r="M15" s="318" t="s">
        <v>42</v>
      </c>
      <c r="N15" s="797">
        <f t="shared" si="0"/>
        <v>2.9671295030468214</v>
      </c>
    </row>
    <row r="16" spans="1:15" ht="19.5" customHeight="1" x14ac:dyDescent="0.25">
      <c r="A16" s="28" t="s">
        <v>202</v>
      </c>
      <c r="B16" s="852">
        <v>2951.6551197279855</v>
      </c>
      <c r="C16" s="852">
        <v>2625.5898442268372</v>
      </c>
      <c r="D16" s="852">
        <v>2615.3304376602173</v>
      </c>
      <c r="E16" s="43">
        <v>2654.9720311164856</v>
      </c>
      <c r="F16" s="852">
        <v>2500.3963027000427</v>
      </c>
      <c r="G16" s="857">
        <v>2571.4426488876343</v>
      </c>
      <c r="H16" s="852">
        <v>2394.032425403595</v>
      </c>
      <c r="I16" s="853">
        <v>3058.6253967285156</v>
      </c>
      <c r="J16" s="859" t="s">
        <v>42</v>
      </c>
      <c r="K16" s="859" t="s">
        <v>42</v>
      </c>
      <c r="L16" s="853">
        <v>2873.0877320766449</v>
      </c>
      <c r="M16" s="318" t="s">
        <v>42</v>
      </c>
      <c r="N16" s="797">
        <f t="shared" si="0"/>
        <v>-6.0660473443501948</v>
      </c>
    </row>
    <row r="17" spans="1:14" ht="19.5" customHeight="1" x14ac:dyDescent="0.25">
      <c r="A17" s="28" t="s">
        <v>203</v>
      </c>
      <c r="B17" s="852">
        <v>1883.3271288359963</v>
      </c>
      <c r="C17" s="852">
        <v>2323.2364277839661</v>
      </c>
      <c r="D17" s="852">
        <v>2315.9034929275513</v>
      </c>
      <c r="E17" s="43">
        <v>2187.3920226097107</v>
      </c>
      <c r="F17" s="852">
        <v>1713.834445476532</v>
      </c>
      <c r="G17" s="857">
        <v>2175.6244480609894</v>
      </c>
      <c r="H17" s="852">
        <v>1570.268741607666</v>
      </c>
      <c r="I17" s="853">
        <v>1778.2297239303589</v>
      </c>
      <c r="J17" s="859" t="s">
        <v>42</v>
      </c>
      <c r="K17" s="859" t="s">
        <v>42</v>
      </c>
      <c r="L17" s="853">
        <v>1899.044823884964</v>
      </c>
      <c r="M17" s="318" t="s">
        <v>42</v>
      </c>
      <c r="N17" s="797">
        <f t="shared" si="0"/>
        <v>6.794122172672477</v>
      </c>
    </row>
    <row r="18" spans="1:14" ht="19.5" customHeight="1" x14ac:dyDescent="0.25">
      <c r="A18" s="28" t="s">
        <v>204</v>
      </c>
      <c r="B18" s="852">
        <v>14395.093270029836</v>
      </c>
      <c r="C18" s="852">
        <v>16327.375148773193</v>
      </c>
      <c r="D18" s="852">
        <v>17148.710636138916</v>
      </c>
      <c r="E18" s="43">
        <v>18777.05682182312</v>
      </c>
      <c r="F18" s="852">
        <v>16984.811023712158</v>
      </c>
      <c r="G18" s="857">
        <v>20579.203607559204</v>
      </c>
      <c r="H18" s="852">
        <v>20369.389152526855</v>
      </c>
      <c r="I18" s="853">
        <v>18191.175943374634</v>
      </c>
      <c r="J18" s="859" t="s">
        <v>42</v>
      </c>
      <c r="K18" s="859" t="s">
        <v>42</v>
      </c>
      <c r="L18" s="853">
        <v>21691.901124954224</v>
      </c>
      <c r="M18" s="318" t="s">
        <v>42</v>
      </c>
      <c r="N18" s="797">
        <f t="shared" si="0"/>
        <v>19.244084013461375</v>
      </c>
    </row>
    <row r="19" spans="1:14" ht="19.5" customHeight="1" x14ac:dyDescent="0.25">
      <c r="A19" s="28" t="s">
        <v>205</v>
      </c>
      <c r="B19" s="852">
        <v>5799.6796972049951</v>
      </c>
      <c r="C19" s="852">
        <v>6509.5378060340881</v>
      </c>
      <c r="D19" s="852">
        <v>7938.8892555236816</v>
      </c>
      <c r="E19" s="43">
        <v>8138.8383526802063</v>
      </c>
      <c r="F19" s="852">
        <v>8592.3622179031372</v>
      </c>
      <c r="G19" s="857">
        <v>9717.96457862854</v>
      </c>
      <c r="H19" s="852">
        <v>10058.119687080383</v>
      </c>
      <c r="I19" s="853">
        <v>10214.995074272156</v>
      </c>
      <c r="J19" s="859" t="s">
        <v>42</v>
      </c>
      <c r="K19" s="859" t="s">
        <v>42</v>
      </c>
      <c r="L19" s="853">
        <v>10969.352893829346</v>
      </c>
      <c r="M19" s="318" t="s">
        <v>42</v>
      </c>
      <c r="N19" s="797">
        <f t="shared" si="0"/>
        <v>7.3848084514219883</v>
      </c>
    </row>
    <row r="20" spans="1:14" ht="19.5" customHeight="1" x14ac:dyDescent="0.25">
      <c r="A20" s="28" t="s">
        <v>206</v>
      </c>
      <c r="B20" s="852">
        <v>3100.9372748030028</v>
      </c>
      <c r="C20" s="852">
        <v>2645.8348379135132</v>
      </c>
      <c r="D20" s="852">
        <v>2765.1618900299072</v>
      </c>
      <c r="E20" s="43">
        <v>2456.0831665992737</v>
      </c>
      <c r="F20" s="852">
        <v>2898.6494870185852</v>
      </c>
      <c r="G20" s="857">
        <v>3252.0282678604126</v>
      </c>
      <c r="H20" s="852">
        <v>2856.246910572052</v>
      </c>
      <c r="I20" s="853">
        <v>2300.118145942688</v>
      </c>
      <c r="J20" s="859" t="s">
        <v>42</v>
      </c>
      <c r="K20" s="859" t="s">
        <v>42</v>
      </c>
      <c r="L20" s="853">
        <v>2705.0677952766418</v>
      </c>
      <c r="M20" s="318" t="s">
        <v>42</v>
      </c>
      <c r="N20" s="797">
        <f t="shared" si="0"/>
        <v>17.605602131710846</v>
      </c>
    </row>
    <row r="21" spans="1:14" ht="19.5" customHeight="1" x14ac:dyDescent="0.25">
      <c r="A21" s="28" t="s">
        <v>207</v>
      </c>
      <c r="B21" s="852">
        <v>7195.4579023799615</v>
      </c>
      <c r="C21" s="852">
        <v>8263.547924041748</v>
      </c>
      <c r="D21" s="852">
        <v>7887.5936889648438</v>
      </c>
      <c r="E21" s="43">
        <v>6412.6148977279663</v>
      </c>
      <c r="F21" s="852">
        <v>8287.0021257400513</v>
      </c>
      <c r="G21" s="857">
        <v>8268.7882957458496</v>
      </c>
      <c r="H21" s="852">
        <v>7252.6639680862427</v>
      </c>
      <c r="I21" s="853">
        <v>6747.8602142333984</v>
      </c>
      <c r="J21" s="859" t="s">
        <v>42</v>
      </c>
      <c r="K21" s="859" t="s">
        <v>42</v>
      </c>
      <c r="L21" s="853">
        <v>7314.8094153404236</v>
      </c>
      <c r="M21" s="318" t="s">
        <v>42</v>
      </c>
      <c r="N21" s="797">
        <f t="shared" si="0"/>
        <v>8.4019108740745345</v>
      </c>
    </row>
    <row r="22" spans="1:14" ht="19.5" customHeight="1" x14ac:dyDescent="0.25">
      <c r="A22" s="28" t="s">
        <v>208</v>
      </c>
      <c r="B22" s="852">
        <v>14821.00821863996</v>
      </c>
      <c r="C22" s="852">
        <v>19658.614070892334</v>
      </c>
      <c r="D22" s="852">
        <v>19182.975248336792</v>
      </c>
      <c r="E22" s="43">
        <v>13741.04282951355</v>
      </c>
      <c r="F22" s="852">
        <v>17948.683279037476</v>
      </c>
      <c r="G22" s="857">
        <v>18274.7281665802</v>
      </c>
      <c r="H22" s="852">
        <v>15241.810680389404</v>
      </c>
      <c r="I22" s="853">
        <v>15589.48480796814</v>
      </c>
      <c r="J22" s="859" t="s">
        <v>42</v>
      </c>
      <c r="K22" s="859" t="s">
        <v>42</v>
      </c>
      <c r="L22" s="853">
        <v>17315.034708976746</v>
      </c>
      <c r="M22" s="318" t="s">
        <v>42</v>
      </c>
      <c r="N22" s="797">
        <f t="shared" si="0"/>
        <v>11.068678165211965</v>
      </c>
    </row>
    <row r="23" spans="1:14" ht="19.5" customHeight="1" x14ac:dyDescent="0.25">
      <c r="A23" s="28" t="s">
        <v>209</v>
      </c>
      <c r="B23" s="852">
        <v>11523.968696899981</v>
      </c>
      <c r="C23" s="852">
        <v>11904.714414596558</v>
      </c>
      <c r="D23" s="852">
        <v>10445.255013465881</v>
      </c>
      <c r="E23" s="43">
        <v>9895.9595499038696</v>
      </c>
      <c r="F23" s="852">
        <v>9820.3905792236328</v>
      </c>
      <c r="G23" s="857">
        <v>13390.17776966095</v>
      </c>
      <c r="H23" s="852">
        <v>9649.9815874099731</v>
      </c>
      <c r="I23" s="853">
        <v>8998.3120050430298</v>
      </c>
      <c r="J23" s="859" t="s">
        <v>42</v>
      </c>
      <c r="K23" s="859" t="s">
        <v>42</v>
      </c>
      <c r="L23" s="853">
        <v>8198.8870649337769</v>
      </c>
      <c r="M23" s="318" t="s">
        <v>42</v>
      </c>
      <c r="N23" s="797">
        <f t="shared" si="0"/>
        <v>-8.8841656041846715</v>
      </c>
    </row>
    <row r="24" spans="1:14" ht="19.5" customHeight="1" x14ac:dyDescent="0.25">
      <c r="A24" s="28" t="s">
        <v>210</v>
      </c>
      <c r="B24" s="852">
        <v>57353.962302119893</v>
      </c>
      <c r="C24" s="852">
        <v>63582.994987487793</v>
      </c>
      <c r="D24" s="852">
        <v>66212.563774108887</v>
      </c>
      <c r="E24" s="43">
        <v>70821.025093078613</v>
      </c>
      <c r="F24" s="852">
        <v>70651.897979736328</v>
      </c>
      <c r="G24" s="857">
        <v>78097.429351806641</v>
      </c>
      <c r="H24" s="852">
        <v>77071.730438232422</v>
      </c>
      <c r="I24" s="853">
        <v>71613.85816192627</v>
      </c>
      <c r="J24" s="859" t="s">
        <v>42</v>
      </c>
      <c r="K24" s="859" t="s">
        <v>42</v>
      </c>
      <c r="L24" s="853">
        <v>73180.818012237549</v>
      </c>
      <c r="M24" s="318" t="s">
        <v>42</v>
      </c>
      <c r="N24" s="797">
        <f t="shared" si="0"/>
        <v>2.1880679110574137</v>
      </c>
    </row>
    <row r="25" spans="1:14" ht="19.5" customHeight="1" x14ac:dyDescent="0.25">
      <c r="A25" s="28" t="s">
        <v>211</v>
      </c>
      <c r="B25" s="852">
        <v>4357.2450452000257</v>
      </c>
      <c r="C25" s="852">
        <v>4931.1475195884705</v>
      </c>
      <c r="D25" s="852">
        <v>4840.8164491653442</v>
      </c>
      <c r="E25" s="43">
        <v>4501.5349435806274</v>
      </c>
      <c r="F25" s="852">
        <v>4563.5762481689453</v>
      </c>
      <c r="G25" s="857">
        <v>5457.1168556213379</v>
      </c>
      <c r="H25" s="852">
        <v>4910.102614402771</v>
      </c>
      <c r="I25" s="853">
        <v>5128.3922119140625</v>
      </c>
      <c r="J25" s="859" t="s">
        <v>42</v>
      </c>
      <c r="K25" s="859" t="s">
        <v>42</v>
      </c>
      <c r="L25" s="853">
        <v>5060.9190721511841</v>
      </c>
      <c r="M25" s="318" t="s">
        <v>42</v>
      </c>
      <c r="N25" s="797">
        <f t="shared" si="0"/>
        <v>-1.315678227693422</v>
      </c>
    </row>
    <row r="26" spans="1:14" ht="19.5" customHeight="1" x14ac:dyDescent="0.25">
      <c r="A26" s="28" t="s">
        <v>212</v>
      </c>
      <c r="B26" s="852">
        <v>7836.1447307040899</v>
      </c>
      <c r="C26" s="852">
        <v>6973.053768157959</v>
      </c>
      <c r="D26" s="852">
        <v>6599.0425367355347</v>
      </c>
      <c r="E26" s="43">
        <v>4129.1416635513306</v>
      </c>
      <c r="F26" s="852">
        <v>3247.237401008606</v>
      </c>
      <c r="G26" s="857">
        <v>5796.2116374969482</v>
      </c>
      <c r="H26" s="852">
        <v>4822.7725772857666</v>
      </c>
      <c r="I26" s="853">
        <v>4713.6206483840942</v>
      </c>
      <c r="J26" s="859" t="s">
        <v>42</v>
      </c>
      <c r="K26" s="859" t="s">
        <v>42</v>
      </c>
      <c r="L26" s="853">
        <v>5021.5063529014587</v>
      </c>
      <c r="M26" s="318" t="s">
        <v>42</v>
      </c>
      <c r="N26" s="797">
        <f t="shared" si="0"/>
        <v>6.5318303589601072</v>
      </c>
    </row>
    <row r="27" spans="1:14" ht="19.5" customHeight="1" x14ac:dyDescent="0.25">
      <c r="A27" s="28" t="s">
        <v>213</v>
      </c>
      <c r="B27" s="852">
        <v>3150.2405983370263</v>
      </c>
      <c r="C27" s="852">
        <v>4001.1195602416992</v>
      </c>
      <c r="D27" s="852">
        <v>3644.6313834190369</v>
      </c>
      <c r="E27" s="43">
        <v>3565.9344272613525</v>
      </c>
      <c r="F27" s="852">
        <v>3599.4423325061798</v>
      </c>
      <c r="G27" s="857">
        <v>4082.3192791938782</v>
      </c>
      <c r="H27" s="852">
        <v>2833.6821193695068</v>
      </c>
      <c r="I27" s="853">
        <v>2373.700957775116</v>
      </c>
      <c r="J27" s="859" t="s">
        <v>42</v>
      </c>
      <c r="K27" s="859" t="s">
        <v>42</v>
      </c>
      <c r="L27" s="853">
        <v>2499.5404613018036</v>
      </c>
      <c r="M27" s="318" t="s">
        <v>42</v>
      </c>
      <c r="N27" s="797">
        <f t="shared" si="0"/>
        <v>5.3014050954690495</v>
      </c>
    </row>
    <row r="28" spans="1:14" ht="19.5" customHeight="1" x14ac:dyDescent="0.25">
      <c r="A28" s="28" t="s">
        <v>214</v>
      </c>
      <c r="B28" s="852">
        <v>1884.6509955600127</v>
      </c>
      <c r="C28" s="852">
        <v>2801.863639831543</v>
      </c>
      <c r="D28" s="852">
        <v>2130.0012083053589</v>
      </c>
      <c r="E28" s="43">
        <v>1926.8576319217682</v>
      </c>
      <c r="F28" s="852">
        <v>2128.7790112495422</v>
      </c>
      <c r="G28" s="857">
        <v>2265.6065764427185</v>
      </c>
      <c r="H28" s="852">
        <v>1753.9081177711487</v>
      </c>
      <c r="I28" s="853">
        <v>2112.0033378601074</v>
      </c>
      <c r="J28" s="859" t="s">
        <v>42</v>
      </c>
      <c r="K28" s="859" t="s">
        <v>42</v>
      </c>
      <c r="L28" s="853">
        <v>2304.1807279586792</v>
      </c>
      <c r="M28" s="318" t="s">
        <v>42</v>
      </c>
      <c r="N28" s="797">
        <f t="shared" si="0"/>
        <v>9.0992938625412823</v>
      </c>
    </row>
    <row r="29" spans="1:14" ht="19.5" customHeight="1" x14ac:dyDescent="0.25">
      <c r="A29" s="28" t="s">
        <v>215</v>
      </c>
      <c r="B29" s="852">
        <v>2539.4824401659985</v>
      </c>
      <c r="C29" s="852">
        <v>2959.7110733985901</v>
      </c>
      <c r="D29" s="852">
        <v>2516.5316591262817</v>
      </c>
      <c r="E29" s="43">
        <v>2985.8025159835815</v>
      </c>
      <c r="F29" s="852">
        <v>2521.684558391571</v>
      </c>
      <c r="G29" s="857">
        <v>2892.7720866203308</v>
      </c>
      <c r="H29" s="852">
        <v>2903.3624868392944</v>
      </c>
      <c r="I29" s="853">
        <v>3195.5344142913818</v>
      </c>
      <c r="J29" s="859" t="s">
        <v>42</v>
      </c>
      <c r="K29" s="859" t="s">
        <v>42</v>
      </c>
      <c r="L29" s="853">
        <v>3202.091908454895</v>
      </c>
      <c r="M29" s="318" t="s">
        <v>42</v>
      </c>
      <c r="N29" s="797">
        <f t="shared" si="0"/>
        <v>0.20520805954040477</v>
      </c>
    </row>
    <row r="30" spans="1:14" ht="19.5" customHeight="1" x14ac:dyDescent="0.25">
      <c r="A30" s="28" t="s">
        <v>216</v>
      </c>
      <c r="B30" s="852">
        <v>3209.1465240959897</v>
      </c>
      <c r="C30" s="852">
        <v>2954.2474026679993</v>
      </c>
      <c r="D30" s="852">
        <v>3255.2914252281189</v>
      </c>
      <c r="E30" s="43">
        <v>2859.9335017204285</v>
      </c>
      <c r="F30" s="852">
        <v>2766.9782586097717</v>
      </c>
      <c r="G30" s="857">
        <v>2331.3390917778015</v>
      </c>
      <c r="H30" s="852">
        <v>1952.9471035003662</v>
      </c>
      <c r="I30" s="853">
        <v>3270.0722980499268</v>
      </c>
      <c r="J30" s="859" t="s">
        <v>42</v>
      </c>
      <c r="K30" s="859" t="s">
        <v>42</v>
      </c>
      <c r="L30" s="853">
        <v>3436.9247817993164</v>
      </c>
      <c r="M30" s="318" t="s">
        <v>42</v>
      </c>
      <c r="N30" s="797">
        <f t="shared" si="0"/>
        <v>5.1024096271171242</v>
      </c>
    </row>
    <row r="31" spans="1:14" ht="19.5" customHeight="1" x14ac:dyDescent="0.25">
      <c r="A31" s="28" t="s">
        <v>217</v>
      </c>
      <c r="B31" s="852">
        <v>9944.8012270200306</v>
      </c>
      <c r="C31" s="852">
        <v>9635.8168048858643</v>
      </c>
      <c r="D31" s="852">
        <v>8429.938648223877</v>
      </c>
      <c r="E31" s="43">
        <v>6390.9869813919067</v>
      </c>
      <c r="F31" s="852">
        <v>6974.6787385940552</v>
      </c>
      <c r="G31" s="857">
        <v>9098.1076726913452</v>
      </c>
      <c r="H31" s="852">
        <v>6294.0272550582886</v>
      </c>
      <c r="I31" s="853">
        <v>7905.0475263595581</v>
      </c>
      <c r="J31" s="859" t="s">
        <v>42</v>
      </c>
      <c r="K31" s="859" t="s">
        <v>42</v>
      </c>
      <c r="L31" s="853">
        <v>6561.8459610939026</v>
      </c>
      <c r="M31" s="318" t="s">
        <v>42</v>
      </c>
      <c r="N31" s="797">
        <f t="shared" si="0"/>
        <v>-16.991694999767169</v>
      </c>
    </row>
    <row r="32" spans="1:14" ht="19.5" customHeight="1" x14ac:dyDescent="0.25">
      <c r="A32" s="28" t="s">
        <v>218</v>
      </c>
      <c r="B32" s="852">
        <v>1408.3896656700019</v>
      </c>
      <c r="C32" s="852">
        <v>1629.5174148082733</v>
      </c>
      <c r="D32" s="852">
        <v>1900.7390267848969</v>
      </c>
      <c r="E32" s="43">
        <v>1903.0555696487427</v>
      </c>
      <c r="F32" s="852">
        <v>1956.6142868995667</v>
      </c>
      <c r="G32" s="857">
        <v>1948.1585597991943</v>
      </c>
      <c r="H32" s="852">
        <v>1656.9588353633881</v>
      </c>
      <c r="I32" s="853">
        <v>2225.1505317687988</v>
      </c>
      <c r="J32" s="859" t="s">
        <v>42</v>
      </c>
      <c r="K32" s="859" t="s">
        <v>42</v>
      </c>
      <c r="L32" s="853">
        <v>1776.5717029571533</v>
      </c>
      <c r="M32" s="318" t="s">
        <v>42</v>
      </c>
      <c r="N32" s="797">
        <f t="shared" si="0"/>
        <v>-20.159482354439401</v>
      </c>
    </row>
    <row r="33" spans="1:15" ht="19.5" customHeight="1" x14ac:dyDescent="0.25">
      <c r="A33" s="28" t="s">
        <v>219</v>
      </c>
      <c r="B33" s="852">
        <v>2086.9262733329942</v>
      </c>
      <c r="C33" s="852">
        <v>1889.5317039489746</v>
      </c>
      <c r="D33" s="852">
        <v>1420.935809135437</v>
      </c>
      <c r="E33" s="43">
        <v>1776.6694254875183</v>
      </c>
      <c r="F33" s="852">
        <v>1607.8592200279236</v>
      </c>
      <c r="G33" s="857">
        <v>1231.1506071090698</v>
      </c>
      <c r="H33" s="852">
        <v>1341.9504671096802</v>
      </c>
      <c r="I33" s="853">
        <v>1689.0010571479797</v>
      </c>
      <c r="J33" s="859" t="s">
        <v>42</v>
      </c>
      <c r="K33" s="859" t="s">
        <v>42</v>
      </c>
      <c r="L33" s="853">
        <v>2221.1164035797119</v>
      </c>
      <c r="M33" s="318" t="s">
        <v>42</v>
      </c>
      <c r="N33" s="797">
        <f t="shared" si="0"/>
        <v>31.504737322678395</v>
      </c>
    </row>
    <row r="34" spans="1:15" ht="4.5" customHeight="1" x14ac:dyDescent="0.25">
      <c r="A34" s="28"/>
      <c r="B34" s="43"/>
      <c r="C34" s="43"/>
      <c r="D34" s="43"/>
      <c r="E34" s="43"/>
      <c r="F34" s="43"/>
      <c r="G34" s="851"/>
      <c r="H34" s="852"/>
      <c r="I34" s="853"/>
      <c r="J34" s="853"/>
      <c r="K34" s="853"/>
      <c r="L34" s="853"/>
      <c r="M34" s="797"/>
      <c r="N34" s="797"/>
    </row>
    <row r="35" spans="1:15" ht="19.5" customHeight="1" x14ac:dyDescent="0.25">
      <c r="A35" s="135" t="s">
        <v>37</v>
      </c>
      <c r="B35" s="44"/>
      <c r="C35" s="44"/>
      <c r="D35" s="44"/>
      <c r="E35" s="44"/>
      <c r="F35" s="44"/>
      <c r="G35" s="854"/>
      <c r="H35" s="855"/>
      <c r="I35" s="856"/>
      <c r="J35" s="856"/>
      <c r="K35" s="856"/>
      <c r="L35" s="856"/>
      <c r="M35" s="798"/>
      <c r="N35" s="798"/>
    </row>
    <row r="36" spans="1:15" ht="19.5" customHeight="1" x14ac:dyDescent="0.25">
      <c r="A36" s="28" t="s">
        <v>36</v>
      </c>
      <c r="B36" s="852">
        <v>107720.4316443071</v>
      </c>
      <c r="C36" s="852">
        <v>120504.09625864029</v>
      </c>
      <c r="D36" s="852">
        <v>121126.82539916039</v>
      </c>
      <c r="E36" s="43">
        <v>118689.9524269104</v>
      </c>
      <c r="F36" s="852">
        <v>120191.48402070999</v>
      </c>
      <c r="G36" s="43">
        <v>132585.77055263519</v>
      </c>
      <c r="H36" s="852">
        <v>128918.20114803314</v>
      </c>
      <c r="I36" s="853">
        <v>124053.02376127243</v>
      </c>
      <c r="J36" s="853">
        <v>127989.70228052139</v>
      </c>
      <c r="K36" s="853">
        <v>130592.54547929764</v>
      </c>
      <c r="L36" s="853">
        <v>129291.12387990952</v>
      </c>
      <c r="M36" s="797">
        <f t="shared" ref="M36:M37" si="1">+(K36-J36)/J36*100</f>
        <v>2.0336348568664251</v>
      </c>
      <c r="N36" s="797">
        <f t="shared" ref="N36:N37" si="2">+(L36-I36)/I36*100</f>
        <v>4.2224687152465394</v>
      </c>
      <c r="O36" s="29"/>
    </row>
    <row r="37" spans="1:15" ht="19.5" customHeight="1" x14ac:dyDescent="0.25">
      <c r="A37" s="28" t="s">
        <v>35</v>
      </c>
      <c r="B37" s="852">
        <v>95776.748184399505</v>
      </c>
      <c r="C37" s="852">
        <v>105315.28078842163</v>
      </c>
      <c r="D37" s="852">
        <v>100735.64587759972</v>
      </c>
      <c r="E37" s="43">
        <v>98468.186860322952</v>
      </c>
      <c r="F37" s="852">
        <v>101893.07027029991</v>
      </c>
      <c r="G37" s="43">
        <v>114094.57943081856</v>
      </c>
      <c r="H37" s="852">
        <v>103280.15663504601</v>
      </c>
      <c r="I37" s="853">
        <v>97974.996954441071</v>
      </c>
      <c r="J37" s="853">
        <v>103152.56078672409</v>
      </c>
      <c r="K37" s="853">
        <v>103472.94069957733</v>
      </c>
      <c r="L37" s="853">
        <v>103312.75074315071</v>
      </c>
      <c r="M37" s="797">
        <f t="shared" si="1"/>
        <v>0.31058842399041481</v>
      </c>
      <c r="N37" s="797">
        <f t="shared" si="2"/>
        <v>5.4480775245052842</v>
      </c>
    </row>
    <row r="38" spans="1:15" ht="4.5" customHeight="1" x14ac:dyDescent="0.25">
      <c r="A38" s="28"/>
      <c r="B38" s="43"/>
      <c r="C38" s="43"/>
      <c r="D38" s="43"/>
      <c r="E38" s="43"/>
      <c r="F38" s="43"/>
      <c r="G38" s="851"/>
      <c r="H38" s="852"/>
      <c r="I38" s="853"/>
      <c r="J38" s="853"/>
      <c r="K38" s="853"/>
      <c r="L38" s="853"/>
      <c r="M38" s="797"/>
      <c r="N38" s="797"/>
    </row>
    <row r="39" spans="1:15" ht="19.5" customHeight="1" x14ac:dyDescent="0.25">
      <c r="A39" s="135" t="s">
        <v>34</v>
      </c>
      <c r="B39" s="44"/>
      <c r="C39" s="44"/>
      <c r="D39" s="44"/>
      <c r="E39" s="44"/>
      <c r="F39" s="44"/>
      <c r="G39" s="854"/>
      <c r="H39" s="855"/>
      <c r="I39" s="856"/>
      <c r="J39" s="856"/>
      <c r="K39" s="856"/>
      <c r="L39" s="856"/>
      <c r="M39" s="798"/>
      <c r="N39" s="798"/>
    </row>
    <row r="40" spans="1:15" ht="19.5" customHeight="1" x14ac:dyDescent="0.25">
      <c r="A40" s="314" t="s">
        <v>99</v>
      </c>
      <c r="B40" s="43">
        <v>104206.0039279294</v>
      </c>
      <c r="C40" s="43">
        <v>120047.94433617592</v>
      </c>
      <c r="D40" s="43">
        <v>113183.43353247643</v>
      </c>
      <c r="E40" s="43">
        <v>109423.14153146744</v>
      </c>
      <c r="F40" s="43">
        <v>109253.67037892342</v>
      </c>
      <c r="G40" s="43">
        <v>127412.14547204971</v>
      </c>
      <c r="H40" s="852">
        <v>112097.86620473862</v>
      </c>
      <c r="I40" s="853">
        <v>110438.04147720337</v>
      </c>
      <c r="J40" s="853">
        <v>108953.15523719788</v>
      </c>
      <c r="K40" s="853">
        <v>107373.81697130203</v>
      </c>
      <c r="L40" s="853">
        <v>108163.48610424995</v>
      </c>
      <c r="M40" s="797">
        <f t="shared" ref="M40:M44" si="3">+(K40-J40)/J40*100</f>
        <v>-1.4495571628536363</v>
      </c>
      <c r="N40" s="797">
        <f t="shared" ref="N40:N44" si="4">+(L40-I40)/I40*100</f>
        <v>-2.0595759781043643</v>
      </c>
      <c r="O40" s="29"/>
    </row>
    <row r="41" spans="1:15" ht="19.5" customHeight="1" x14ac:dyDescent="0.25">
      <c r="A41" s="315" t="s">
        <v>33</v>
      </c>
      <c r="B41" s="852">
        <v>45349.660453777418</v>
      </c>
      <c r="C41" s="852">
        <v>48825.458144664764</v>
      </c>
      <c r="D41" s="852">
        <v>41217.884831666946</v>
      </c>
      <c r="E41" s="43">
        <v>38800.766497373581</v>
      </c>
      <c r="F41" s="852">
        <v>35933.395218133926</v>
      </c>
      <c r="G41" s="43">
        <v>44020.028087615967</v>
      </c>
      <c r="H41" s="852">
        <v>35482.771623134613</v>
      </c>
      <c r="I41" s="853">
        <v>32292.333876132965</v>
      </c>
      <c r="J41" s="853">
        <v>32657.679465293884</v>
      </c>
      <c r="K41" s="853">
        <v>28085.594924449921</v>
      </c>
      <c r="L41" s="853">
        <v>30371.637194871902</v>
      </c>
      <c r="M41" s="797">
        <f t="shared" si="3"/>
        <v>-14.00002883151214</v>
      </c>
      <c r="N41" s="797">
        <f t="shared" si="4"/>
        <v>-5.9478410220471432</v>
      </c>
      <c r="O41" s="29"/>
    </row>
    <row r="42" spans="1:15" ht="19.5" customHeight="1" x14ac:dyDescent="0.25">
      <c r="A42" s="315" t="s">
        <v>32</v>
      </c>
      <c r="B42" s="852">
        <v>58856.343474151981</v>
      </c>
      <c r="C42" s="852">
        <v>71222.486191511154</v>
      </c>
      <c r="D42" s="852">
        <v>71965.548700809479</v>
      </c>
      <c r="E42" s="43">
        <v>70622.375034093857</v>
      </c>
      <c r="F42" s="852">
        <v>73320.27516078949</v>
      </c>
      <c r="G42" s="43">
        <v>83392.117384433746</v>
      </c>
      <c r="H42" s="852">
        <v>76615.094581604004</v>
      </c>
      <c r="I42" s="853">
        <v>78145.707601070404</v>
      </c>
      <c r="J42" s="853">
        <v>76295.475771903992</v>
      </c>
      <c r="K42" s="853">
        <v>79288.222046852112</v>
      </c>
      <c r="L42" s="853">
        <v>77791.848909378052</v>
      </c>
      <c r="M42" s="797">
        <f t="shared" si="3"/>
        <v>3.9225737105242708</v>
      </c>
      <c r="N42" s="797">
        <f t="shared" si="4"/>
        <v>-0.45281910236040313</v>
      </c>
      <c r="O42" s="29"/>
    </row>
    <row r="43" spans="1:15" ht="19.5" customHeight="1" x14ac:dyDescent="0.25">
      <c r="A43" s="28" t="s">
        <v>31</v>
      </c>
      <c r="B43" s="852">
        <v>91809.964005375572</v>
      </c>
      <c r="C43" s="852">
        <v>100694.5869743824</v>
      </c>
      <c r="D43" s="852">
        <v>103838.68921518326</v>
      </c>
      <c r="E43" s="43">
        <v>104499.97910881042</v>
      </c>
      <c r="F43" s="852">
        <v>108982.78119325638</v>
      </c>
      <c r="G43" s="43">
        <v>115404.92732787132</v>
      </c>
      <c r="H43" s="852">
        <v>116600.62871980667</v>
      </c>
      <c r="I43" s="853">
        <v>108399.95236444473</v>
      </c>
      <c r="J43" s="853">
        <v>119649.61534690857</v>
      </c>
      <c r="K43" s="853">
        <v>123809.91400957108</v>
      </c>
      <c r="L43" s="853">
        <v>121729.76467823982</v>
      </c>
      <c r="M43" s="797">
        <f t="shared" si="3"/>
        <v>3.4770681465212059</v>
      </c>
      <c r="N43" s="797">
        <f t="shared" si="4"/>
        <v>12.296880231994713</v>
      </c>
      <c r="O43" s="29"/>
    </row>
    <row r="44" spans="1:15" ht="19.5" customHeight="1" x14ac:dyDescent="0.25">
      <c r="A44" s="28" t="s">
        <v>30</v>
      </c>
      <c r="B44" s="852">
        <v>7481.2118954030575</v>
      </c>
      <c r="C44" s="852">
        <v>5076.8457365036011</v>
      </c>
      <c r="D44" s="852">
        <v>4840.3485291004181</v>
      </c>
      <c r="E44" s="43">
        <v>3235.0186469554901</v>
      </c>
      <c r="F44" s="852">
        <v>3848.1027188301086</v>
      </c>
      <c r="G44" s="43">
        <v>3863.2771835327148</v>
      </c>
      <c r="H44" s="852">
        <v>3499.8628585338593</v>
      </c>
      <c r="I44" s="853">
        <v>3190.0268740653992</v>
      </c>
      <c r="J44" s="853">
        <v>2539.4924831390381</v>
      </c>
      <c r="K44" s="853">
        <v>2881.7551980018616</v>
      </c>
      <c r="L44" s="853">
        <v>2710.6238405704498</v>
      </c>
      <c r="M44" s="797">
        <f t="shared" si="3"/>
        <v>13.47760299096284</v>
      </c>
      <c r="N44" s="797">
        <f t="shared" si="4"/>
        <v>-15.028181655535514</v>
      </c>
      <c r="O44" s="29"/>
    </row>
    <row r="45" spans="1:15" ht="8.25" customHeight="1" x14ac:dyDescent="0.25">
      <c r="A45" s="128"/>
      <c r="B45" s="860"/>
      <c r="C45" s="860"/>
      <c r="D45" s="860"/>
      <c r="E45" s="157"/>
      <c r="F45" s="860"/>
      <c r="G45" s="157"/>
      <c r="H45" s="860"/>
      <c r="I45" s="861"/>
      <c r="J45" s="861"/>
      <c r="K45" s="861"/>
      <c r="L45" s="861"/>
      <c r="M45" s="799"/>
      <c r="N45" s="799"/>
    </row>
    <row r="46" spans="1:15" ht="19.5" customHeight="1" x14ac:dyDescent="0.25">
      <c r="A46" s="139" t="s">
        <v>93</v>
      </c>
      <c r="B46" s="44"/>
      <c r="C46" s="44"/>
      <c r="D46" s="44"/>
      <c r="E46" s="44"/>
      <c r="F46" s="44"/>
      <c r="G46" s="854"/>
      <c r="H46" s="855"/>
      <c r="I46" s="856"/>
      <c r="J46" s="856"/>
      <c r="K46" s="856"/>
      <c r="L46" s="856"/>
      <c r="M46" s="798"/>
      <c r="N46" s="798"/>
    </row>
    <row r="47" spans="1:15" ht="19.5" customHeight="1" x14ac:dyDescent="0.25">
      <c r="A47" s="121" t="s">
        <v>94</v>
      </c>
      <c r="B47" s="862">
        <v>16204.877199570798</v>
      </c>
      <c r="C47" s="862">
        <v>15370.943650484085</v>
      </c>
      <c r="D47" s="862">
        <v>13536.256106615067</v>
      </c>
      <c r="E47" s="759">
        <v>9894.0464160442352</v>
      </c>
      <c r="F47" s="862">
        <v>11340.797030687332</v>
      </c>
      <c r="G47" s="759">
        <v>10831.675627708435</v>
      </c>
      <c r="H47" s="862">
        <v>8881.8564369678497</v>
      </c>
      <c r="I47" s="863">
        <v>8879.3216161727905</v>
      </c>
      <c r="J47" s="863">
        <v>6836.5932898521423</v>
      </c>
      <c r="K47" s="863">
        <v>9700.7181768417358</v>
      </c>
      <c r="L47" s="853">
        <v>8268.6557333469391</v>
      </c>
      <c r="M47" s="797">
        <f t="shared" ref="M47:M50" si="5">+(K47-J47)/J47*100</f>
        <v>41.894036482189755</v>
      </c>
      <c r="N47" s="797">
        <f t="shared" ref="N47:N50" si="6">+(L47-I47)/I47*100</f>
        <v>-6.8773934453909753</v>
      </c>
    </row>
    <row r="48" spans="1:15" ht="19.5" customHeight="1" x14ac:dyDescent="0.25">
      <c r="A48" s="121" t="s">
        <v>95</v>
      </c>
      <c r="B48" s="862">
        <v>90966.151189151467</v>
      </c>
      <c r="C48" s="862">
        <v>104806.72195696831</v>
      </c>
      <c r="D48" s="862">
        <v>97769.689621686935</v>
      </c>
      <c r="E48" s="759">
        <v>90670.819961309433</v>
      </c>
      <c r="F48" s="862">
        <v>97420.797285079956</v>
      </c>
      <c r="G48" s="759">
        <v>96041.727962970734</v>
      </c>
      <c r="H48" s="862">
        <v>94299.986447572708</v>
      </c>
      <c r="I48" s="863">
        <v>77541.555271625519</v>
      </c>
      <c r="J48" s="863">
        <v>81767.10036945343</v>
      </c>
      <c r="K48" s="863">
        <v>86187.713593006134</v>
      </c>
      <c r="L48" s="853">
        <v>83977.406981229782</v>
      </c>
      <c r="M48" s="797">
        <f t="shared" si="5"/>
        <v>5.4063470559415325</v>
      </c>
      <c r="N48" s="797">
        <f t="shared" si="6"/>
        <v>8.29987441838081</v>
      </c>
    </row>
    <row r="49" spans="1:14" ht="19.5" customHeight="1" x14ac:dyDescent="0.25">
      <c r="A49" s="121" t="s">
        <v>71</v>
      </c>
      <c r="B49" s="862">
        <v>72471.405570359217</v>
      </c>
      <c r="C49" s="862">
        <v>77938.151445150375</v>
      </c>
      <c r="D49" s="862">
        <v>80294.501935482025</v>
      </c>
      <c r="E49" s="759">
        <v>83857.331040382385</v>
      </c>
      <c r="F49" s="862">
        <v>82816.809145927429</v>
      </c>
      <c r="G49" s="759">
        <v>103070.59379410744</v>
      </c>
      <c r="H49" s="862">
        <v>98012.83363366127</v>
      </c>
      <c r="I49" s="863">
        <v>102629.16212034225</v>
      </c>
      <c r="J49" s="863">
        <v>110294.52852869034</v>
      </c>
      <c r="K49" s="863">
        <v>104389.75404453278</v>
      </c>
      <c r="L49" s="853">
        <v>107342.14128661156</v>
      </c>
      <c r="M49" s="797">
        <f t="shared" si="5"/>
        <v>-5.3536422549025939</v>
      </c>
      <c r="N49" s="797">
        <f t="shared" si="6"/>
        <v>4.5922416873509064</v>
      </c>
    </row>
    <row r="50" spans="1:14" ht="19.5" customHeight="1" x14ac:dyDescent="0.25">
      <c r="A50" s="121" t="s">
        <v>96</v>
      </c>
      <c r="B50" s="862">
        <v>23854.745869626251</v>
      </c>
      <c r="C50" s="862">
        <v>27703.559994459152</v>
      </c>
      <c r="D50" s="862">
        <v>30248.560280799866</v>
      </c>
      <c r="E50" s="759">
        <v>32481.946000337601</v>
      </c>
      <c r="F50" s="862">
        <v>29930.154320716858</v>
      </c>
      <c r="G50" s="759">
        <v>36708.962093830109</v>
      </c>
      <c r="H50" s="862">
        <v>31003.681264877319</v>
      </c>
      <c r="I50" s="863">
        <v>32933.958205699921</v>
      </c>
      <c r="J50" s="863">
        <v>32164.083306312561</v>
      </c>
      <c r="K50" s="863">
        <v>33787.300364494324</v>
      </c>
      <c r="L50" s="853">
        <v>32975.691835403442</v>
      </c>
      <c r="M50" s="797">
        <f t="shared" si="5"/>
        <v>5.0466759544276778</v>
      </c>
      <c r="N50" s="797">
        <f t="shared" si="6"/>
        <v>0.12671914333181744</v>
      </c>
    </row>
    <row r="51" spans="1:14" ht="20.25" customHeight="1" thickBot="1" x14ac:dyDescent="0.3">
      <c r="A51" s="140" t="s">
        <v>45</v>
      </c>
      <c r="B51" s="864">
        <v>0</v>
      </c>
      <c r="C51" s="864">
        <v>0</v>
      </c>
      <c r="D51" s="864">
        <v>13.463332176208496</v>
      </c>
      <c r="E51" s="356">
        <v>253.99586915969849</v>
      </c>
      <c r="F51" s="864">
        <v>575.99650859832764</v>
      </c>
      <c r="G51" s="356">
        <v>27.390504837036133</v>
      </c>
      <c r="H51" s="864">
        <v>0</v>
      </c>
      <c r="I51" s="865">
        <v>44.023501873016357</v>
      </c>
      <c r="J51" s="865">
        <v>79.957572937011719</v>
      </c>
      <c r="K51" s="865">
        <v>0</v>
      </c>
      <c r="L51" s="865">
        <v>39.978786468505859</v>
      </c>
      <c r="M51" s="800"/>
      <c r="N51" s="800"/>
    </row>
    <row r="52" spans="1:14" ht="15" customHeight="1" thickTop="1" x14ac:dyDescent="0.25">
      <c r="A52" s="31" t="s">
        <v>294</v>
      </c>
    </row>
    <row r="53" spans="1:14" ht="15" customHeight="1" x14ac:dyDescent="0.25">
      <c r="A53" s="317" t="s">
        <v>274</v>
      </c>
      <c r="B53" s="30"/>
      <c r="C53" s="30"/>
      <c r="D53" s="30"/>
      <c r="E53" s="30"/>
      <c r="F53" s="30"/>
      <c r="G53" s="30"/>
      <c r="H53" s="30"/>
      <c r="I53" s="30"/>
      <c r="J53" s="30"/>
    </row>
    <row r="54" spans="1:14" ht="15" customHeight="1" x14ac:dyDescent="0.25">
      <c r="A54" s="132" t="s">
        <v>220</v>
      </c>
      <c r="B54" s="29"/>
      <c r="C54" s="29"/>
      <c r="D54" s="29"/>
      <c r="E54" s="29"/>
      <c r="F54" s="29"/>
      <c r="G54" s="29"/>
      <c r="H54" s="29"/>
      <c r="I54" s="29"/>
      <c r="J54" s="29"/>
    </row>
  </sheetData>
  <mergeCells count="12">
    <mergeCell ref="A1:N1"/>
    <mergeCell ref="M3:N3"/>
    <mergeCell ref="F2:F3"/>
    <mergeCell ref="G2:G3"/>
    <mergeCell ref="H2:H3"/>
    <mergeCell ref="I2:I3"/>
    <mergeCell ref="J2:L2"/>
    <mergeCell ref="A2:A3"/>
    <mergeCell ref="B2:B3"/>
    <mergeCell ref="C2:C3"/>
    <mergeCell ref="D2:D3"/>
    <mergeCell ref="E2:E3"/>
  </mergeCells>
  <pageMargins left="0.70866141732283472" right="0.70866141732283472" top="0.74803149606299213" bottom="0.74803149606299213" header="0.31496062992125984" footer="0.31496062992125984"/>
  <pageSetup paperSize="9" scale="41" orientation="portrait" horizontalDpi="4294967295" verticalDpi="4294967295" r:id="rId1"/>
  <headerFooter>
    <oddHeader>&amp;C&amp;G</oddHeader>
  </headerFooter>
  <drawing r:id="rId2"/>
  <legacyDrawingHF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view="pageLayout" zoomScaleNormal="100" workbookViewId="0">
      <selection sqref="A1:F1"/>
    </sheetView>
  </sheetViews>
  <sheetFormatPr defaultRowHeight="15" x14ac:dyDescent="0.25"/>
  <cols>
    <col min="1" max="1" width="23.140625" style="96" customWidth="1"/>
    <col min="2" max="6" width="17.7109375" style="96" customWidth="1"/>
    <col min="7" max="16384" width="9.140625" style="96"/>
  </cols>
  <sheetData>
    <row r="1" spans="1:6" ht="39" customHeight="1" thickBot="1" x14ac:dyDescent="0.3">
      <c r="A1" s="914" t="s">
        <v>386</v>
      </c>
      <c r="B1" s="914"/>
      <c r="C1" s="914"/>
      <c r="D1" s="914"/>
      <c r="E1" s="914"/>
      <c r="F1" s="914"/>
    </row>
    <row r="2" spans="1:6" ht="22.5" customHeight="1" thickTop="1" x14ac:dyDescent="0.25">
      <c r="A2" s="569"/>
      <c r="B2" s="570" t="s">
        <v>72</v>
      </c>
      <c r="C2" s="570" t="s">
        <v>71</v>
      </c>
      <c r="D2" s="570" t="s">
        <v>70</v>
      </c>
      <c r="E2" s="570" t="s">
        <v>45</v>
      </c>
      <c r="F2" s="571" t="s">
        <v>58</v>
      </c>
    </row>
    <row r="3" spans="1:6" ht="8.25" customHeight="1" x14ac:dyDescent="0.25">
      <c r="A3" s="572"/>
      <c r="B3" s="573"/>
      <c r="C3" s="573"/>
      <c r="D3" s="573"/>
      <c r="E3" s="573"/>
      <c r="F3" s="574"/>
    </row>
    <row r="4" spans="1:6" ht="22.5" customHeight="1" x14ac:dyDescent="0.25">
      <c r="A4" s="101" t="s">
        <v>41</v>
      </c>
      <c r="B4" s="558">
        <v>10.912163158664983</v>
      </c>
      <c r="C4" s="558">
        <v>20.249621932736339</v>
      </c>
      <c r="D4" s="558">
        <v>68.804910962301037</v>
      </c>
      <c r="E4" s="558">
        <v>3.330394629764323E-2</v>
      </c>
      <c r="F4" s="559">
        <v>100</v>
      </c>
    </row>
    <row r="5" spans="1:6" ht="6.75" customHeight="1" x14ac:dyDescent="0.25">
      <c r="A5" s="572"/>
      <c r="B5" s="575"/>
      <c r="C5" s="575"/>
      <c r="D5" s="575"/>
      <c r="E5" s="575"/>
      <c r="F5" s="576"/>
    </row>
    <row r="6" spans="1:6" ht="22.5" customHeight="1" x14ac:dyDescent="0.25">
      <c r="A6" s="101" t="s">
        <v>40</v>
      </c>
      <c r="B6" s="577"/>
      <c r="C6" s="577"/>
      <c r="D6" s="577"/>
      <c r="E6" s="577"/>
      <c r="F6" s="578"/>
    </row>
    <row r="7" spans="1:6" ht="22.5" customHeight="1" x14ac:dyDescent="0.25">
      <c r="A7" s="107" t="s">
        <v>39</v>
      </c>
      <c r="B7" s="564">
        <v>2.5799791316650982</v>
      </c>
      <c r="C7" s="564">
        <v>20.239652365854187</v>
      </c>
      <c r="D7" s="564">
        <v>77.140464137119551</v>
      </c>
      <c r="E7" s="564">
        <v>3.9904365361165227E-2</v>
      </c>
      <c r="F7" s="565">
        <v>100</v>
      </c>
    </row>
    <row r="8" spans="1:6" ht="22.5" customHeight="1" x14ac:dyDescent="0.25">
      <c r="A8" s="107" t="s">
        <v>38</v>
      </c>
      <c r="B8" s="564">
        <v>33.309399348441616</v>
      </c>
      <c r="C8" s="564">
        <v>20.27642051801071</v>
      </c>
      <c r="D8" s="564">
        <v>46.398618371560666</v>
      </c>
      <c r="E8" s="564">
        <v>1.5561761987002747E-2</v>
      </c>
      <c r="F8" s="565">
        <v>100</v>
      </c>
    </row>
    <row r="9" spans="1:6" ht="6" customHeight="1" x14ac:dyDescent="0.25">
      <c r="A9" s="572"/>
      <c r="B9" s="575"/>
      <c r="C9" s="575"/>
      <c r="D9" s="575"/>
      <c r="E9" s="575"/>
      <c r="F9" s="576"/>
    </row>
    <row r="10" spans="1:6" ht="19.5" customHeight="1" x14ac:dyDescent="0.25">
      <c r="A10" s="579" t="s">
        <v>102</v>
      </c>
      <c r="B10" s="580"/>
      <c r="C10" s="580"/>
      <c r="D10" s="580"/>
      <c r="E10" s="580"/>
      <c r="F10" s="581"/>
    </row>
    <row r="11" spans="1:6" ht="19.5" customHeight="1" x14ac:dyDescent="0.25">
      <c r="A11" s="582" t="s">
        <v>36</v>
      </c>
      <c r="B11" s="564">
        <v>14.927220417857065</v>
      </c>
      <c r="C11" s="564">
        <v>28.202940463892016</v>
      </c>
      <c r="D11" s="564">
        <v>56.849028017171662</v>
      </c>
      <c r="E11" s="564">
        <v>2.0811101079249109E-2</v>
      </c>
      <c r="F11" s="565">
        <v>100</v>
      </c>
    </row>
    <row r="12" spans="1:6" ht="19.5" customHeight="1" x14ac:dyDescent="0.25">
      <c r="A12" s="582" t="s">
        <v>35</v>
      </c>
      <c r="B12" s="564">
        <v>5.7977105949274303</v>
      </c>
      <c r="C12" s="564">
        <v>10.118540922928872</v>
      </c>
      <c r="D12" s="564">
        <v>84.034530923628111</v>
      </c>
      <c r="E12" s="564">
        <v>4.9217558515579338E-2</v>
      </c>
      <c r="F12" s="565">
        <v>100</v>
      </c>
    </row>
    <row r="13" spans="1:6" ht="6.75" customHeight="1" x14ac:dyDescent="0.25">
      <c r="A13" s="583"/>
      <c r="B13" s="584"/>
      <c r="C13" s="584"/>
      <c r="D13" s="584"/>
      <c r="E13" s="584"/>
      <c r="F13" s="585"/>
    </row>
    <row r="14" spans="1:6" ht="19.5" customHeight="1" x14ac:dyDescent="0.25">
      <c r="A14" s="101" t="s">
        <v>234</v>
      </c>
      <c r="B14" s="577"/>
      <c r="C14" s="577"/>
      <c r="D14" s="577"/>
      <c r="E14" s="577"/>
      <c r="F14" s="578"/>
    </row>
    <row r="15" spans="1:6" ht="19.5" customHeight="1" x14ac:dyDescent="0.25">
      <c r="A15" s="194" t="s">
        <v>99</v>
      </c>
      <c r="B15" s="586">
        <v>10.576914971815647</v>
      </c>
      <c r="C15" s="586">
        <v>22.662444560464966</v>
      </c>
      <c r="D15" s="586">
        <v>66.760640467719384</v>
      </c>
      <c r="E15" s="586">
        <v>0</v>
      </c>
      <c r="F15" s="565">
        <v>100</v>
      </c>
    </row>
    <row r="16" spans="1:6" ht="19.5" customHeight="1" x14ac:dyDescent="0.25">
      <c r="A16" s="195" t="s">
        <v>33</v>
      </c>
      <c r="B16" s="564">
        <v>18.261420811119336</v>
      </c>
      <c r="C16" s="564">
        <v>22.163806428708195</v>
      </c>
      <c r="D16" s="564">
        <v>59.574772760172465</v>
      </c>
      <c r="E16" s="564">
        <v>0</v>
      </c>
      <c r="F16" s="565">
        <v>100</v>
      </c>
    </row>
    <row r="17" spans="1:6" ht="19.5" customHeight="1" x14ac:dyDescent="0.25">
      <c r="A17" s="195" t="s">
        <v>32</v>
      </c>
      <c r="B17" s="564">
        <v>8.1351943110340876</v>
      </c>
      <c r="C17" s="564">
        <v>22.820884810758837</v>
      </c>
      <c r="D17" s="564">
        <v>69.043920878207075</v>
      </c>
      <c r="E17" s="564">
        <v>0</v>
      </c>
      <c r="F17" s="565">
        <v>100</v>
      </c>
    </row>
    <row r="18" spans="1:6" ht="19.5" customHeight="1" x14ac:dyDescent="0.25">
      <c r="A18" s="107" t="s">
        <v>31</v>
      </c>
      <c r="B18" s="564">
        <v>10.568002347066155</v>
      </c>
      <c r="C18" s="564">
        <v>18.497590597208273</v>
      </c>
      <c r="D18" s="564">
        <v>70.874715908539983</v>
      </c>
      <c r="E18" s="564">
        <v>5.9691147185578511E-2</v>
      </c>
      <c r="F18" s="565">
        <v>100</v>
      </c>
    </row>
    <row r="19" spans="1:6" ht="19.5" customHeight="1" thickBot="1" x14ac:dyDescent="0.3">
      <c r="A19" s="113" t="s">
        <v>30</v>
      </c>
      <c r="B19" s="567">
        <v>34.94328943422861</v>
      </c>
      <c r="C19" s="567">
        <v>16.281650595455556</v>
      </c>
      <c r="D19" s="567">
        <v>48.775059970315837</v>
      </c>
      <c r="E19" s="567">
        <v>0</v>
      </c>
      <c r="F19" s="568">
        <v>100</v>
      </c>
    </row>
    <row r="20" spans="1:6" ht="15.75" thickTop="1" x14ac:dyDescent="0.25">
      <c r="A20" s="21" t="s">
        <v>261</v>
      </c>
    </row>
  </sheetData>
  <mergeCells count="1">
    <mergeCell ref="A1:F1"/>
  </mergeCells>
  <pageMargins left="0.70866141732283472" right="0.70866141732283472" top="1.026875" bottom="0.74803149606299213" header="0.31496062992125984" footer="0.31496062992125984"/>
  <pageSetup paperSize="9" scale="62" orientation="portrait" horizontalDpi="4294967295" verticalDpi="4294967295" r:id="rId1"/>
  <headerFooter>
    <oddHeader>&amp;C&amp;G</oddHeader>
  </headerFooter>
  <drawing r:id="rId2"/>
  <legacyDrawingHF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activeCell="G7" sqref="G7"/>
    </sheetView>
  </sheetViews>
  <sheetFormatPr defaultRowHeight="15" x14ac:dyDescent="0.25"/>
  <cols>
    <col min="1" max="1" width="59.85546875" style="20" customWidth="1"/>
    <col min="2" max="4" width="16.42578125" style="20" customWidth="1"/>
    <col min="5" max="16384" width="9.140625" style="20"/>
  </cols>
  <sheetData>
    <row r="1" spans="1:9" ht="37.5" customHeight="1" thickBot="1" x14ac:dyDescent="0.3">
      <c r="A1" s="956" t="s">
        <v>391</v>
      </c>
      <c r="B1" s="956"/>
      <c r="C1" s="956"/>
      <c r="D1" s="956"/>
    </row>
    <row r="2" spans="1:9" ht="29.25" customHeight="1" thickTop="1" x14ac:dyDescent="0.25">
      <c r="A2" s="385"/>
      <c r="B2" s="957" t="s">
        <v>229</v>
      </c>
      <c r="C2" s="959" t="s">
        <v>103</v>
      </c>
      <c r="D2" s="960"/>
    </row>
    <row r="3" spans="1:9" ht="28.5" customHeight="1" x14ac:dyDescent="0.25">
      <c r="A3" s="386"/>
      <c r="B3" s="958"/>
      <c r="C3" s="387" t="s">
        <v>39</v>
      </c>
      <c r="D3" s="388" t="s">
        <v>38</v>
      </c>
    </row>
    <row r="4" spans="1:9" ht="6" customHeight="1" x14ac:dyDescent="0.25">
      <c r="A4" s="116"/>
      <c r="B4" s="389"/>
      <c r="C4" s="389"/>
      <c r="D4" s="389"/>
    </row>
    <row r="5" spans="1:9" ht="20.25" customHeight="1" x14ac:dyDescent="0.25">
      <c r="A5" s="390" t="s">
        <v>58</v>
      </c>
      <c r="B5" s="69">
        <v>100</v>
      </c>
      <c r="C5" s="69">
        <v>100</v>
      </c>
      <c r="D5" s="391">
        <v>100</v>
      </c>
      <c r="E5" s="29"/>
      <c r="F5" s="29"/>
      <c r="G5" s="29"/>
      <c r="H5" s="29"/>
      <c r="I5" s="29"/>
    </row>
    <row r="6" spans="1:9" ht="20.25" customHeight="1" x14ac:dyDescent="0.25">
      <c r="A6" s="392" t="s">
        <v>57</v>
      </c>
      <c r="B6" s="70">
        <v>10.912163158664983</v>
      </c>
      <c r="C6" s="70">
        <v>2.5799791316650982</v>
      </c>
      <c r="D6" s="393">
        <v>33.309399348441616</v>
      </c>
      <c r="E6" s="29"/>
      <c r="F6" s="29"/>
      <c r="G6" s="29"/>
      <c r="H6" s="29"/>
      <c r="I6" s="29"/>
    </row>
    <row r="7" spans="1:9" ht="20.25" customHeight="1" x14ac:dyDescent="0.25">
      <c r="A7" s="392" t="s">
        <v>221</v>
      </c>
      <c r="B7" s="70">
        <v>0.46300618591464099</v>
      </c>
      <c r="C7" s="70">
        <v>0.10428510322303064</v>
      </c>
      <c r="D7" s="393">
        <v>1.4272624708528499</v>
      </c>
      <c r="E7" s="29"/>
      <c r="F7" s="29"/>
      <c r="G7" s="29"/>
      <c r="H7" s="29"/>
      <c r="I7" s="29"/>
    </row>
    <row r="8" spans="1:9" ht="20.25" customHeight="1" x14ac:dyDescent="0.25">
      <c r="A8" s="392" t="s">
        <v>56</v>
      </c>
      <c r="B8" s="70">
        <v>8.7066716686493635</v>
      </c>
      <c r="C8" s="70">
        <v>10.014165466007627</v>
      </c>
      <c r="D8" s="393">
        <v>5.1920772596435922</v>
      </c>
      <c r="E8" s="29"/>
      <c r="F8" s="29"/>
      <c r="G8" s="29"/>
      <c r="H8" s="29"/>
      <c r="I8" s="29"/>
    </row>
    <row r="9" spans="1:9" ht="20.25" customHeight="1" x14ac:dyDescent="0.25">
      <c r="A9" s="392" t="s">
        <v>222</v>
      </c>
      <c r="B9" s="70">
        <v>0.88580717494248973</v>
      </c>
      <c r="C9" s="70">
        <v>1.146770146040375</v>
      </c>
      <c r="D9" s="393">
        <v>0.18432851322242363</v>
      </c>
      <c r="E9" s="29"/>
      <c r="F9" s="29"/>
      <c r="G9" s="29"/>
      <c r="H9" s="29"/>
      <c r="I9" s="29"/>
    </row>
    <row r="10" spans="1:9" ht="24" customHeight="1" x14ac:dyDescent="0.25">
      <c r="A10" s="392" t="s">
        <v>104</v>
      </c>
      <c r="B10" s="70">
        <v>0.34558056127043313</v>
      </c>
      <c r="C10" s="70">
        <v>0.1860818484047739</v>
      </c>
      <c r="D10" s="393">
        <v>0.77431933281480114</v>
      </c>
      <c r="E10" s="29"/>
      <c r="F10" s="29"/>
      <c r="G10" s="29"/>
      <c r="H10" s="29"/>
      <c r="I10" s="29"/>
    </row>
    <row r="11" spans="1:9" ht="20.25" customHeight="1" x14ac:dyDescent="0.25">
      <c r="A11" s="392" t="s">
        <v>55</v>
      </c>
      <c r="B11" s="70">
        <v>9.8485563419594122</v>
      </c>
      <c r="C11" s="70">
        <v>8.7883498021783826</v>
      </c>
      <c r="D11" s="393">
        <v>12.698432941477044</v>
      </c>
      <c r="E11" s="29"/>
      <c r="F11" s="29"/>
      <c r="G11" s="29"/>
      <c r="H11" s="29"/>
      <c r="I11" s="29"/>
    </row>
    <row r="12" spans="1:9" ht="20.25" customHeight="1" x14ac:dyDescent="0.25">
      <c r="A12" s="392" t="s">
        <v>54</v>
      </c>
      <c r="B12" s="70">
        <v>18.155728543029667</v>
      </c>
      <c r="C12" s="70">
        <v>20.445330268710045</v>
      </c>
      <c r="D12" s="393">
        <v>12.001189653296576</v>
      </c>
      <c r="E12" s="29"/>
      <c r="F12" s="29"/>
      <c r="G12" s="29"/>
      <c r="H12" s="29"/>
      <c r="I12" s="29"/>
    </row>
    <row r="13" spans="1:9" ht="20.25" customHeight="1" x14ac:dyDescent="0.25">
      <c r="A13" s="392" t="s">
        <v>53</v>
      </c>
      <c r="B13" s="70">
        <v>6.6848699548222719</v>
      </c>
      <c r="C13" s="70">
        <v>7.0789202881256896</v>
      </c>
      <c r="D13" s="393">
        <v>5.6256472639817963</v>
      </c>
      <c r="E13" s="29"/>
      <c r="F13" s="29"/>
      <c r="G13" s="29"/>
      <c r="H13" s="29"/>
      <c r="I13" s="29"/>
    </row>
    <row r="14" spans="1:9" ht="20.25" customHeight="1" x14ac:dyDescent="0.25">
      <c r="A14" s="392" t="s">
        <v>52</v>
      </c>
      <c r="B14" s="70">
        <v>9.0707131419868166</v>
      </c>
      <c r="C14" s="70">
        <v>10.753257816971008</v>
      </c>
      <c r="D14" s="393">
        <v>4.5479673212802263</v>
      </c>
      <c r="E14" s="29"/>
      <c r="F14" s="29"/>
      <c r="G14" s="29"/>
      <c r="H14" s="29"/>
      <c r="I14" s="29"/>
    </row>
    <row r="15" spans="1:9" ht="20.25" customHeight="1" x14ac:dyDescent="0.25">
      <c r="A15" s="392" t="s">
        <v>105</v>
      </c>
      <c r="B15" s="70">
        <v>1.5912737351575224</v>
      </c>
      <c r="C15" s="70">
        <v>2.1136206246002347</v>
      </c>
      <c r="D15" s="393">
        <v>0.18718488907186936</v>
      </c>
      <c r="E15" s="29"/>
      <c r="F15" s="29"/>
      <c r="G15" s="29"/>
      <c r="H15" s="29"/>
      <c r="I15" s="29"/>
    </row>
    <row r="16" spans="1:9" ht="20.25" customHeight="1" x14ac:dyDescent="0.25">
      <c r="A16" s="392" t="s">
        <v>106</v>
      </c>
      <c r="B16" s="70">
        <v>1.1414135357025825</v>
      </c>
      <c r="C16" s="70">
        <v>1.4287863578476834</v>
      </c>
      <c r="D16" s="393">
        <v>0.36894416257665164</v>
      </c>
      <c r="E16" s="29"/>
      <c r="F16" s="29"/>
      <c r="G16" s="29"/>
      <c r="H16" s="29"/>
      <c r="I16" s="29"/>
    </row>
    <row r="17" spans="1:9" ht="20.25" customHeight="1" x14ac:dyDescent="0.25">
      <c r="A17" s="392" t="s">
        <v>223</v>
      </c>
      <c r="B17" s="70">
        <v>0.18160064293680972</v>
      </c>
      <c r="C17" s="70">
        <v>0.22769057932977263</v>
      </c>
      <c r="D17" s="393">
        <v>5.7709093251887507E-2</v>
      </c>
      <c r="E17" s="29"/>
      <c r="F17" s="29"/>
      <c r="G17" s="29"/>
      <c r="H17" s="29"/>
      <c r="I17" s="29"/>
    </row>
    <row r="18" spans="1:9" ht="20.25" customHeight="1" x14ac:dyDescent="0.25">
      <c r="A18" s="392" t="s">
        <v>224</v>
      </c>
      <c r="B18" s="70">
        <v>1.0331846696503135</v>
      </c>
      <c r="C18" s="70">
        <v>1.3273513341291558</v>
      </c>
      <c r="D18" s="393">
        <v>0.24245318290665183</v>
      </c>
      <c r="E18" s="29"/>
      <c r="F18" s="29"/>
      <c r="G18" s="29"/>
      <c r="H18" s="29"/>
      <c r="I18" s="29"/>
    </row>
    <row r="19" spans="1:9" ht="20.25" customHeight="1" x14ac:dyDescent="0.25">
      <c r="A19" s="392" t="s">
        <v>51</v>
      </c>
      <c r="B19" s="70">
        <v>3.1315554588249568</v>
      </c>
      <c r="C19" s="70">
        <v>3.8317344390506198</v>
      </c>
      <c r="D19" s="393">
        <v>1.2494470050972906</v>
      </c>
      <c r="E19" s="29"/>
      <c r="F19" s="29"/>
      <c r="G19" s="29"/>
      <c r="H19" s="29"/>
      <c r="I19" s="29"/>
    </row>
    <row r="20" spans="1:9" ht="20.25" customHeight="1" x14ac:dyDescent="0.25">
      <c r="A20" s="392" t="s">
        <v>50</v>
      </c>
      <c r="B20" s="70">
        <v>8.8790299971907238</v>
      </c>
      <c r="C20" s="70">
        <v>9.3067649426509487</v>
      </c>
      <c r="D20" s="393">
        <v>7.7292617528684344</v>
      </c>
      <c r="E20" s="29"/>
      <c r="F20" s="29"/>
      <c r="G20" s="29"/>
      <c r="H20" s="29"/>
      <c r="I20" s="29"/>
    </row>
    <row r="21" spans="1:9" ht="20.25" customHeight="1" x14ac:dyDescent="0.25">
      <c r="A21" s="392" t="s">
        <v>49</v>
      </c>
      <c r="B21" s="70">
        <v>7.4928289226158462</v>
      </c>
      <c r="C21" s="70">
        <v>7.8662899632361016</v>
      </c>
      <c r="D21" s="393">
        <v>6.4889510548986857</v>
      </c>
      <c r="E21" s="29"/>
      <c r="F21" s="29"/>
      <c r="G21" s="29"/>
      <c r="H21" s="29"/>
      <c r="I21" s="29"/>
    </row>
    <row r="22" spans="1:9" ht="20.25" customHeight="1" x14ac:dyDescent="0.25">
      <c r="A22" s="392" t="s">
        <v>48</v>
      </c>
      <c r="B22" s="70">
        <v>2.3465059073611139</v>
      </c>
      <c r="C22" s="70">
        <v>2.797430207914636</v>
      </c>
      <c r="D22" s="393">
        <v>1.1344037705767547</v>
      </c>
      <c r="E22" s="29"/>
      <c r="F22" s="29"/>
      <c r="G22" s="29"/>
      <c r="H22" s="29"/>
      <c r="I22" s="29"/>
    </row>
    <row r="23" spans="1:9" ht="20.25" customHeight="1" x14ac:dyDescent="0.25">
      <c r="A23" s="392" t="s">
        <v>225</v>
      </c>
      <c r="B23" s="70">
        <v>0.73441923058289449</v>
      </c>
      <c r="C23" s="70">
        <v>0.85296783659970843</v>
      </c>
      <c r="D23" s="393">
        <v>0.41575594610388084</v>
      </c>
      <c r="E23" s="29"/>
      <c r="F23" s="29"/>
      <c r="G23" s="29"/>
      <c r="H23" s="29"/>
      <c r="I23" s="29"/>
    </row>
    <row r="24" spans="1:9" ht="20.25" customHeight="1" x14ac:dyDescent="0.25">
      <c r="A24" s="392" t="s">
        <v>47</v>
      </c>
      <c r="B24" s="70">
        <v>2.8271895002321417</v>
      </c>
      <c r="C24" s="70">
        <v>3.4728702270689618</v>
      </c>
      <c r="D24" s="393">
        <v>1.0915744807739169</v>
      </c>
      <c r="E24" s="29"/>
      <c r="F24" s="29"/>
      <c r="G24" s="29"/>
      <c r="H24" s="29"/>
      <c r="I24" s="29"/>
    </row>
    <row r="25" spans="1:9" ht="20.25" customHeight="1" x14ac:dyDescent="0.25">
      <c r="A25" s="392" t="s">
        <v>46</v>
      </c>
      <c r="B25" s="70">
        <v>5.2182790834941972</v>
      </c>
      <c r="C25" s="70">
        <v>5.2133499622648332</v>
      </c>
      <c r="D25" s="393">
        <v>5.2315287539316708</v>
      </c>
      <c r="E25" s="29"/>
      <c r="F25" s="29"/>
      <c r="G25" s="29"/>
      <c r="H25" s="29"/>
      <c r="I25" s="29"/>
    </row>
    <row r="26" spans="1:9" ht="20.25" customHeight="1" x14ac:dyDescent="0.25">
      <c r="A26" s="392" t="s">
        <v>111</v>
      </c>
      <c r="B26" s="70">
        <v>0.31631863871317845</v>
      </c>
      <c r="C26" s="70">
        <v>0.42409928862014695</v>
      </c>
      <c r="D26" s="393">
        <v>2.6600040944378251E-2</v>
      </c>
      <c r="E26" s="29"/>
      <c r="F26" s="29"/>
      <c r="G26" s="29"/>
      <c r="H26" s="29"/>
      <c r="I26" s="29"/>
    </row>
    <row r="27" spans="1:9" ht="20.25" customHeight="1" thickBot="1" x14ac:dyDescent="0.3">
      <c r="A27" s="398" t="s">
        <v>45</v>
      </c>
      <c r="B27" s="413">
        <v>3.330394629764323E-2</v>
      </c>
      <c r="C27" s="413">
        <v>3.9904365361165227E-2</v>
      </c>
      <c r="D27" s="414">
        <v>1.5561761987002747E-2</v>
      </c>
      <c r="E27" s="29"/>
      <c r="F27" s="29"/>
      <c r="G27" s="29"/>
      <c r="H27" s="29"/>
      <c r="I27" s="29"/>
    </row>
    <row r="28" spans="1:9" ht="15.75" thickTop="1" x14ac:dyDescent="0.25">
      <c r="A28" s="21" t="s">
        <v>260</v>
      </c>
    </row>
    <row r="29" spans="1:9" x14ac:dyDescent="0.25">
      <c r="A29" s="31" t="s">
        <v>44</v>
      </c>
    </row>
  </sheetData>
  <mergeCells count="3">
    <mergeCell ref="A1:D1"/>
    <mergeCell ref="B2:B3"/>
    <mergeCell ref="C2:D2"/>
  </mergeCells>
  <pageMargins left="0.70866141732283472" right="0.70866141732283472" top="0.81083333333333329" bottom="0.74803149606299213" header="0.31496062992125984" footer="0.31496062992125984"/>
  <pageSetup paperSize="9" scale="56" orientation="portrait" horizontalDpi="4294967295" verticalDpi="4294967295" r:id="rId1"/>
  <headerFooter>
    <oddHeader>&amp;C&amp;G</oddHeader>
  </headerFooter>
  <drawing r:id="rId2"/>
  <legacyDrawingHF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zoomScaleNormal="100" workbookViewId="0">
      <selection activeCell="I10" sqref="I10"/>
    </sheetView>
  </sheetViews>
  <sheetFormatPr defaultRowHeight="15" x14ac:dyDescent="0.25"/>
  <cols>
    <col min="1" max="1" width="59.85546875" style="20" customWidth="1"/>
    <col min="2" max="4" width="16.42578125" style="20" customWidth="1"/>
    <col min="5" max="16384" width="9.140625" style="20"/>
  </cols>
  <sheetData>
    <row r="1" spans="1:9" ht="46.5" customHeight="1" thickBot="1" x14ac:dyDescent="0.3">
      <c r="A1" s="956" t="s">
        <v>392</v>
      </c>
      <c r="B1" s="956"/>
      <c r="C1" s="956"/>
      <c r="D1" s="956"/>
    </row>
    <row r="2" spans="1:9" ht="29.25" customHeight="1" thickTop="1" x14ac:dyDescent="0.25">
      <c r="A2" s="385"/>
      <c r="B2" s="957" t="s">
        <v>229</v>
      </c>
      <c r="C2" s="959" t="s">
        <v>103</v>
      </c>
      <c r="D2" s="960"/>
    </row>
    <row r="3" spans="1:9" ht="28.5" customHeight="1" x14ac:dyDescent="0.25">
      <c r="A3" s="386"/>
      <c r="B3" s="958"/>
      <c r="C3" s="387" t="s">
        <v>39</v>
      </c>
      <c r="D3" s="388" t="s">
        <v>38</v>
      </c>
    </row>
    <row r="4" spans="1:9" ht="6" customHeight="1" x14ac:dyDescent="0.25">
      <c r="A4" s="116"/>
      <c r="B4" s="389"/>
      <c r="C4" s="389"/>
      <c r="D4" s="389"/>
    </row>
    <row r="5" spans="1:9" ht="20.25" customHeight="1" x14ac:dyDescent="0.25">
      <c r="A5" s="390" t="s">
        <v>58</v>
      </c>
      <c r="B5" s="69">
        <v>100</v>
      </c>
      <c r="C5" s="69">
        <v>100</v>
      </c>
      <c r="D5" s="391">
        <v>100</v>
      </c>
      <c r="E5" s="29"/>
      <c r="F5" s="29"/>
      <c r="G5" s="29"/>
      <c r="H5" s="29"/>
      <c r="I5" s="29"/>
    </row>
    <row r="6" spans="1:9" ht="18" customHeight="1" x14ac:dyDescent="0.25">
      <c r="A6" s="392" t="s">
        <v>68</v>
      </c>
      <c r="B6" s="70" t="s">
        <v>42</v>
      </c>
      <c r="C6" s="70" t="s">
        <v>42</v>
      </c>
      <c r="D6" s="393" t="s">
        <v>42</v>
      </c>
      <c r="E6" s="29"/>
      <c r="F6" s="29"/>
      <c r="G6" s="29"/>
      <c r="H6" s="29"/>
      <c r="I6" s="29"/>
    </row>
    <row r="7" spans="1:9" ht="27" customHeight="1" x14ac:dyDescent="0.25">
      <c r="A7" s="392" t="s">
        <v>243</v>
      </c>
      <c r="B7" s="70">
        <v>3.1488825838190562</v>
      </c>
      <c r="C7" s="70">
        <v>3.987399234868942</v>
      </c>
      <c r="D7" s="393">
        <v>0.89491706628271639</v>
      </c>
      <c r="E7" s="29"/>
      <c r="F7" s="29"/>
      <c r="G7" s="29"/>
      <c r="H7" s="29"/>
      <c r="I7" s="29"/>
    </row>
    <row r="8" spans="1:9" ht="27" customHeight="1" x14ac:dyDescent="0.25">
      <c r="A8" s="392" t="s">
        <v>244</v>
      </c>
      <c r="B8" s="70">
        <v>9.0374254810820283</v>
      </c>
      <c r="C8" s="70">
        <v>10.60169156566338</v>
      </c>
      <c r="D8" s="393">
        <v>4.8326171323350149</v>
      </c>
      <c r="E8" s="29"/>
      <c r="F8" s="29"/>
      <c r="G8" s="29"/>
      <c r="H8" s="29"/>
      <c r="I8" s="29"/>
    </row>
    <row r="9" spans="1:9" ht="27" customHeight="1" x14ac:dyDescent="0.25">
      <c r="A9" s="392" t="s">
        <v>245</v>
      </c>
      <c r="B9" s="70">
        <v>5.4957788355600599</v>
      </c>
      <c r="C9" s="70">
        <v>6.6779814497089376</v>
      </c>
      <c r="D9" s="393">
        <v>2.3179720219487203</v>
      </c>
      <c r="E9" s="29"/>
      <c r="F9" s="29"/>
      <c r="G9" s="29"/>
      <c r="H9" s="29"/>
      <c r="I9" s="29"/>
    </row>
    <row r="10" spans="1:9" ht="27" customHeight="1" x14ac:dyDescent="0.25">
      <c r="A10" s="392" t="s">
        <v>64</v>
      </c>
      <c r="B10" s="70">
        <v>5.8889492747424343</v>
      </c>
      <c r="C10" s="70">
        <v>7.1814610092044626</v>
      </c>
      <c r="D10" s="393">
        <v>2.4146272361271541</v>
      </c>
      <c r="E10" s="29"/>
      <c r="F10" s="29"/>
      <c r="G10" s="29"/>
      <c r="H10" s="29"/>
      <c r="I10" s="29"/>
    </row>
    <row r="11" spans="1:9" ht="27" customHeight="1" x14ac:dyDescent="0.25">
      <c r="A11" s="392" t="s">
        <v>246</v>
      </c>
      <c r="B11" s="70">
        <v>23.35793145526722</v>
      </c>
      <c r="C11" s="70">
        <v>25.329732758450341</v>
      </c>
      <c r="D11" s="393">
        <v>18.057652517164698</v>
      </c>
      <c r="E11" s="29"/>
      <c r="F11" s="29"/>
      <c r="G11" s="29"/>
      <c r="H11" s="29"/>
      <c r="I11" s="29"/>
    </row>
    <row r="12" spans="1:9" ht="27" customHeight="1" x14ac:dyDescent="0.25">
      <c r="A12" s="392" t="s">
        <v>62</v>
      </c>
      <c r="B12" s="70">
        <v>8.8896627638714332</v>
      </c>
      <c r="C12" s="70">
        <v>2.3717703110135142</v>
      </c>
      <c r="D12" s="393">
        <v>26.410012320863206</v>
      </c>
      <c r="E12" s="29"/>
      <c r="F12" s="29"/>
      <c r="G12" s="29"/>
      <c r="H12" s="29"/>
      <c r="I12" s="29"/>
    </row>
    <row r="13" spans="1:9" ht="27" customHeight="1" x14ac:dyDescent="0.25">
      <c r="A13" s="392" t="s">
        <v>61</v>
      </c>
      <c r="B13" s="70">
        <v>14.166501600606955</v>
      </c>
      <c r="C13" s="70">
        <v>14.725708817014096</v>
      </c>
      <c r="D13" s="393">
        <v>12.663330755566459</v>
      </c>
      <c r="E13" s="29"/>
      <c r="F13" s="29"/>
      <c r="G13" s="29"/>
      <c r="H13" s="29"/>
      <c r="I13" s="29"/>
    </row>
    <row r="14" spans="1:9" ht="27" customHeight="1" x14ac:dyDescent="0.25">
      <c r="A14" s="392" t="s">
        <v>247</v>
      </c>
      <c r="B14" s="70">
        <v>6.7294047969553139</v>
      </c>
      <c r="C14" s="70">
        <v>6.76081678808458</v>
      </c>
      <c r="D14" s="393">
        <v>6.6449681375832306</v>
      </c>
      <c r="E14" s="29"/>
      <c r="F14" s="29"/>
      <c r="G14" s="29"/>
      <c r="H14" s="29"/>
      <c r="I14" s="29"/>
    </row>
    <row r="15" spans="1:9" ht="27" customHeight="1" x14ac:dyDescent="0.25">
      <c r="A15" s="392" t="s">
        <v>59</v>
      </c>
      <c r="B15" s="70">
        <v>23.037348132438684</v>
      </c>
      <c r="C15" s="70">
        <v>22.028808878095045</v>
      </c>
      <c r="D15" s="393">
        <v>25.7483410501418</v>
      </c>
      <c r="E15" s="29"/>
      <c r="F15" s="29"/>
      <c r="G15" s="29"/>
      <c r="H15" s="29"/>
      <c r="I15" s="29"/>
    </row>
    <row r="16" spans="1:9" ht="20.25" customHeight="1" thickBot="1" x14ac:dyDescent="0.3">
      <c r="A16" s="415" t="s">
        <v>45</v>
      </c>
      <c r="B16" s="413">
        <v>3.330394629764323E-2</v>
      </c>
      <c r="C16" s="413">
        <v>3.9904365361165227E-2</v>
      </c>
      <c r="D16" s="414">
        <v>1.5561761987002747E-2</v>
      </c>
      <c r="E16" s="29"/>
      <c r="F16" s="29"/>
      <c r="G16" s="29"/>
      <c r="H16" s="29"/>
      <c r="I16" s="29"/>
    </row>
    <row r="17" spans="1:1" ht="15.75" thickTop="1" x14ac:dyDescent="0.25">
      <c r="A17" s="21" t="s">
        <v>260</v>
      </c>
    </row>
    <row r="18" spans="1:1" x14ac:dyDescent="0.25">
      <c r="A18" s="31" t="s">
        <v>44</v>
      </c>
    </row>
    <row r="19" spans="1:1" x14ac:dyDescent="0.25">
      <c r="A19" s="31" t="s">
        <v>248</v>
      </c>
    </row>
  </sheetData>
  <mergeCells count="3">
    <mergeCell ref="A1:D1"/>
    <mergeCell ref="B2:B3"/>
    <mergeCell ref="C2:D2"/>
  </mergeCells>
  <pageMargins left="0.70866141732283472" right="0.70866141732283472" top="0.88083333333333336" bottom="0.74803149606299213" header="0.31496062992125984" footer="0.31496062992125984"/>
  <pageSetup paperSize="9" scale="56" orientation="portrait" horizontalDpi="4294967295" verticalDpi="4294967295" r:id="rId1"/>
  <headerFooter>
    <oddHeader>&amp;C&amp;G</oddHeader>
  </headerFooter>
  <drawing r:id="rId2"/>
  <legacyDrawingHF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view="pageLayout" zoomScaleNormal="100" workbookViewId="0">
      <selection activeCell="P7" sqref="P7:P8"/>
    </sheetView>
  </sheetViews>
  <sheetFormatPr defaultRowHeight="15" x14ac:dyDescent="0.25"/>
  <cols>
    <col min="1" max="1" width="23.85546875" style="20" customWidth="1"/>
    <col min="2" max="12" width="10.85546875" style="20" customWidth="1"/>
    <col min="13" max="16384" width="9.140625" style="20"/>
  </cols>
  <sheetData>
    <row r="1" spans="1:24" ht="35.25" customHeight="1" thickBot="1" x14ac:dyDescent="0.3">
      <c r="A1" s="961" t="s">
        <v>484</v>
      </c>
      <c r="B1" s="961"/>
      <c r="C1" s="961"/>
      <c r="D1" s="961"/>
      <c r="E1" s="961"/>
      <c r="F1" s="961"/>
      <c r="G1" s="961"/>
      <c r="H1" s="961"/>
      <c r="I1" s="961"/>
      <c r="J1" s="961"/>
      <c r="K1" s="961"/>
      <c r="L1" s="961"/>
      <c r="M1" s="961"/>
      <c r="N1" s="961"/>
    </row>
    <row r="2" spans="1:24" ht="99.75" customHeight="1" thickTop="1" x14ac:dyDescent="0.25">
      <c r="A2" s="400"/>
      <c r="B2" s="401" t="s">
        <v>236</v>
      </c>
      <c r="C2" s="401" t="s">
        <v>237</v>
      </c>
      <c r="D2" s="401" t="s">
        <v>238</v>
      </c>
      <c r="E2" s="401" t="s">
        <v>77</v>
      </c>
      <c r="F2" s="401" t="s">
        <v>76</v>
      </c>
      <c r="G2" s="401" t="s">
        <v>239</v>
      </c>
      <c r="H2" s="401" t="s">
        <v>240</v>
      </c>
      <c r="I2" s="401" t="s">
        <v>112</v>
      </c>
      <c r="J2" s="401" t="s">
        <v>241</v>
      </c>
      <c r="K2" s="401" t="s">
        <v>45</v>
      </c>
      <c r="L2" s="401" t="s">
        <v>58</v>
      </c>
    </row>
    <row r="3" spans="1:24" ht="6" customHeight="1" x14ac:dyDescent="0.25"/>
    <row r="4" spans="1:24" ht="19.5" customHeight="1" x14ac:dyDescent="0.25">
      <c r="A4" s="135" t="s">
        <v>41</v>
      </c>
      <c r="B4" s="396">
        <v>17.037221856826793</v>
      </c>
      <c r="C4" s="396">
        <v>40.86101120342164</v>
      </c>
      <c r="D4" s="396">
        <v>3.9306964840820489</v>
      </c>
      <c r="E4" s="396">
        <v>4.2591507217844669</v>
      </c>
      <c r="F4" s="396">
        <v>25.562076356680198</v>
      </c>
      <c r="G4" s="396">
        <v>1.478144421162868</v>
      </c>
      <c r="H4" s="396">
        <v>5.3188634422497207</v>
      </c>
      <c r="I4" s="396">
        <v>6.9637425265990913E-2</v>
      </c>
      <c r="J4" s="396">
        <v>1.3951581462297133</v>
      </c>
      <c r="K4" s="396">
        <v>8.8039942296555526E-2</v>
      </c>
      <c r="L4" s="368">
        <v>100</v>
      </c>
      <c r="P4" s="29"/>
      <c r="Q4" s="29"/>
      <c r="R4" s="29"/>
      <c r="S4" s="29"/>
      <c r="T4" s="29"/>
      <c r="U4" s="29"/>
      <c r="V4" s="29"/>
      <c r="W4" s="29"/>
      <c r="X4" s="29"/>
    </row>
    <row r="5" spans="1:24" ht="6" customHeight="1" x14ac:dyDescent="0.25">
      <c r="A5" s="314"/>
      <c r="B5" s="41"/>
      <c r="C5" s="41"/>
      <c r="D5" s="41"/>
      <c r="E5" s="41"/>
      <c r="F5" s="41"/>
      <c r="G5" s="41"/>
      <c r="H5" s="41"/>
      <c r="I5" s="41"/>
      <c r="J5" s="41"/>
      <c r="K5" s="41"/>
      <c r="L5" s="68"/>
    </row>
    <row r="6" spans="1:24" ht="19.5" customHeight="1" x14ac:dyDescent="0.25">
      <c r="A6" s="135" t="s">
        <v>40</v>
      </c>
      <c r="B6" s="402"/>
      <c r="C6" s="402"/>
      <c r="D6" s="402"/>
      <c r="E6" s="402"/>
      <c r="F6" s="402"/>
      <c r="G6" s="402"/>
      <c r="H6" s="402"/>
      <c r="I6" s="402"/>
      <c r="J6" s="402"/>
      <c r="K6" s="402"/>
      <c r="L6" s="83"/>
      <c r="N6" s="29"/>
    </row>
    <row r="7" spans="1:24" ht="19.5" customHeight="1" x14ac:dyDescent="0.25">
      <c r="A7" s="28" t="s">
        <v>39</v>
      </c>
      <c r="B7" s="89">
        <v>17.812598164102781</v>
      </c>
      <c r="C7" s="89">
        <v>44.110639998812687</v>
      </c>
      <c r="D7" s="89">
        <v>4.8733047365670075</v>
      </c>
      <c r="E7" s="89">
        <v>4.412906058206322</v>
      </c>
      <c r="F7" s="89">
        <v>20.880309355494099</v>
      </c>
      <c r="G7" s="89">
        <v>0.73054554796713089</v>
      </c>
      <c r="H7" s="89">
        <v>5.3554858901901357</v>
      </c>
      <c r="I7" s="89">
        <v>2.0229728603863913E-2</v>
      </c>
      <c r="J7" s="89">
        <v>1.7126213698325181</v>
      </c>
      <c r="K7" s="89">
        <v>9.1359150223459445E-2</v>
      </c>
      <c r="L7" s="375">
        <v>100</v>
      </c>
      <c r="N7" s="29"/>
      <c r="P7" s="29"/>
      <c r="Q7" s="29"/>
      <c r="R7" s="29"/>
      <c r="S7" s="29"/>
      <c r="T7" s="29"/>
      <c r="U7" s="29"/>
      <c r="V7" s="29"/>
      <c r="W7" s="29"/>
      <c r="X7" s="29"/>
    </row>
    <row r="8" spans="1:24" ht="19.5" customHeight="1" x14ac:dyDescent="0.25">
      <c r="A8" s="28" t="s">
        <v>38</v>
      </c>
      <c r="B8" s="89">
        <v>14.952980050147675</v>
      </c>
      <c r="C8" s="89">
        <v>32.125882043572915</v>
      </c>
      <c r="D8" s="89">
        <v>1.3969286751946337</v>
      </c>
      <c r="E8" s="89">
        <v>3.8458503705056413</v>
      </c>
      <c r="F8" s="89">
        <v>38.146848965071953</v>
      </c>
      <c r="G8" s="89">
        <v>3.4877193998140243</v>
      </c>
      <c r="H8" s="89">
        <v>5.2204208714049898</v>
      </c>
      <c r="I8" s="89">
        <v>0.20244724417405241</v>
      </c>
      <c r="J8" s="89">
        <v>0.54180459840126394</v>
      </c>
      <c r="K8" s="89">
        <v>7.9117781712854024E-2</v>
      </c>
      <c r="L8" s="375">
        <v>100</v>
      </c>
      <c r="N8" s="29"/>
      <c r="P8" s="29"/>
      <c r="Q8" s="29"/>
      <c r="R8" s="29"/>
      <c r="S8" s="29"/>
      <c r="T8" s="29"/>
      <c r="U8" s="29"/>
      <c r="V8" s="29"/>
      <c r="W8" s="29"/>
      <c r="X8" s="29"/>
    </row>
    <row r="9" spans="1:24" ht="6" customHeight="1" x14ac:dyDescent="0.25">
      <c r="A9" s="28"/>
      <c r="B9" s="41"/>
      <c r="C9" s="41"/>
      <c r="D9" s="41"/>
      <c r="E9" s="41"/>
      <c r="F9" s="41"/>
      <c r="G9" s="41"/>
      <c r="H9" s="41"/>
      <c r="I9" s="41"/>
      <c r="J9" s="41"/>
      <c r="K9" s="41"/>
      <c r="L9" s="68"/>
      <c r="N9" s="29"/>
    </row>
    <row r="10" spans="1:24" ht="19.5" customHeight="1" x14ac:dyDescent="0.25">
      <c r="A10" s="135" t="s">
        <v>37</v>
      </c>
      <c r="B10" s="402"/>
      <c r="C10" s="402"/>
      <c r="D10" s="402"/>
      <c r="E10" s="402"/>
      <c r="F10" s="402"/>
      <c r="G10" s="402"/>
      <c r="H10" s="402"/>
      <c r="I10" s="402"/>
      <c r="J10" s="402"/>
      <c r="K10" s="402"/>
      <c r="L10" s="83"/>
      <c r="N10" s="29"/>
    </row>
    <row r="11" spans="1:24" ht="19.5" customHeight="1" x14ac:dyDescent="0.25">
      <c r="A11" s="28" t="s">
        <v>36</v>
      </c>
      <c r="B11" s="89">
        <v>15.655211765699923</v>
      </c>
      <c r="C11" s="89">
        <v>48.73473020859452</v>
      </c>
      <c r="D11" s="89">
        <v>4.5732759565081809</v>
      </c>
      <c r="E11" s="89">
        <v>5.4950347833003415</v>
      </c>
      <c r="F11" s="89">
        <v>21.773762733719394</v>
      </c>
      <c r="G11" s="89">
        <v>1.5554359014832106</v>
      </c>
      <c r="H11" s="89">
        <v>0.47066758782462959</v>
      </c>
      <c r="I11" s="89">
        <v>6.6478434555854796E-2</v>
      </c>
      <c r="J11" s="89">
        <v>1.6187474580605581</v>
      </c>
      <c r="K11" s="89">
        <v>5.6655170253386601E-2</v>
      </c>
      <c r="L11" s="375">
        <v>100</v>
      </c>
      <c r="N11" s="29"/>
    </row>
    <row r="12" spans="1:24" ht="19.5" customHeight="1" x14ac:dyDescent="0.25">
      <c r="A12" s="28" t="s">
        <v>35</v>
      </c>
      <c r="B12" s="89">
        <v>18.797651309605573</v>
      </c>
      <c r="C12" s="89">
        <v>30.831325509659298</v>
      </c>
      <c r="D12" s="89">
        <v>3.1121671287083581</v>
      </c>
      <c r="E12" s="89">
        <v>2.6848592487472573</v>
      </c>
      <c r="F12" s="89">
        <v>30.387698775099324</v>
      </c>
      <c r="G12" s="89">
        <v>1.3796891354320262</v>
      </c>
      <c r="H12" s="89">
        <v>11.494583018950266</v>
      </c>
      <c r="I12" s="89">
        <v>7.3661404774450004E-2</v>
      </c>
      <c r="J12" s="89">
        <v>1.1103460363900433</v>
      </c>
      <c r="K12" s="89">
        <v>0.12801843263340401</v>
      </c>
      <c r="L12" s="375">
        <v>100</v>
      </c>
      <c r="N12" s="29"/>
    </row>
    <row r="13" spans="1:24" ht="6" customHeight="1" x14ac:dyDescent="0.25">
      <c r="A13" s="28"/>
      <c r="B13" s="41"/>
      <c r="C13" s="41"/>
      <c r="D13" s="41"/>
      <c r="E13" s="41"/>
      <c r="F13" s="41"/>
      <c r="G13" s="41"/>
      <c r="H13" s="41"/>
      <c r="I13" s="41"/>
      <c r="J13" s="41"/>
      <c r="K13" s="41"/>
      <c r="L13" s="68"/>
    </row>
    <row r="14" spans="1:24" ht="19.5" customHeight="1" x14ac:dyDescent="0.25">
      <c r="A14" s="135" t="s">
        <v>34</v>
      </c>
      <c r="B14" s="402"/>
      <c r="C14" s="402"/>
      <c r="D14" s="402"/>
      <c r="E14" s="402"/>
      <c r="F14" s="402"/>
      <c r="G14" s="402"/>
      <c r="H14" s="402"/>
      <c r="I14" s="402"/>
      <c r="J14" s="402"/>
      <c r="K14" s="402"/>
      <c r="L14" s="83"/>
    </row>
    <row r="15" spans="1:24" ht="19.5" customHeight="1" x14ac:dyDescent="0.25">
      <c r="A15" s="314" t="s">
        <v>99</v>
      </c>
      <c r="B15" s="89">
        <v>11.772426725848703</v>
      </c>
      <c r="C15" s="89">
        <v>56.471599971552067</v>
      </c>
      <c r="D15" s="89">
        <v>2.7289208775765044</v>
      </c>
      <c r="E15" s="89">
        <v>1.9290772825682971</v>
      </c>
      <c r="F15" s="89">
        <v>17.956471104489591</v>
      </c>
      <c r="G15" s="89">
        <v>1.9852012784328386</v>
      </c>
      <c r="H15" s="89">
        <v>6.2076085258271494</v>
      </c>
      <c r="I15" s="89">
        <v>1.8415085046373122E-2</v>
      </c>
      <c r="J15" s="89">
        <v>0.86955854365876517</v>
      </c>
      <c r="K15" s="89">
        <v>6.0720604999706627E-2</v>
      </c>
      <c r="L15" s="375">
        <v>100</v>
      </c>
    </row>
    <row r="16" spans="1:24" ht="19.5" customHeight="1" x14ac:dyDescent="0.25">
      <c r="A16" s="315" t="s">
        <v>33</v>
      </c>
      <c r="B16" s="89">
        <v>4.6995576444941891</v>
      </c>
      <c r="C16" s="89">
        <v>60.707836611491295</v>
      </c>
      <c r="D16" s="89">
        <v>2.70184064672417</v>
      </c>
      <c r="E16" s="89">
        <v>2.0503558607912207</v>
      </c>
      <c r="F16" s="89">
        <v>19.390471683395631</v>
      </c>
      <c r="G16" s="89">
        <v>4.0166318936187846</v>
      </c>
      <c r="H16" s="89">
        <v>6.1895777549356152</v>
      </c>
      <c r="I16" s="89">
        <v>0</v>
      </c>
      <c r="J16" s="89">
        <v>0.24372790454909402</v>
      </c>
      <c r="K16" s="89">
        <v>0</v>
      </c>
      <c r="L16" s="375">
        <v>100</v>
      </c>
    </row>
    <row r="17" spans="1:12" ht="19.5" customHeight="1" x14ac:dyDescent="0.25">
      <c r="A17" s="315" t="s">
        <v>32</v>
      </c>
      <c r="B17" s="89">
        <v>14.019802279734844</v>
      </c>
      <c r="C17" s="89">
        <v>55.125552906977681</v>
      </c>
      <c r="D17" s="89">
        <v>2.7375255114402317</v>
      </c>
      <c r="E17" s="89">
        <v>1.8905415046861951</v>
      </c>
      <c r="F17" s="89">
        <v>17.500823218430483</v>
      </c>
      <c r="G17" s="89">
        <v>1.3397224138487274</v>
      </c>
      <c r="H17" s="89">
        <v>6.213337730376713</v>
      </c>
      <c r="I17" s="89">
        <v>2.4266403864793479E-2</v>
      </c>
      <c r="J17" s="89">
        <v>1.0684136989048543</v>
      </c>
      <c r="K17" s="89">
        <v>8.0014331735474745E-2</v>
      </c>
      <c r="L17" s="375">
        <v>100</v>
      </c>
    </row>
    <row r="18" spans="1:12" ht="19.5" customHeight="1" x14ac:dyDescent="0.25">
      <c r="A18" s="28" t="s">
        <v>31</v>
      </c>
      <c r="B18" s="89">
        <v>21.321711158736615</v>
      </c>
      <c r="C18" s="89">
        <v>29.674718984676872</v>
      </c>
      <c r="D18" s="89">
        <v>4.8628787737708219</v>
      </c>
      <c r="E18" s="89">
        <v>5.7224695879302967</v>
      </c>
      <c r="F18" s="89">
        <v>30.560769693599344</v>
      </c>
      <c r="G18" s="89">
        <v>1.0762642175248174</v>
      </c>
      <c r="H18" s="89">
        <v>4.7581785753918338</v>
      </c>
      <c r="I18" s="89">
        <v>0.11068247850344808</v>
      </c>
      <c r="J18" s="89">
        <v>1.8086548041311261</v>
      </c>
      <c r="K18" s="89">
        <v>0.10367172573482206</v>
      </c>
      <c r="L18" s="375">
        <v>100</v>
      </c>
    </row>
    <row r="19" spans="1:12" ht="19.5" customHeight="1" thickBot="1" x14ac:dyDescent="0.3">
      <c r="A19" s="22" t="s">
        <v>30</v>
      </c>
      <c r="B19" s="87">
        <v>7.2524300560215247</v>
      </c>
      <c r="C19" s="87">
        <v>9.2317794736880483</v>
      </c>
      <c r="D19" s="87">
        <v>3.5281827304443389</v>
      </c>
      <c r="E19" s="87">
        <v>17.226708401605567</v>
      </c>
      <c r="F19" s="87">
        <v>59.007987230464423</v>
      </c>
      <c r="G19" s="87">
        <v>1.9904632154624216</v>
      </c>
      <c r="H19" s="87">
        <v>0.47424510835251849</v>
      </c>
      <c r="I19" s="87">
        <v>0</v>
      </c>
      <c r="J19" s="87">
        <v>0.9871801356237333</v>
      </c>
      <c r="K19" s="87">
        <v>0.30102364833742923</v>
      </c>
      <c r="L19" s="86">
        <v>100</v>
      </c>
    </row>
    <row r="20" spans="1:12" ht="15.75" thickTop="1" x14ac:dyDescent="0.25">
      <c r="A20" s="21" t="s">
        <v>260</v>
      </c>
    </row>
    <row r="21" spans="1:12" x14ac:dyDescent="0.25">
      <c r="A21" s="31" t="s">
        <v>242</v>
      </c>
    </row>
  </sheetData>
  <mergeCells count="1">
    <mergeCell ref="A1:N1"/>
  </mergeCells>
  <pageMargins left="0.70866141732283472" right="0.70866141732283472" top="0.74803149606299213" bottom="0.74803149606299213" header="0.31496062992125984" footer="0.31496062992125984"/>
  <pageSetup paperSize="9" scale="46" orientation="portrait" horizontalDpi="4294967295" verticalDpi="4294967295" r:id="rId1"/>
  <headerFooter>
    <oddHeader>&amp;C&amp;G</oddHeader>
  </headerFooter>
  <colBreaks count="1" manualBreakCount="1">
    <brk id="17" max="1048575" man="1"/>
  </colBreaks>
  <drawing r:id="rId2"/>
  <legacyDrawingHF r:id="rId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Layout" zoomScaleNormal="100" workbookViewId="0">
      <selection activeCell="D21" sqref="D21"/>
    </sheetView>
  </sheetViews>
  <sheetFormatPr defaultRowHeight="15" x14ac:dyDescent="0.25"/>
  <cols>
    <col min="1" max="1" width="28.85546875" style="20" customWidth="1"/>
    <col min="2" max="2" width="20.7109375" style="20" customWidth="1"/>
    <col min="3" max="3" width="19.85546875" style="20" customWidth="1"/>
    <col min="4" max="4" width="21.28515625" style="20" customWidth="1"/>
    <col min="5" max="5" width="9.140625" style="20"/>
    <col min="6" max="6" width="18" style="20" customWidth="1"/>
    <col min="7" max="16384" width="9.140625" style="20"/>
  </cols>
  <sheetData>
    <row r="1" spans="1:7" ht="39.75" customHeight="1" thickBot="1" x14ac:dyDescent="0.3">
      <c r="A1" s="914" t="s">
        <v>395</v>
      </c>
      <c r="B1" s="914"/>
      <c r="C1" s="914"/>
      <c r="D1" s="914"/>
    </row>
    <row r="2" spans="1:7" ht="21" customHeight="1" thickTop="1" x14ac:dyDescent="0.25">
      <c r="A2" s="962"/>
      <c r="B2" s="964" t="s">
        <v>58</v>
      </c>
      <c r="C2" s="966" t="s">
        <v>102</v>
      </c>
      <c r="D2" s="966"/>
    </row>
    <row r="3" spans="1:7" ht="23.25" customHeight="1" x14ac:dyDescent="0.25">
      <c r="A3" s="963"/>
      <c r="B3" s="965"/>
      <c r="C3" s="403" t="s">
        <v>36</v>
      </c>
      <c r="D3" s="404" t="s">
        <v>35</v>
      </c>
    </row>
    <row r="4" spans="1:7" ht="6" customHeight="1" x14ac:dyDescent="0.25"/>
    <row r="5" spans="1:7" ht="19.5" customHeight="1" x14ac:dyDescent="0.25">
      <c r="A5" s="135" t="s">
        <v>41</v>
      </c>
      <c r="B5" s="23">
        <v>144516.00291967392</v>
      </c>
      <c r="C5" s="23">
        <v>83950.564459323883</v>
      </c>
      <c r="D5" s="36">
        <v>60565.438460350037</v>
      </c>
    </row>
    <row r="6" spans="1:7" ht="6" customHeight="1" x14ac:dyDescent="0.25">
      <c r="A6" s="314"/>
      <c r="B6" s="405"/>
      <c r="C6" s="405"/>
      <c r="D6" s="406"/>
    </row>
    <row r="7" spans="1:7" ht="19.5" customHeight="1" x14ac:dyDescent="0.25">
      <c r="A7" s="135" t="s">
        <v>40</v>
      </c>
      <c r="B7" s="407"/>
      <c r="C7" s="407"/>
      <c r="D7" s="408"/>
    </row>
    <row r="8" spans="1:7" ht="19.5" customHeight="1" x14ac:dyDescent="0.25">
      <c r="A8" s="28" t="s">
        <v>39</v>
      </c>
      <c r="B8" s="26">
        <v>112211.65322780609</v>
      </c>
      <c r="C8" s="26">
        <v>64177.357646942139</v>
      </c>
      <c r="D8" s="27">
        <v>48034.295580863953</v>
      </c>
    </row>
    <row r="9" spans="1:7" ht="19.5" customHeight="1" x14ac:dyDescent="0.25">
      <c r="A9" s="28" t="s">
        <v>38</v>
      </c>
      <c r="B9" s="26">
        <v>32304.349691867828</v>
      </c>
      <c r="C9" s="26">
        <v>19773.206812381744</v>
      </c>
      <c r="D9" s="27">
        <v>12531.142879486084</v>
      </c>
    </row>
    <row r="10" spans="1:7" ht="6" customHeight="1" x14ac:dyDescent="0.25">
      <c r="A10" s="28"/>
      <c r="B10" s="405"/>
      <c r="C10" s="405"/>
      <c r="D10" s="406"/>
    </row>
    <row r="11" spans="1:7" ht="18.75" customHeight="1" x14ac:dyDescent="0.25">
      <c r="A11" s="135" t="s">
        <v>34</v>
      </c>
      <c r="B11" s="407"/>
      <c r="C11" s="407"/>
      <c r="D11" s="408"/>
    </row>
    <row r="12" spans="1:7" ht="18.75" customHeight="1" x14ac:dyDescent="0.25">
      <c r="A12" s="314" t="s">
        <v>99</v>
      </c>
      <c r="B12" s="26">
        <v>70715.305309295654</v>
      </c>
      <c r="C12" s="26">
        <v>41742.625004291534</v>
      </c>
      <c r="D12" s="27">
        <v>28972.68030500412</v>
      </c>
      <c r="G12" s="409"/>
    </row>
    <row r="13" spans="1:7" ht="18.75" customHeight="1" x14ac:dyDescent="0.25">
      <c r="A13" s="315" t="s">
        <v>33</v>
      </c>
      <c r="B13" s="26">
        <v>16736.976171970367</v>
      </c>
      <c r="C13" s="26">
        <v>10034.807626724243</v>
      </c>
      <c r="D13" s="27">
        <v>6702.1685452461243</v>
      </c>
    </row>
    <row r="14" spans="1:7" ht="18.75" customHeight="1" x14ac:dyDescent="0.25">
      <c r="A14" s="315" t="s">
        <v>32</v>
      </c>
      <c r="B14" s="26">
        <v>53978.329137325287</v>
      </c>
      <c r="C14" s="26">
        <v>31707.817377567291</v>
      </c>
      <c r="D14" s="27">
        <v>22270.511759757996</v>
      </c>
    </row>
    <row r="15" spans="1:7" ht="18.75" customHeight="1" x14ac:dyDescent="0.25">
      <c r="A15" s="28" t="s">
        <v>31</v>
      </c>
      <c r="B15" s="26">
        <v>73124.514481067657</v>
      </c>
      <c r="C15" s="26">
        <v>41672.739938735962</v>
      </c>
      <c r="D15" s="27">
        <v>31451.774542331696</v>
      </c>
    </row>
    <row r="16" spans="1:7" ht="18.75" customHeight="1" thickBot="1" x14ac:dyDescent="0.3">
      <c r="A16" s="22" t="s">
        <v>30</v>
      </c>
      <c r="B16" s="410">
        <v>676.18312931060791</v>
      </c>
      <c r="C16" s="410">
        <v>535.19951629638672</v>
      </c>
      <c r="D16" s="285">
        <v>140.98361301422119</v>
      </c>
    </row>
    <row r="17" spans="1:1" ht="15.75" thickTop="1" x14ac:dyDescent="0.25">
      <c r="A17" s="21" t="s">
        <v>261</v>
      </c>
    </row>
  </sheetData>
  <mergeCells count="4">
    <mergeCell ref="A1:D1"/>
    <mergeCell ref="A2:A3"/>
    <mergeCell ref="B2:B3"/>
    <mergeCell ref="C2:D2"/>
  </mergeCells>
  <pageMargins left="0.70866141732283472" right="0.70866141732283472" top="1.0329166666666667" bottom="0.74803149606299213" header="0.31496062992125984" footer="0.31496062992125984"/>
  <pageSetup paperSize="9" scale="74" orientation="portrait" horizontalDpi="4294967295" verticalDpi="4294967295" r:id="rId1"/>
  <headerFooter>
    <oddHeader>&amp;C&amp;G</oddHeader>
  </headerFooter>
  <drawing r:id="rId2"/>
  <legacyDrawingHF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Layout" zoomScaleNormal="100" workbookViewId="0">
      <selection activeCell="A2" sqref="A2:A3"/>
    </sheetView>
  </sheetViews>
  <sheetFormatPr defaultRowHeight="15" x14ac:dyDescent="0.25"/>
  <cols>
    <col min="1" max="1" width="28.85546875" style="20" customWidth="1"/>
    <col min="2" max="2" width="23.140625" style="20" customWidth="1"/>
    <col min="3" max="3" width="21.42578125" style="20" customWidth="1"/>
    <col min="4" max="4" width="21.28515625" style="20" customWidth="1"/>
    <col min="5" max="16384" width="9.140625" style="20"/>
  </cols>
  <sheetData>
    <row r="1" spans="1:7" ht="42" customHeight="1" thickBot="1" x14ac:dyDescent="0.3">
      <c r="A1" s="914" t="s">
        <v>397</v>
      </c>
      <c r="B1" s="914"/>
      <c r="C1" s="914"/>
      <c r="D1" s="914"/>
    </row>
    <row r="2" spans="1:7" ht="21" customHeight="1" thickTop="1" x14ac:dyDescent="0.25">
      <c r="A2" s="962"/>
      <c r="B2" s="964" t="s">
        <v>58</v>
      </c>
      <c r="C2" s="966" t="s">
        <v>102</v>
      </c>
      <c r="D2" s="966"/>
    </row>
    <row r="3" spans="1:7" ht="23.25" customHeight="1" x14ac:dyDescent="0.25">
      <c r="A3" s="963"/>
      <c r="B3" s="965"/>
      <c r="C3" s="403" t="s">
        <v>36</v>
      </c>
      <c r="D3" s="404" t="s">
        <v>35</v>
      </c>
    </row>
    <row r="4" spans="1:7" ht="6" customHeight="1" x14ac:dyDescent="0.25"/>
    <row r="5" spans="1:7" ht="19.5" customHeight="1" x14ac:dyDescent="0.25">
      <c r="A5" s="135" t="s">
        <v>41</v>
      </c>
      <c r="B5" s="82">
        <v>70.021095553972785</v>
      </c>
      <c r="C5" s="82">
        <v>72.608068878171011</v>
      </c>
      <c r="D5" s="81">
        <v>66.725762138745566</v>
      </c>
    </row>
    <row r="6" spans="1:7" ht="6" customHeight="1" x14ac:dyDescent="0.25">
      <c r="A6" s="314"/>
      <c r="B6" s="405"/>
      <c r="C6" s="405"/>
      <c r="D6" s="406"/>
    </row>
    <row r="7" spans="1:7" ht="19.5" customHeight="1" x14ac:dyDescent="0.25">
      <c r="A7" s="135" t="s">
        <v>40</v>
      </c>
      <c r="B7" s="407"/>
      <c r="C7" s="407"/>
      <c r="D7" s="408"/>
    </row>
    <row r="8" spans="1:7" ht="19.5" customHeight="1" x14ac:dyDescent="0.25">
      <c r="A8" s="28" t="s">
        <v>39</v>
      </c>
      <c r="B8" s="66">
        <v>74.595195707472257</v>
      </c>
      <c r="C8" s="66">
        <v>78.575469385968844</v>
      </c>
      <c r="D8" s="80">
        <v>69.866663409467037</v>
      </c>
    </row>
    <row r="9" spans="1:7" ht="19.5" customHeight="1" x14ac:dyDescent="0.25">
      <c r="A9" s="28" t="s">
        <v>38</v>
      </c>
      <c r="B9" s="66">
        <v>57.725735638535504</v>
      </c>
      <c r="C9" s="66">
        <v>58.249925112688814</v>
      </c>
      <c r="D9" s="80">
        <v>56.917523539894923</v>
      </c>
    </row>
    <row r="10" spans="1:7" ht="6" customHeight="1" x14ac:dyDescent="0.25">
      <c r="A10" s="28"/>
      <c r="B10" s="405"/>
      <c r="C10" s="405"/>
      <c r="D10" s="406"/>
    </row>
    <row r="11" spans="1:7" ht="18.75" customHeight="1" x14ac:dyDescent="0.25">
      <c r="A11" s="135" t="s">
        <v>34</v>
      </c>
      <c r="B11" s="411"/>
      <c r="C11" s="411"/>
      <c r="D11" s="412"/>
    </row>
    <row r="12" spans="1:7" ht="18.75" customHeight="1" x14ac:dyDescent="0.25">
      <c r="A12" s="314" t="s">
        <v>99</v>
      </c>
      <c r="B12" s="66">
        <v>80.035315922896032</v>
      </c>
      <c r="C12" s="66">
        <v>80.23384477953033</v>
      </c>
      <c r="D12" s="80">
        <v>79.751005170194162</v>
      </c>
      <c r="G12" s="409"/>
    </row>
    <row r="13" spans="1:7" ht="18.75" customHeight="1" x14ac:dyDescent="0.25">
      <c r="A13" s="315" t="s">
        <v>33</v>
      </c>
      <c r="B13" s="66">
        <v>78.559172455813155</v>
      </c>
      <c r="C13" s="66">
        <v>75.742351801438446</v>
      </c>
      <c r="D13" s="80">
        <v>83.191430101399163</v>
      </c>
    </row>
    <row r="14" spans="1:7" ht="18.75" customHeight="1" x14ac:dyDescent="0.25">
      <c r="A14" s="315" t="s">
        <v>32</v>
      </c>
      <c r="B14" s="66">
        <v>80.50435454128305</v>
      </c>
      <c r="C14" s="66">
        <v>81.768391433296088</v>
      </c>
      <c r="D14" s="80">
        <v>78.770650824983875</v>
      </c>
    </row>
    <row r="15" spans="1:7" ht="18.75" customHeight="1" x14ac:dyDescent="0.25">
      <c r="A15" s="28" t="s">
        <v>31</v>
      </c>
      <c r="B15" s="66">
        <v>63.502406514232092</v>
      </c>
      <c r="C15" s="66">
        <v>67.439883342272893</v>
      </c>
      <c r="D15" s="80">
        <v>58.942687933413154</v>
      </c>
    </row>
    <row r="16" spans="1:7" ht="18.75" customHeight="1" thickBot="1" x14ac:dyDescent="0.3">
      <c r="A16" s="22" t="s">
        <v>30</v>
      </c>
      <c r="B16" s="117">
        <v>23.464280719592583</v>
      </c>
      <c r="C16" s="117">
        <v>29.685405697401805</v>
      </c>
      <c r="D16" s="118">
        <v>13.06794478372553</v>
      </c>
    </row>
    <row r="17" spans="1:1" ht="15.75" thickTop="1" x14ac:dyDescent="0.25">
      <c r="A17" s="21" t="s">
        <v>260</v>
      </c>
    </row>
  </sheetData>
  <mergeCells count="4">
    <mergeCell ref="A1:D1"/>
    <mergeCell ref="A2:A3"/>
    <mergeCell ref="B2:B3"/>
    <mergeCell ref="C2:D2"/>
  </mergeCells>
  <pageMargins left="0.70866141732283472" right="0.70866141732283472" top="0.87270833333333331" bottom="0.74803149606299213" header="0.31496062992125984" footer="0.31496062992125984"/>
  <pageSetup paperSize="9" scale="71" orientation="portrait" horizontalDpi="4294967295" verticalDpi="4294967295" r:id="rId1"/>
  <headerFooter>
    <oddHeader>&amp;C&amp;G</oddHeader>
  </headerFooter>
  <drawing r:id="rId2"/>
  <legacyDrawingHF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Layout" zoomScaleNormal="100" workbookViewId="0">
      <selection activeCell="B4" sqref="B4"/>
    </sheetView>
  </sheetViews>
  <sheetFormatPr defaultRowHeight="15" x14ac:dyDescent="0.25"/>
  <cols>
    <col min="1" max="1" width="28.85546875" style="20" customWidth="1"/>
    <col min="2" max="2" width="21.5703125" style="20" customWidth="1"/>
    <col min="3" max="3" width="20.85546875" style="20" customWidth="1"/>
    <col min="4" max="4" width="23.5703125" style="20" customWidth="1"/>
    <col min="5" max="16384" width="9.140625" style="20"/>
  </cols>
  <sheetData>
    <row r="1" spans="1:4" ht="50.25" customHeight="1" thickBot="1" x14ac:dyDescent="0.3">
      <c r="A1" s="914" t="s">
        <v>399</v>
      </c>
      <c r="B1" s="914"/>
      <c r="C1" s="914"/>
      <c r="D1" s="914"/>
    </row>
    <row r="2" spans="1:4" ht="21" customHeight="1" thickTop="1" x14ac:dyDescent="0.25">
      <c r="A2" s="962"/>
      <c r="B2" s="967" t="s">
        <v>58</v>
      </c>
      <c r="C2" s="966" t="s">
        <v>102</v>
      </c>
      <c r="D2" s="966"/>
    </row>
    <row r="3" spans="1:4" ht="23.25" customHeight="1" x14ac:dyDescent="0.25">
      <c r="A3" s="963"/>
      <c r="B3" s="968"/>
      <c r="C3" s="404" t="s">
        <v>36</v>
      </c>
      <c r="D3" s="404" t="s">
        <v>35</v>
      </c>
    </row>
    <row r="4" spans="1:4" ht="6" customHeight="1" x14ac:dyDescent="0.25"/>
    <row r="5" spans="1:4" ht="22.5" customHeight="1" x14ac:dyDescent="0.25">
      <c r="A5" s="135" t="s">
        <v>41</v>
      </c>
      <c r="B5" s="396">
        <v>43.498540385216415</v>
      </c>
      <c r="C5" s="396">
        <v>45.207771434011214</v>
      </c>
      <c r="D5" s="397">
        <v>41.136654554882682</v>
      </c>
    </row>
    <row r="6" spans="1:4" ht="6" customHeight="1" x14ac:dyDescent="0.25">
      <c r="A6" s="418"/>
      <c r="B6" s="419"/>
      <c r="C6" s="419"/>
      <c r="D6" s="420"/>
    </row>
    <row r="7" spans="1:4" ht="18.75" customHeight="1" x14ac:dyDescent="0.25">
      <c r="A7" s="135" t="s">
        <v>40</v>
      </c>
      <c r="B7" s="421"/>
      <c r="C7" s="421"/>
      <c r="D7" s="422"/>
    </row>
    <row r="8" spans="1:4" ht="18.75" customHeight="1" x14ac:dyDescent="0.25">
      <c r="A8" s="28" t="s">
        <v>39</v>
      </c>
      <c r="B8" s="89">
        <v>43.586452447662907</v>
      </c>
      <c r="C8" s="89">
        <v>44.989207134864515</v>
      </c>
      <c r="D8" s="72">
        <v>41.71982511527456</v>
      </c>
    </row>
    <row r="9" spans="1:4" ht="18.75" customHeight="1" x14ac:dyDescent="0.25">
      <c r="A9" s="28" t="s">
        <v>38</v>
      </c>
      <c r="B9" s="89">
        <v>43.193875196994824</v>
      </c>
      <c r="C9" s="89">
        <v>45.914299525898983</v>
      </c>
      <c r="D9" s="72">
        <v>38.901248946526124</v>
      </c>
    </row>
    <row r="10" spans="1:4" ht="6" customHeight="1" x14ac:dyDescent="0.25">
      <c r="A10" s="423"/>
      <c r="B10" s="419"/>
      <c r="C10" s="419"/>
      <c r="D10" s="420"/>
    </row>
    <row r="11" spans="1:4" ht="19.5" customHeight="1" x14ac:dyDescent="0.25">
      <c r="A11" s="135" t="s">
        <v>34</v>
      </c>
      <c r="B11" s="424"/>
      <c r="C11" s="424"/>
      <c r="D11" s="425"/>
    </row>
    <row r="12" spans="1:4" ht="19.5" customHeight="1" x14ac:dyDescent="0.25">
      <c r="A12" s="314" t="s">
        <v>99</v>
      </c>
      <c r="B12" s="89">
        <v>43.665896878606304</v>
      </c>
      <c r="C12" s="89">
        <v>44.993976870748114</v>
      </c>
      <c r="D12" s="72">
        <v>41.764315588189206</v>
      </c>
    </row>
    <row r="13" spans="1:4" ht="19.5" customHeight="1" x14ac:dyDescent="0.25">
      <c r="A13" s="315" t="s">
        <v>33</v>
      </c>
      <c r="B13" s="89">
        <v>43.164652751235579</v>
      </c>
      <c r="C13" s="89">
        <v>44.292640976409473</v>
      </c>
      <c r="D13" s="72">
        <v>41.475774775634932</v>
      </c>
    </row>
    <row r="14" spans="1:4" ht="19.5" customHeight="1" x14ac:dyDescent="0.25">
      <c r="A14" s="315" t="s">
        <v>32</v>
      </c>
      <c r="B14" s="89">
        <v>43.822065464944693</v>
      </c>
      <c r="C14" s="89">
        <v>45.217759989355748</v>
      </c>
      <c r="D14" s="72">
        <v>41.85115010635301</v>
      </c>
    </row>
    <row r="15" spans="1:4" ht="19.5" customHeight="1" x14ac:dyDescent="0.25">
      <c r="A15" s="28" t="s">
        <v>31</v>
      </c>
      <c r="B15" s="89">
        <v>43.384480738152227</v>
      </c>
      <c r="C15" s="89">
        <v>45.490161965738594</v>
      </c>
      <c r="D15" s="72">
        <v>40.594510777221139</v>
      </c>
    </row>
    <row r="16" spans="1:4" ht="19.5" customHeight="1" thickBot="1" x14ac:dyDescent="0.3">
      <c r="A16" s="22" t="s">
        <v>30</v>
      </c>
      <c r="B16" s="87">
        <v>38.395180254309366</v>
      </c>
      <c r="C16" s="87">
        <v>39.791174867021113</v>
      </c>
      <c r="D16" s="86">
        <v>33.09573001678195</v>
      </c>
    </row>
    <row r="17" spans="1:1" ht="15.75" thickTop="1" x14ac:dyDescent="0.25">
      <c r="A17" s="21" t="s">
        <v>260</v>
      </c>
    </row>
  </sheetData>
  <mergeCells count="4">
    <mergeCell ref="A1:D1"/>
    <mergeCell ref="A2:A3"/>
    <mergeCell ref="B2:B3"/>
    <mergeCell ref="C2:D2"/>
  </mergeCells>
  <pageMargins left="0.70866141732283472" right="0.70866141732283472" top="0.91708333333333336" bottom="0.74803149606299213" header="0.31496062992125984" footer="0.31496062992125984"/>
  <pageSetup paperSize="9" scale="71" orientation="portrait" horizontalDpi="4294967295" verticalDpi="4294967295" r:id="rId1"/>
  <headerFooter>
    <oddHeader>&amp;C&amp;G</oddHeader>
  </headerFooter>
  <drawing r:id="rId2"/>
  <legacyDrawingHF r:id="rId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Layout" zoomScaleNormal="100" workbookViewId="0">
      <selection sqref="A1:D1"/>
    </sheetView>
  </sheetViews>
  <sheetFormatPr defaultRowHeight="15" x14ac:dyDescent="0.25"/>
  <cols>
    <col min="1" max="1" width="23.28515625" style="20" customWidth="1"/>
    <col min="2" max="4" width="21.28515625" style="20" customWidth="1"/>
    <col min="5" max="16384" width="9.140625" style="20"/>
  </cols>
  <sheetData>
    <row r="1" spans="1:5" ht="48" customHeight="1" thickBot="1" x14ac:dyDescent="0.3">
      <c r="A1" s="969" t="s">
        <v>401</v>
      </c>
      <c r="B1" s="969"/>
      <c r="C1" s="969"/>
      <c r="D1" s="969"/>
    </row>
    <row r="2" spans="1:5" ht="16.5" customHeight="1" thickTop="1" x14ac:dyDescent="0.25">
      <c r="A2" s="436"/>
      <c r="B2" s="964" t="s">
        <v>58</v>
      </c>
      <c r="C2" s="966" t="s">
        <v>102</v>
      </c>
      <c r="D2" s="966"/>
    </row>
    <row r="3" spans="1:5" ht="22.5" customHeight="1" x14ac:dyDescent="0.25">
      <c r="A3" s="386"/>
      <c r="B3" s="965"/>
      <c r="C3" s="437" t="s">
        <v>36</v>
      </c>
      <c r="D3" s="438" t="s">
        <v>35</v>
      </c>
    </row>
    <row r="4" spans="1:5" ht="4.5" customHeight="1" x14ac:dyDescent="0.25">
      <c r="A4" s="116"/>
      <c r="B4" s="116"/>
      <c r="C4" s="116"/>
      <c r="D4" s="116"/>
    </row>
    <row r="5" spans="1:5" ht="19.5" customHeight="1" x14ac:dyDescent="0.25">
      <c r="A5" s="439" t="s">
        <v>41</v>
      </c>
      <c r="B5" s="396">
        <v>44.254646083551563</v>
      </c>
      <c r="C5" s="396">
        <v>45.671790450489134</v>
      </c>
      <c r="D5" s="397">
        <v>42.453741468576411</v>
      </c>
      <c r="E5" s="32"/>
    </row>
    <row r="6" spans="1:5" ht="4.5" customHeight="1" x14ac:dyDescent="0.25">
      <c r="A6" s="430"/>
      <c r="B6" s="419"/>
      <c r="C6" s="419"/>
      <c r="D6" s="420"/>
    </row>
    <row r="7" spans="1:5" ht="19.5" customHeight="1" x14ac:dyDescent="0.25">
      <c r="A7" s="439" t="s">
        <v>40</v>
      </c>
      <c r="B7" s="421"/>
      <c r="C7" s="421"/>
      <c r="D7" s="422"/>
    </row>
    <row r="8" spans="1:5" ht="19.5" customHeight="1" x14ac:dyDescent="0.25">
      <c r="A8" s="430" t="s">
        <v>39</v>
      </c>
      <c r="B8" s="89">
        <v>44.855971850198721</v>
      </c>
      <c r="C8" s="89">
        <v>46.00162630498204</v>
      </c>
      <c r="D8" s="72">
        <v>43.49951136417129</v>
      </c>
    </row>
    <row r="9" spans="1:5" ht="19.5" customHeight="1" x14ac:dyDescent="0.25">
      <c r="A9" s="430" t="s">
        <v>38</v>
      </c>
      <c r="B9" s="89">
        <v>42.641204232774577</v>
      </c>
      <c r="C9" s="89">
        <v>44.880836776101823</v>
      </c>
      <c r="D9" s="72">
        <v>39.188067137738692</v>
      </c>
    </row>
    <row r="10" spans="1:5" ht="4.5" customHeight="1" x14ac:dyDescent="0.25">
      <c r="A10" s="430"/>
      <c r="B10" s="419"/>
      <c r="C10" s="419"/>
      <c r="D10" s="420"/>
    </row>
    <row r="11" spans="1:5" ht="19.5" customHeight="1" x14ac:dyDescent="0.25">
      <c r="A11" s="416" t="s">
        <v>34</v>
      </c>
      <c r="B11" s="424"/>
      <c r="C11" s="424"/>
      <c r="D11" s="425"/>
    </row>
    <row r="12" spans="1:5" ht="19.5" customHeight="1" x14ac:dyDescent="0.25">
      <c r="A12" s="314" t="s">
        <v>99</v>
      </c>
      <c r="B12" s="89">
        <v>43.522223638897387</v>
      </c>
      <c r="C12" s="89">
        <v>44.726731517128428</v>
      </c>
      <c r="D12" s="72">
        <v>41.805841562655608</v>
      </c>
    </row>
    <row r="13" spans="1:5" ht="19.5" customHeight="1" x14ac:dyDescent="0.25">
      <c r="A13" s="315" t="s">
        <v>33</v>
      </c>
      <c r="B13" s="89">
        <v>41.364837229022854</v>
      </c>
      <c r="C13" s="89">
        <v>42.334455278965684</v>
      </c>
      <c r="D13" s="72">
        <v>39.770301695434362</v>
      </c>
    </row>
    <row r="14" spans="1:5" ht="19.5" customHeight="1" x14ac:dyDescent="0.25">
      <c r="A14" s="315" t="s">
        <v>250</v>
      </c>
      <c r="B14" s="89">
        <v>44.210380058696146</v>
      </c>
      <c r="C14" s="89">
        <v>45.549558057939088</v>
      </c>
      <c r="D14" s="72">
        <v>42.385871760547545</v>
      </c>
    </row>
    <row r="15" spans="1:5" ht="19.5" customHeight="1" x14ac:dyDescent="0.25">
      <c r="A15" s="28" t="s">
        <v>251</v>
      </c>
      <c r="B15" s="89">
        <v>44.795322089486071</v>
      </c>
      <c r="C15" s="89">
        <v>46.486614994805016</v>
      </c>
      <c r="D15" s="72">
        <v>42.83723982566385</v>
      </c>
    </row>
    <row r="16" spans="1:5" ht="19.5" customHeight="1" thickBot="1" x14ac:dyDescent="0.3">
      <c r="A16" s="22" t="s">
        <v>30</v>
      </c>
      <c r="B16" s="87">
        <v>45.04303819470563</v>
      </c>
      <c r="C16" s="87">
        <v>44.887402346730006</v>
      </c>
      <c r="D16" s="86">
        <v>45.303126613599211</v>
      </c>
    </row>
    <row r="17" spans="1:1" ht="15.75" thickTop="1" x14ac:dyDescent="0.25">
      <c r="A17" s="21" t="s">
        <v>260</v>
      </c>
    </row>
  </sheetData>
  <mergeCells count="3">
    <mergeCell ref="A1:D1"/>
    <mergeCell ref="B2:B3"/>
    <mergeCell ref="C2:D2"/>
  </mergeCells>
  <pageMargins left="0.70866141732283472" right="0.70866141732283472" top="0.95" bottom="0.74803149606299213" header="0.31496062992125984" footer="0.31496062992125984"/>
  <pageSetup paperSize="9" scale="76" orientation="portrait" horizontalDpi="4294967295" verticalDpi="4294967295" r:id="rId1"/>
  <headerFooter>
    <oddHeader>&amp;C&amp;G</oddHeader>
  </headerFooter>
  <drawing r:id="rId2"/>
  <legacyDrawingHF r:id="rId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Layout" zoomScaleNormal="100" workbookViewId="0">
      <selection activeCell="B3" sqref="B3"/>
    </sheetView>
  </sheetViews>
  <sheetFormatPr defaultRowHeight="15" x14ac:dyDescent="0.25"/>
  <cols>
    <col min="1" max="1" width="18.85546875" style="20" customWidth="1"/>
    <col min="2" max="4" width="19.85546875" style="20" customWidth="1"/>
    <col min="5" max="10" width="8.5703125" style="20" customWidth="1"/>
    <col min="11" max="16384" width="9.140625" style="20"/>
  </cols>
  <sheetData>
    <row r="1" spans="1:10" ht="53.25" customHeight="1" thickBot="1" x14ac:dyDescent="0.3">
      <c r="A1" s="914" t="s">
        <v>403</v>
      </c>
      <c r="B1" s="914"/>
      <c r="C1" s="914"/>
      <c r="D1" s="914"/>
      <c r="E1" s="426"/>
      <c r="F1" s="426"/>
      <c r="G1" s="426"/>
      <c r="H1" s="426"/>
      <c r="I1" s="426"/>
      <c r="J1" s="426"/>
    </row>
    <row r="2" spans="1:10" ht="21.75" thickTop="1" thickBot="1" x14ac:dyDescent="0.3">
      <c r="A2" s="970" t="s">
        <v>249</v>
      </c>
      <c r="B2" s="970"/>
      <c r="C2" s="970"/>
      <c r="D2" s="970"/>
      <c r="E2" s="427"/>
      <c r="F2" s="427"/>
      <c r="G2" s="427"/>
      <c r="H2" s="427"/>
      <c r="I2" s="427"/>
      <c r="J2" s="427"/>
    </row>
    <row r="3" spans="1:10" ht="29.25" customHeight="1" thickTop="1" x14ac:dyDescent="0.25">
      <c r="A3" s="428"/>
      <c r="B3" s="429" t="s">
        <v>232</v>
      </c>
      <c r="C3" s="429" t="s">
        <v>233</v>
      </c>
      <c r="D3" s="429" t="s">
        <v>98</v>
      </c>
    </row>
    <row r="4" spans="1:10" ht="5.25" customHeight="1" x14ac:dyDescent="0.25"/>
    <row r="5" spans="1:10" ht="19.5" customHeight="1" x14ac:dyDescent="0.25">
      <c r="A5" s="49" t="s">
        <v>98</v>
      </c>
      <c r="B5" s="396">
        <v>72.010469093848627</v>
      </c>
      <c r="C5" s="396">
        <v>27.989530906151373</v>
      </c>
      <c r="D5" s="397">
        <v>100</v>
      </c>
    </row>
    <row r="6" spans="1:10" ht="5.25" customHeight="1" x14ac:dyDescent="0.25">
      <c r="A6" s="430"/>
      <c r="B6" s="89"/>
      <c r="C6" s="89"/>
      <c r="D6" s="72"/>
    </row>
    <row r="7" spans="1:10" ht="19.5" customHeight="1" x14ac:dyDescent="0.25">
      <c r="A7" s="49" t="s">
        <v>91</v>
      </c>
      <c r="B7" s="396"/>
      <c r="C7" s="396"/>
      <c r="D7" s="397"/>
    </row>
    <row r="8" spans="1:10" ht="19.5" customHeight="1" x14ac:dyDescent="0.25">
      <c r="A8" s="431" t="s">
        <v>72</v>
      </c>
      <c r="B8" s="434" t="s">
        <v>42</v>
      </c>
      <c r="C8" s="434" t="s">
        <v>42</v>
      </c>
      <c r="D8" s="435" t="s">
        <v>42</v>
      </c>
    </row>
    <row r="9" spans="1:10" ht="19.5" customHeight="1" x14ac:dyDescent="0.25">
      <c r="A9" s="431" t="s">
        <v>71</v>
      </c>
      <c r="B9" s="89">
        <v>73.975878039305144</v>
      </c>
      <c r="C9" s="89">
        <v>26.024121960694853</v>
      </c>
      <c r="D9" s="72">
        <v>100</v>
      </c>
    </row>
    <row r="10" spans="1:10" ht="19.5" customHeight="1" x14ac:dyDescent="0.25">
      <c r="A10" s="431" t="s">
        <v>70</v>
      </c>
      <c r="B10" s="89">
        <v>71.820819490922858</v>
      </c>
      <c r="C10" s="89">
        <v>28.179180509077135</v>
      </c>
      <c r="D10" s="72">
        <v>100</v>
      </c>
    </row>
    <row r="11" spans="1:10" ht="5.25" customHeight="1" x14ac:dyDescent="0.25">
      <c r="A11" s="431"/>
      <c r="B11" s="89"/>
      <c r="C11" s="89"/>
      <c r="D11" s="72"/>
    </row>
    <row r="12" spans="1:10" ht="19.5" customHeight="1" x14ac:dyDescent="0.25">
      <c r="A12" s="49" t="s">
        <v>40</v>
      </c>
      <c r="B12" s="396"/>
      <c r="C12" s="396"/>
      <c r="D12" s="397"/>
    </row>
    <row r="13" spans="1:10" ht="19.5" customHeight="1" x14ac:dyDescent="0.25">
      <c r="A13" s="431" t="s">
        <v>39</v>
      </c>
      <c r="B13" s="89">
        <v>71.632181889789095</v>
      </c>
      <c r="C13" s="89">
        <v>28.367818110210912</v>
      </c>
      <c r="D13" s="72">
        <v>100</v>
      </c>
    </row>
    <row r="14" spans="1:10" ht="19.5" customHeight="1" thickBot="1" x14ac:dyDescent="0.3">
      <c r="A14" s="432" t="s">
        <v>38</v>
      </c>
      <c r="B14" s="87">
        <v>76.536840248499573</v>
      </c>
      <c r="C14" s="87">
        <v>23.463159751500424</v>
      </c>
      <c r="D14" s="86">
        <v>100</v>
      </c>
    </row>
    <row r="15" spans="1:10" ht="15" customHeight="1" thickTop="1" x14ac:dyDescent="0.25">
      <c r="A15" s="21" t="s">
        <v>260</v>
      </c>
      <c r="B15" s="29"/>
      <c r="C15" s="29"/>
      <c r="D15" s="29"/>
    </row>
    <row r="16" spans="1:10" ht="15" customHeight="1" x14ac:dyDescent="0.25">
      <c r="A16" s="433" t="s">
        <v>248</v>
      </c>
      <c r="B16" s="29"/>
      <c r="C16" s="29"/>
      <c r="D16" s="29"/>
    </row>
    <row r="17" spans="1:4" ht="15" customHeight="1" x14ac:dyDescent="0.25">
      <c r="A17" s="29"/>
      <c r="B17" s="29"/>
      <c r="C17" s="29"/>
      <c r="D17" s="29"/>
    </row>
    <row r="18" spans="1:4" ht="15" customHeight="1" x14ac:dyDescent="0.25">
      <c r="A18" s="29"/>
      <c r="B18" s="29"/>
      <c r="C18" s="29"/>
      <c r="D18" s="29"/>
    </row>
    <row r="19" spans="1:4" ht="15" customHeight="1" x14ac:dyDescent="0.25">
      <c r="A19" s="29"/>
      <c r="B19" s="29"/>
      <c r="C19" s="29"/>
      <c r="D19" s="29"/>
    </row>
    <row r="20" spans="1:4" ht="15" customHeight="1" x14ac:dyDescent="0.25"/>
    <row r="21" spans="1:4" ht="15" customHeight="1" x14ac:dyDescent="0.25"/>
  </sheetData>
  <mergeCells count="2">
    <mergeCell ref="A1:D1"/>
    <mergeCell ref="A2:D2"/>
  </mergeCells>
  <pageMargins left="0.70866141732283472" right="0.70866141732283472" top="0.88635416666666667" bottom="0.74803149606299213" header="0.31496062992125984" footer="0.31496062992125984"/>
  <pageSetup paperSize="9" scale="67" orientation="portrait" horizontalDpi="4294967295" verticalDpi="4294967295" r:id="rId1"/>
  <headerFooter>
    <oddHeader>&amp;C&amp;G</oddHeader>
  </headerFooter>
  <drawing r:id="rId2"/>
  <legacyDrawingHF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Layout" zoomScaleNormal="100" workbookViewId="0">
      <selection activeCell="D21" sqref="D21"/>
    </sheetView>
  </sheetViews>
  <sheetFormatPr defaultRowHeight="15" x14ac:dyDescent="0.25"/>
  <cols>
    <col min="1" max="1" width="23.28515625" style="20" customWidth="1"/>
    <col min="2" max="4" width="22.140625" style="20" customWidth="1"/>
    <col min="5" max="16384" width="9.140625" style="20"/>
  </cols>
  <sheetData>
    <row r="1" spans="1:5" ht="52.5" customHeight="1" thickBot="1" x14ac:dyDescent="0.3">
      <c r="A1" s="969" t="s">
        <v>405</v>
      </c>
      <c r="B1" s="969"/>
      <c r="C1" s="969"/>
      <c r="D1" s="969"/>
    </row>
    <row r="2" spans="1:5" ht="16.5" customHeight="1" thickTop="1" x14ac:dyDescent="0.25">
      <c r="A2" s="436"/>
      <c r="B2" s="964" t="s">
        <v>58</v>
      </c>
      <c r="C2" s="966" t="s">
        <v>102</v>
      </c>
      <c r="D2" s="966"/>
    </row>
    <row r="3" spans="1:5" ht="22.5" customHeight="1" x14ac:dyDescent="0.25">
      <c r="A3" s="386"/>
      <c r="B3" s="965"/>
      <c r="C3" s="437" t="s">
        <v>36</v>
      </c>
      <c r="D3" s="438" t="s">
        <v>35</v>
      </c>
    </row>
    <row r="4" spans="1:5" ht="4.5" customHeight="1" x14ac:dyDescent="0.25">
      <c r="A4" s="116"/>
      <c r="B4" s="116"/>
      <c r="C4" s="116"/>
      <c r="D4" s="116"/>
    </row>
    <row r="5" spans="1:5" ht="19.5" customHeight="1" x14ac:dyDescent="0.25">
      <c r="A5" s="439" t="s">
        <v>41</v>
      </c>
      <c r="B5" s="325">
        <v>45.802181373419735</v>
      </c>
      <c r="C5" s="325">
        <v>44.322555695173818</v>
      </c>
      <c r="D5" s="93">
        <v>47.686955326805261</v>
      </c>
      <c r="E5" s="32"/>
    </row>
    <row r="6" spans="1:5" ht="4.5" customHeight="1" x14ac:dyDescent="0.25">
      <c r="A6" s="430"/>
      <c r="B6" s="66"/>
      <c r="C6" s="26"/>
      <c r="D6" s="80"/>
    </row>
    <row r="7" spans="1:5" ht="19.5" customHeight="1" x14ac:dyDescent="0.25">
      <c r="A7" s="439" t="s">
        <v>40</v>
      </c>
      <c r="B7" s="325"/>
      <c r="C7" s="302"/>
      <c r="D7" s="93"/>
    </row>
    <row r="8" spans="1:5" ht="19.5" customHeight="1" x14ac:dyDescent="0.25">
      <c r="A8" s="430" t="s">
        <v>39</v>
      </c>
      <c r="B8" s="66">
        <v>53.668010608560479</v>
      </c>
      <c r="C8" s="66">
        <v>53.845532620027946</v>
      </c>
      <c r="D8" s="80">
        <v>53.457115923261391</v>
      </c>
    </row>
    <row r="9" spans="1:5" ht="19.5" customHeight="1" x14ac:dyDescent="0.25">
      <c r="A9" s="430" t="s">
        <v>38</v>
      </c>
      <c r="B9" s="66">
        <v>24.658525083901754</v>
      </c>
      <c r="C9" s="66">
        <v>21.409350592926696</v>
      </c>
      <c r="D9" s="80">
        <v>29.668206246313488</v>
      </c>
    </row>
    <row r="10" spans="1:5" ht="4.5" customHeight="1" x14ac:dyDescent="0.25">
      <c r="A10" s="430"/>
      <c r="B10" s="66"/>
      <c r="C10" s="26"/>
      <c r="D10" s="80"/>
    </row>
    <row r="11" spans="1:5" ht="19.5" customHeight="1" x14ac:dyDescent="0.25">
      <c r="A11" s="416" t="s">
        <v>34</v>
      </c>
      <c r="B11" s="302"/>
      <c r="C11" s="417"/>
      <c r="D11" s="440"/>
    </row>
    <row r="12" spans="1:5" ht="19.5" customHeight="1" x14ac:dyDescent="0.25">
      <c r="A12" s="314" t="s">
        <v>99</v>
      </c>
      <c r="B12" s="66">
        <v>41.902410690886413</v>
      </c>
      <c r="C12" s="66">
        <v>38.382736983965756</v>
      </c>
      <c r="D12" s="80">
        <v>46.942892451797015</v>
      </c>
    </row>
    <row r="13" spans="1:5" ht="19.5" customHeight="1" x14ac:dyDescent="0.25">
      <c r="A13" s="315" t="s">
        <v>33</v>
      </c>
      <c r="B13" s="66">
        <v>23.261460429916788</v>
      </c>
      <c r="C13" s="66">
        <v>20.103898567512658</v>
      </c>
      <c r="D13" s="80">
        <v>28.454066517853647</v>
      </c>
    </row>
    <row r="14" spans="1:5" ht="19.5" customHeight="1" x14ac:dyDescent="0.25">
      <c r="A14" s="315" t="s">
        <v>32</v>
      </c>
      <c r="B14" s="66">
        <v>47.825497268036472</v>
      </c>
      <c r="C14" s="66">
        <v>44.627816395981135</v>
      </c>
      <c r="D14" s="80">
        <v>52.211311674602037</v>
      </c>
    </row>
    <row r="15" spans="1:5" ht="19.5" customHeight="1" x14ac:dyDescent="0.25">
      <c r="A15" s="28" t="s">
        <v>31</v>
      </c>
      <c r="B15" s="66">
        <v>49.372610994860423</v>
      </c>
      <c r="C15" s="66">
        <v>49.693737564450167</v>
      </c>
      <c r="D15" s="80">
        <v>49.000736606743303</v>
      </c>
    </row>
    <row r="16" spans="1:5" ht="19.5" customHeight="1" thickBot="1" x14ac:dyDescent="0.3">
      <c r="A16" s="22" t="s">
        <v>30</v>
      </c>
      <c r="B16" s="117">
        <v>22.698681046409522</v>
      </c>
      <c r="C16" s="117">
        <v>31.636288399962897</v>
      </c>
      <c r="D16" s="118">
        <v>7.7627379747212348</v>
      </c>
    </row>
    <row r="17" spans="1:1" ht="15.75" thickTop="1" x14ac:dyDescent="0.25">
      <c r="A17" s="21" t="s">
        <v>260</v>
      </c>
    </row>
  </sheetData>
  <mergeCells count="3">
    <mergeCell ref="A1:D1"/>
    <mergeCell ref="B2:B3"/>
    <mergeCell ref="C2:D2"/>
  </mergeCells>
  <pageMargins left="0.70866141732283472" right="0.70866141732283472" top="0.94041666666666668" bottom="0.74803149606299213" header="0.31496062992125984" footer="0.31496062992125984"/>
  <pageSetup paperSize="9" scale="74" orientation="portrait" horizontalDpi="4294967295" verticalDpi="4294967295" r:id="rId1"/>
  <headerFooter>
    <oddHeader>&amp;C&amp;G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view="pageLayout" zoomScaleNormal="100" workbookViewId="0">
      <selection activeCell="H12" sqref="H12"/>
    </sheetView>
  </sheetViews>
  <sheetFormatPr defaultColWidth="11.7109375" defaultRowHeight="15" x14ac:dyDescent="0.25"/>
  <cols>
    <col min="1" max="1" width="22.28515625" style="20" customWidth="1"/>
    <col min="2" max="9" width="11.7109375" style="20"/>
    <col min="10" max="10" width="12.5703125" style="20" customWidth="1"/>
    <col min="11" max="11" width="13.28515625" style="20" customWidth="1"/>
    <col min="12" max="13" width="11.7109375" style="20"/>
    <col min="14" max="14" width="14" style="20" customWidth="1"/>
    <col min="15" max="16384" width="11.7109375" style="20"/>
  </cols>
  <sheetData>
    <row r="1" spans="1:17" ht="39.75" customHeight="1" thickBot="1" x14ac:dyDescent="0.3">
      <c r="A1" s="914" t="s">
        <v>306</v>
      </c>
      <c r="B1" s="914"/>
      <c r="C1" s="914"/>
      <c r="D1" s="914"/>
      <c r="E1" s="914"/>
      <c r="F1" s="914"/>
      <c r="G1" s="914"/>
      <c r="H1" s="914"/>
      <c r="I1" s="914"/>
      <c r="J1" s="914"/>
      <c r="K1" s="914"/>
      <c r="L1" s="914"/>
      <c r="M1" s="914"/>
      <c r="N1" s="914"/>
    </row>
    <row r="2" spans="1:17"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7" ht="22.5" customHeight="1" x14ac:dyDescent="0.25">
      <c r="A3" s="919"/>
      <c r="B3" s="916"/>
      <c r="C3" s="916"/>
      <c r="D3" s="916"/>
      <c r="E3" s="916"/>
      <c r="F3" s="916"/>
      <c r="G3" s="916"/>
      <c r="H3" s="916"/>
      <c r="I3" s="916"/>
      <c r="J3" s="513" t="s">
        <v>272</v>
      </c>
      <c r="K3" s="513" t="s">
        <v>273</v>
      </c>
      <c r="L3" s="513" t="s">
        <v>293</v>
      </c>
      <c r="M3" s="920" t="s">
        <v>302</v>
      </c>
      <c r="N3" s="920"/>
    </row>
    <row r="4" spans="1:17" ht="3" customHeight="1" x14ac:dyDescent="0.25">
      <c r="A4" s="31"/>
      <c r="B4" s="31"/>
      <c r="C4" s="31"/>
      <c r="D4" s="31"/>
      <c r="E4" s="31"/>
      <c r="F4" s="31"/>
      <c r="G4" s="31"/>
      <c r="H4" s="31"/>
    </row>
    <row r="5" spans="1:17" ht="19.5" customHeight="1" x14ac:dyDescent="0.25">
      <c r="A5" s="47" t="s">
        <v>41</v>
      </c>
      <c r="B5" s="54">
        <v>178571.36502913636</v>
      </c>
      <c r="C5" s="54">
        <v>187903.90072822571</v>
      </c>
      <c r="D5" s="54">
        <v>185474.46635055542</v>
      </c>
      <c r="E5" s="54">
        <v>182830.6992726326</v>
      </c>
      <c r="F5" s="54">
        <v>194485.49893116951</v>
      </c>
      <c r="G5" s="54">
        <v>209725.45558857918</v>
      </c>
      <c r="H5" s="54">
        <v>203774.80252051353</v>
      </c>
      <c r="I5" s="53">
        <v>195000.10097503662</v>
      </c>
      <c r="J5" s="53">
        <v>206299.60137033463</v>
      </c>
      <c r="K5" s="53">
        <v>206389.234239101</v>
      </c>
      <c r="L5" s="53">
        <v>206344.41780471802</v>
      </c>
      <c r="M5" s="785">
        <f>+(K5-J5)/J5*100</f>
        <v>4.344791176085433E-2</v>
      </c>
      <c r="N5" s="785">
        <f>+(L5-I5)/I5*100</f>
        <v>5.8175953617242815</v>
      </c>
      <c r="O5" s="40"/>
      <c r="P5" s="40"/>
      <c r="Q5" s="40"/>
    </row>
    <row r="6" spans="1:17" ht="4.5" customHeight="1" x14ac:dyDescent="0.25">
      <c r="A6" s="39"/>
      <c r="B6" s="43"/>
      <c r="C6" s="43"/>
      <c r="D6" s="43"/>
      <c r="E6" s="43"/>
      <c r="F6" s="43"/>
      <c r="G6" s="43"/>
      <c r="H6" s="43"/>
      <c r="I6" s="42"/>
      <c r="J6" s="42"/>
      <c r="K6" s="42"/>
      <c r="L6" s="42"/>
      <c r="M6" s="75"/>
      <c r="N6" s="75"/>
    </row>
    <row r="7" spans="1:17" ht="19.5" customHeight="1" x14ac:dyDescent="0.25">
      <c r="A7" s="47" t="s">
        <v>40</v>
      </c>
      <c r="B7" s="44"/>
      <c r="C7" s="44"/>
      <c r="D7" s="44"/>
      <c r="E7" s="44"/>
      <c r="F7" s="44"/>
      <c r="G7" s="44"/>
      <c r="H7" s="44"/>
      <c r="I7" s="46"/>
      <c r="J7" s="46"/>
      <c r="K7" s="46"/>
      <c r="L7" s="46"/>
      <c r="M7" s="781"/>
      <c r="N7" s="781"/>
    </row>
    <row r="8" spans="1:17" ht="19.5" customHeight="1" x14ac:dyDescent="0.25">
      <c r="A8" s="39" t="s">
        <v>39</v>
      </c>
      <c r="B8" s="43">
        <v>115720.21739507324</v>
      </c>
      <c r="C8" s="43">
        <v>122274.69804406166</v>
      </c>
      <c r="D8" s="43">
        <v>125303.29575157166</v>
      </c>
      <c r="E8" s="43">
        <v>133123.23780202866</v>
      </c>
      <c r="F8" s="43">
        <v>136498.66112971306</v>
      </c>
      <c r="G8" s="43">
        <v>145978.54475140572</v>
      </c>
      <c r="H8" s="43">
        <v>151381.51918697357</v>
      </c>
      <c r="I8" s="42">
        <v>143691.35528564453</v>
      </c>
      <c r="J8" s="42">
        <v>151297.59446620941</v>
      </c>
      <c r="K8" s="42">
        <v>150427.45335483551</v>
      </c>
      <c r="L8" s="42">
        <v>150862.52391052246</v>
      </c>
      <c r="M8" s="75">
        <f>+(K8-J8)/J8*100</f>
        <v>-0.57511893328101615</v>
      </c>
      <c r="N8" s="75">
        <f>+(L8-I8)/I8*100</f>
        <v>4.9906750553102794</v>
      </c>
      <c r="O8" s="32"/>
    </row>
    <row r="9" spans="1:17" ht="19.5" customHeight="1" x14ac:dyDescent="0.25">
      <c r="A9" s="39" t="s">
        <v>38</v>
      </c>
      <c r="B9" s="43">
        <v>62851.147634068191</v>
      </c>
      <c r="C9" s="43">
        <v>65629.202684164047</v>
      </c>
      <c r="D9" s="43">
        <v>60171.170598983765</v>
      </c>
      <c r="E9" s="43">
        <v>49707.461470603943</v>
      </c>
      <c r="F9" s="43">
        <v>57986.837801456451</v>
      </c>
      <c r="G9" s="43">
        <v>63746.910837173462</v>
      </c>
      <c r="H9" s="43">
        <v>52393.283333539963</v>
      </c>
      <c r="I9" s="42">
        <v>51308.74568939209</v>
      </c>
      <c r="J9" s="42">
        <v>55002.006904125214</v>
      </c>
      <c r="K9" s="42">
        <v>55961.7808842659</v>
      </c>
      <c r="L9" s="42">
        <v>55481.893894195557</v>
      </c>
      <c r="M9" s="75">
        <f>+(K9-J9)/J9*100</f>
        <v>1.7449799273937072</v>
      </c>
      <c r="N9" s="75">
        <f>+(L9-I9)/I9*100</f>
        <v>8.1334052289379031</v>
      </c>
      <c r="O9" s="32"/>
    </row>
    <row r="10" spans="1:17" ht="4.5" customHeight="1" x14ac:dyDescent="0.25">
      <c r="A10" s="39"/>
      <c r="B10" s="43"/>
      <c r="C10" s="43"/>
      <c r="D10" s="43"/>
      <c r="E10" s="43"/>
      <c r="F10" s="43"/>
      <c r="G10" s="43"/>
      <c r="H10" s="43"/>
      <c r="I10" s="42"/>
      <c r="J10" s="42"/>
      <c r="K10" s="42"/>
      <c r="L10" s="42"/>
      <c r="M10" s="75"/>
      <c r="N10" s="75"/>
    </row>
    <row r="11" spans="1:17" ht="19.5" customHeight="1" x14ac:dyDescent="0.25">
      <c r="A11" s="135" t="s">
        <v>197</v>
      </c>
      <c r="B11" s="44"/>
      <c r="C11" s="44"/>
      <c r="D11" s="44"/>
      <c r="E11" s="44"/>
      <c r="F11" s="44"/>
      <c r="G11" s="854"/>
      <c r="H11" s="855"/>
      <c r="I11" s="856"/>
      <c r="J11" s="856"/>
      <c r="K11" s="856"/>
      <c r="L11" s="856"/>
      <c r="M11" s="795"/>
      <c r="N11" s="795"/>
    </row>
    <row r="12" spans="1:17" ht="19.5" customHeight="1" x14ac:dyDescent="0.25">
      <c r="A12" s="28" t="s">
        <v>198</v>
      </c>
      <c r="B12" s="43">
        <v>4792.9817662999922</v>
      </c>
      <c r="C12" s="43">
        <v>4373.5160503387451</v>
      </c>
      <c r="D12" s="43">
        <v>3638.8835973739624</v>
      </c>
      <c r="E12" s="43">
        <v>4095.879919052124</v>
      </c>
      <c r="F12" s="43">
        <v>4353.8957538604736</v>
      </c>
      <c r="G12" s="43">
        <v>5603.8129825592041</v>
      </c>
      <c r="H12" s="43">
        <v>5433.185525894165</v>
      </c>
      <c r="I12" s="42">
        <v>4494.7916355133057</v>
      </c>
      <c r="J12" s="858" t="s">
        <v>42</v>
      </c>
      <c r="K12" s="858" t="s">
        <v>42</v>
      </c>
      <c r="L12" s="858">
        <v>5739.7666645050049</v>
      </c>
      <c r="M12" s="313" t="s">
        <v>42</v>
      </c>
      <c r="N12" s="75">
        <f t="shared" ref="N12:N33" si="0">+(L12-I12)/I12*100</f>
        <v>27.698170014270818</v>
      </c>
    </row>
    <row r="13" spans="1:17" ht="19.5" customHeight="1" x14ac:dyDescent="0.25">
      <c r="A13" s="28" t="s">
        <v>199</v>
      </c>
      <c r="B13" s="43">
        <v>1797.8471469900001</v>
      </c>
      <c r="C13" s="43">
        <v>2037.1559791564941</v>
      </c>
      <c r="D13" s="43">
        <v>2028.8586688041687</v>
      </c>
      <c r="E13" s="43">
        <v>1739.116227388382</v>
      </c>
      <c r="F13" s="43">
        <v>1997.1320605278015</v>
      </c>
      <c r="G13" s="43">
        <v>2017.0609965324402</v>
      </c>
      <c r="H13" s="43">
        <v>2067.648280620575</v>
      </c>
      <c r="I13" s="42">
        <v>1955.6194248199463</v>
      </c>
      <c r="J13" s="859" t="s">
        <v>42</v>
      </c>
      <c r="K13" s="859" t="s">
        <v>42</v>
      </c>
      <c r="L13" s="859">
        <v>1789.246346950531</v>
      </c>
      <c r="M13" s="318" t="s">
        <v>42</v>
      </c>
      <c r="N13" s="75">
        <f t="shared" si="0"/>
        <v>-8.5074363527930927</v>
      </c>
    </row>
    <row r="14" spans="1:17" ht="19.5" customHeight="1" x14ac:dyDescent="0.25">
      <c r="A14" s="28" t="s">
        <v>200</v>
      </c>
      <c r="B14" s="43">
        <v>5537.4444465899824</v>
      </c>
      <c r="C14" s="43">
        <v>5611.0990352630615</v>
      </c>
      <c r="D14" s="43">
        <v>5322.0602283477783</v>
      </c>
      <c r="E14" s="43">
        <v>6330.8280763626099</v>
      </c>
      <c r="F14" s="43">
        <v>6944.2977905273438</v>
      </c>
      <c r="G14" s="43">
        <v>6358.063455581665</v>
      </c>
      <c r="H14" s="43">
        <v>6455.6191606521606</v>
      </c>
      <c r="I14" s="42">
        <v>4603.0766954421997</v>
      </c>
      <c r="J14" s="859" t="s">
        <v>42</v>
      </c>
      <c r="K14" s="859" t="s">
        <v>42</v>
      </c>
      <c r="L14" s="858">
        <v>5704.8309597969055</v>
      </c>
      <c r="M14" s="318" t="s">
        <v>42</v>
      </c>
      <c r="N14" s="75">
        <f t="shared" si="0"/>
        <v>23.935170696712984</v>
      </c>
    </row>
    <row r="15" spans="1:17" ht="19.5" customHeight="1" x14ac:dyDescent="0.25">
      <c r="A15" s="28" t="s">
        <v>201</v>
      </c>
      <c r="B15" s="43">
        <v>27753.898173839931</v>
      </c>
      <c r="C15" s="43">
        <v>27719.346630096436</v>
      </c>
      <c r="D15" s="43">
        <v>29175.533588409424</v>
      </c>
      <c r="E15" s="43">
        <v>31564.84073638916</v>
      </c>
      <c r="F15" s="43">
        <v>32862.659923553467</v>
      </c>
      <c r="G15" s="43">
        <v>33530.677143096924</v>
      </c>
      <c r="H15" s="43">
        <v>37258.060920715332</v>
      </c>
      <c r="I15" s="42">
        <v>34788.430271148682</v>
      </c>
      <c r="J15" s="859" t="s">
        <v>42</v>
      </c>
      <c r="K15" s="859" t="s">
        <v>42</v>
      </c>
      <c r="L15" s="859">
        <v>34270.904357910156</v>
      </c>
      <c r="M15" s="318" t="s">
        <v>42</v>
      </c>
      <c r="N15" s="75">
        <f t="shared" si="0"/>
        <v>-1.4876380141466992</v>
      </c>
    </row>
    <row r="16" spans="1:17" ht="19.5" customHeight="1" x14ac:dyDescent="0.25">
      <c r="A16" s="28" t="s">
        <v>202</v>
      </c>
      <c r="B16" s="43">
        <v>2588.7467033679854</v>
      </c>
      <c r="C16" s="43">
        <v>2132.8673462867737</v>
      </c>
      <c r="D16" s="43">
        <v>1995.3845062255859</v>
      </c>
      <c r="E16" s="43">
        <v>2367.5182666778564</v>
      </c>
      <c r="F16" s="43">
        <v>2241.4776763916016</v>
      </c>
      <c r="G16" s="43">
        <v>2247.3934803009033</v>
      </c>
      <c r="H16" s="43">
        <v>2224.0925664901733</v>
      </c>
      <c r="I16" s="42">
        <v>2845.9100894927979</v>
      </c>
      <c r="J16" s="859" t="s">
        <v>42</v>
      </c>
      <c r="K16" s="859" t="s">
        <v>42</v>
      </c>
      <c r="L16" s="858">
        <v>2531.9216616153717</v>
      </c>
      <c r="M16" s="318" t="s">
        <v>42</v>
      </c>
      <c r="N16" s="75">
        <f t="shared" si="0"/>
        <v>-11.032970754651831</v>
      </c>
    </row>
    <row r="17" spans="1:14" ht="19.5" customHeight="1" x14ac:dyDescent="0.25">
      <c r="A17" s="28" t="s">
        <v>203</v>
      </c>
      <c r="B17" s="43">
        <v>1649.1310091879966</v>
      </c>
      <c r="C17" s="43">
        <v>1955.6888637542725</v>
      </c>
      <c r="D17" s="43">
        <v>1906.6008086204529</v>
      </c>
      <c r="E17" s="43">
        <v>2002.685878276825</v>
      </c>
      <c r="F17" s="43">
        <v>1590.4288420677185</v>
      </c>
      <c r="G17" s="43">
        <v>1965.5058257579803</v>
      </c>
      <c r="H17" s="43">
        <v>1503.3592467308044</v>
      </c>
      <c r="I17" s="42">
        <v>1645.8623995780945</v>
      </c>
      <c r="J17" s="859" t="s">
        <v>42</v>
      </c>
      <c r="K17" s="859" t="s">
        <v>42</v>
      </c>
      <c r="L17" s="859">
        <v>1644.7211275100708</v>
      </c>
      <c r="M17" s="318" t="s">
        <v>42</v>
      </c>
      <c r="N17" s="75">
        <f t="shared" si="0"/>
        <v>-6.9341888381206043E-2</v>
      </c>
    </row>
    <row r="18" spans="1:14" ht="19.5" customHeight="1" x14ac:dyDescent="0.25">
      <c r="A18" s="28" t="s">
        <v>204</v>
      </c>
      <c r="B18" s="43">
        <v>12666.015496639833</v>
      </c>
      <c r="C18" s="43">
        <v>13442.198141098022</v>
      </c>
      <c r="D18" s="43">
        <v>15276.942611694336</v>
      </c>
      <c r="E18" s="43">
        <v>16080.905872344971</v>
      </c>
      <c r="F18" s="43">
        <v>15654.431823730469</v>
      </c>
      <c r="G18" s="43">
        <v>18880.273532867432</v>
      </c>
      <c r="H18" s="43">
        <v>18858.044979095459</v>
      </c>
      <c r="I18" s="42">
        <v>17440.355516433716</v>
      </c>
      <c r="J18" s="859" t="s">
        <v>42</v>
      </c>
      <c r="K18" s="859" t="s">
        <v>42</v>
      </c>
      <c r="L18" s="858">
        <v>20324.664149284363</v>
      </c>
      <c r="M18" s="318" t="s">
        <v>42</v>
      </c>
      <c r="N18" s="75">
        <f t="shared" si="0"/>
        <v>16.538129799778552</v>
      </c>
    </row>
    <row r="19" spans="1:14" ht="19.5" customHeight="1" x14ac:dyDescent="0.25">
      <c r="A19" s="28" t="s">
        <v>205</v>
      </c>
      <c r="B19" s="43">
        <v>5155.2708419599958</v>
      </c>
      <c r="C19" s="43">
        <v>5575.789529800415</v>
      </c>
      <c r="D19" s="43">
        <v>6992.1653509140015</v>
      </c>
      <c r="E19" s="43">
        <v>6682.8710131645203</v>
      </c>
      <c r="F19" s="43">
        <v>7224.4589548110962</v>
      </c>
      <c r="G19" s="43">
        <v>8948.2624378204346</v>
      </c>
      <c r="H19" s="43">
        <v>8899.0902585983276</v>
      </c>
      <c r="I19" s="42">
        <v>9276.3684587478638</v>
      </c>
      <c r="J19" s="859" t="s">
        <v>42</v>
      </c>
      <c r="K19" s="859" t="s">
        <v>42</v>
      </c>
      <c r="L19" s="859">
        <v>10039.377642631531</v>
      </c>
      <c r="M19" s="318" t="s">
        <v>42</v>
      </c>
      <c r="N19" s="75">
        <f t="shared" si="0"/>
        <v>8.2253005287228422</v>
      </c>
    </row>
    <row r="20" spans="1:14" ht="19.5" customHeight="1" x14ac:dyDescent="0.25">
      <c r="A20" s="28" t="s">
        <v>206</v>
      </c>
      <c r="B20" s="43">
        <v>2763.4636083460032</v>
      </c>
      <c r="C20" s="43">
        <v>2416.0054831504822</v>
      </c>
      <c r="D20" s="43">
        <v>2537.6086497306824</v>
      </c>
      <c r="E20" s="43">
        <v>2075.0060458183289</v>
      </c>
      <c r="F20" s="43">
        <v>2584.8593306541443</v>
      </c>
      <c r="G20" s="43">
        <v>2990.5875658988953</v>
      </c>
      <c r="H20" s="43">
        <v>2575.1438183784485</v>
      </c>
      <c r="I20" s="42">
        <v>2093.8677577972412</v>
      </c>
      <c r="J20" s="859" t="s">
        <v>42</v>
      </c>
      <c r="K20" s="859" t="s">
        <v>42</v>
      </c>
      <c r="L20" s="858">
        <v>2338.8581347465515</v>
      </c>
      <c r="M20" s="318" t="s">
        <v>42</v>
      </c>
      <c r="N20" s="75">
        <f t="shared" si="0"/>
        <v>11.700374870237333</v>
      </c>
    </row>
    <row r="21" spans="1:14" ht="19.5" customHeight="1" x14ac:dyDescent="0.25">
      <c r="A21" s="28" t="s">
        <v>207</v>
      </c>
      <c r="B21" s="43">
        <v>6262.1558313599626</v>
      </c>
      <c r="C21" s="43">
        <v>7615.8231945037842</v>
      </c>
      <c r="D21" s="43">
        <v>6969.3356313705444</v>
      </c>
      <c r="E21" s="43">
        <v>5603.6753187179565</v>
      </c>
      <c r="F21" s="43">
        <v>7559.1611003875732</v>
      </c>
      <c r="G21" s="43">
        <v>7491.0632829666138</v>
      </c>
      <c r="H21" s="43">
        <v>6691.3672227859497</v>
      </c>
      <c r="I21" s="42">
        <v>6105.62682056427</v>
      </c>
      <c r="J21" s="859" t="s">
        <v>42</v>
      </c>
      <c r="K21" s="859" t="s">
        <v>42</v>
      </c>
      <c r="L21" s="859">
        <v>6737.3889784812927</v>
      </c>
      <c r="M21" s="318" t="s">
        <v>42</v>
      </c>
      <c r="N21" s="75">
        <f t="shared" si="0"/>
        <v>10.347212112427082</v>
      </c>
    </row>
    <row r="22" spans="1:14" ht="19.5" customHeight="1" x14ac:dyDescent="0.25">
      <c r="A22" s="28" t="s">
        <v>208</v>
      </c>
      <c r="B22" s="43">
        <v>13928.176398239959</v>
      </c>
      <c r="C22" s="43">
        <v>17024.092292785645</v>
      </c>
      <c r="D22" s="43">
        <v>17494.463876724243</v>
      </c>
      <c r="E22" s="43">
        <v>11663.988428115845</v>
      </c>
      <c r="F22" s="43">
        <v>16107.266052246094</v>
      </c>
      <c r="G22" s="43">
        <v>14700.542886734009</v>
      </c>
      <c r="H22" s="43">
        <v>12671.828012466431</v>
      </c>
      <c r="I22" s="42">
        <v>13331.429725646973</v>
      </c>
      <c r="J22" s="859" t="s">
        <v>42</v>
      </c>
      <c r="K22" s="859" t="s">
        <v>42</v>
      </c>
      <c r="L22" s="858">
        <v>14906.104623794556</v>
      </c>
      <c r="M22" s="318" t="s">
        <v>42</v>
      </c>
      <c r="N22" s="75">
        <f t="shared" si="0"/>
        <v>11.811748106193196</v>
      </c>
    </row>
    <row r="23" spans="1:14" ht="19.5" customHeight="1" x14ac:dyDescent="0.25">
      <c r="A23" s="28" t="s">
        <v>209</v>
      </c>
      <c r="B23" s="43">
        <v>10574.05370669998</v>
      </c>
      <c r="C23" s="43">
        <v>10693.100603103638</v>
      </c>
      <c r="D23" s="43">
        <v>9154.8487958908081</v>
      </c>
      <c r="E23" s="43">
        <v>8452.8769855499268</v>
      </c>
      <c r="F23" s="43">
        <v>8646.0715942382813</v>
      </c>
      <c r="G23" s="43">
        <v>11734.775848388672</v>
      </c>
      <c r="H23" s="43">
        <v>9087.4367628097534</v>
      </c>
      <c r="I23" s="42">
        <v>7050.8540782928467</v>
      </c>
      <c r="J23" s="859" t="s">
        <v>42</v>
      </c>
      <c r="K23" s="859" t="s">
        <v>42</v>
      </c>
      <c r="L23" s="859">
        <v>6851.5730996131897</v>
      </c>
      <c r="M23" s="318" t="s">
        <v>42</v>
      </c>
      <c r="N23" s="75">
        <f t="shared" si="0"/>
        <v>-2.8263381494899256</v>
      </c>
    </row>
    <row r="24" spans="1:14" ht="19.5" customHeight="1" x14ac:dyDescent="0.25">
      <c r="A24" s="28" t="s">
        <v>210</v>
      </c>
      <c r="B24" s="43">
        <v>49454.420865959903</v>
      </c>
      <c r="C24" s="43">
        <v>52673.627632141113</v>
      </c>
      <c r="D24" s="43">
        <v>51136.410697937012</v>
      </c>
      <c r="E24" s="43">
        <v>56635.391700744629</v>
      </c>
      <c r="F24" s="43">
        <v>59588.685661315918</v>
      </c>
      <c r="G24" s="43">
        <v>60852.259231567383</v>
      </c>
      <c r="H24" s="43">
        <v>64572.0419921875</v>
      </c>
      <c r="I24" s="42">
        <v>60183.427780151367</v>
      </c>
      <c r="J24" s="859" t="s">
        <v>42</v>
      </c>
      <c r="K24" s="859" t="s">
        <v>42</v>
      </c>
      <c r="L24" s="858">
        <v>64898.716014862061</v>
      </c>
      <c r="M24" s="318" t="s">
        <v>42</v>
      </c>
      <c r="N24" s="75">
        <f t="shared" si="0"/>
        <v>7.8348615368594983</v>
      </c>
    </row>
    <row r="25" spans="1:14" ht="19.5" customHeight="1" x14ac:dyDescent="0.25">
      <c r="A25" s="28" t="s">
        <v>211</v>
      </c>
      <c r="B25" s="43">
        <v>3986.290399460026</v>
      </c>
      <c r="C25" s="43">
        <v>4110.3992214202881</v>
      </c>
      <c r="D25" s="43">
        <v>4018.5227551460266</v>
      </c>
      <c r="E25" s="43">
        <v>4210.0673351287842</v>
      </c>
      <c r="F25" s="43">
        <v>4368.4073572158813</v>
      </c>
      <c r="G25" s="43">
        <v>5148.3396615982056</v>
      </c>
      <c r="H25" s="43">
        <v>4202.6151466369629</v>
      </c>
      <c r="I25" s="42">
        <v>4715.8121318817139</v>
      </c>
      <c r="J25" s="859" t="s">
        <v>42</v>
      </c>
      <c r="K25" s="859" t="s">
        <v>42</v>
      </c>
      <c r="L25" s="859">
        <v>4278.3685631752014</v>
      </c>
      <c r="M25" s="318" t="s">
        <v>42</v>
      </c>
      <c r="N25" s="75">
        <f t="shared" si="0"/>
        <v>-9.276102534898115</v>
      </c>
    </row>
    <row r="26" spans="1:14" ht="19.5" customHeight="1" x14ac:dyDescent="0.25">
      <c r="A26" s="28" t="s">
        <v>212</v>
      </c>
      <c r="B26" s="43">
        <v>7243.3394555680898</v>
      </c>
      <c r="C26" s="43">
        <v>6767.0427379608154</v>
      </c>
      <c r="D26" s="43">
        <v>6274.1598091125488</v>
      </c>
      <c r="E26" s="43">
        <v>3718.8141794204712</v>
      </c>
      <c r="F26" s="43">
        <v>3051.4000625610352</v>
      </c>
      <c r="G26" s="43">
        <v>5486.2657928466797</v>
      </c>
      <c r="H26" s="43">
        <v>4344.9622812271118</v>
      </c>
      <c r="I26" s="42">
        <v>4014.1234512329102</v>
      </c>
      <c r="J26" s="859" t="s">
        <v>42</v>
      </c>
      <c r="K26" s="859" t="s">
        <v>42</v>
      </c>
      <c r="L26" s="858">
        <v>4441.6114511489868</v>
      </c>
      <c r="M26" s="318" t="s">
        <v>42</v>
      </c>
      <c r="N26" s="75">
        <f t="shared" si="0"/>
        <v>10.649597729356747</v>
      </c>
    </row>
    <row r="27" spans="1:14" ht="19.5" customHeight="1" x14ac:dyDescent="0.25">
      <c r="A27" s="28" t="s">
        <v>213</v>
      </c>
      <c r="B27" s="43">
        <v>2964.446591882026</v>
      </c>
      <c r="C27" s="43">
        <v>3881.4257760047913</v>
      </c>
      <c r="D27" s="43">
        <v>3447.0967879295349</v>
      </c>
      <c r="E27" s="43">
        <v>3365.2888555526733</v>
      </c>
      <c r="F27" s="43">
        <v>3398.5371735095978</v>
      </c>
      <c r="G27" s="43">
        <v>3759.1087512969971</v>
      </c>
      <c r="H27" s="43">
        <v>2537.7144455909729</v>
      </c>
      <c r="I27" s="42">
        <v>1894.8237195014954</v>
      </c>
      <c r="J27" s="859" t="s">
        <v>42</v>
      </c>
      <c r="K27" s="859" t="s">
        <v>42</v>
      </c>
      <c r="L27" s="859">
        <v>2341.9505851268768</v>
      </c>
      <c r="M27" s="318" t="s">
        <v>42</v>
      </c>
      <c r="N27" s="75">
        <f t="shared" si="0"/>
        <v>23.597280370915719</v>
      </c>
    </row>
    <row r="28" spans="1:14" ht="19.5" customHeight="1" x14ac:dyDescent="0.25">
      <c r="A28" s="28" t="s">
        <v>214</v>
      </c>
      <c r="B28" s="43">
        <v>1658.2006821400125</v>
      </c>
      <c r="C28" s="43">
        <v>2538.3433339595795</v>
      </c>
      <c r="D28" s="43">
        <v>1926.5272178649902</v>
      </c>
      <c r="E28" s="43">
        <v>1736.1602404117584</v>
      </c>
      <c r="F28" s="43">
        <v>1939.7004919052124</v>
      </c>
      <c r="G28" s="43">
        <v>2163.6841387748718</v>
      </c>
      <c r="H28" s="43">
        <v>1646.26859998703</v>
      </c>
      <c r="I28" s="42">
        <v>1875.3185424804688</v>
      </c>
      <c r="J28" s="859" t="s">
        <v>42</v>
      </c>
      <c r="K28" s="859" t="s">
        <v>42</v>
      </c>
      <c r="L28" s="858">
        <v>2017.0517535209656</v>
      </c>
      <c r="M28" s="318" t="s">
        <v>42</v>
      </c>
      <c r="N28" s="75">
        <f t="shared" si="0"/>
        <v>7.5578205958027516</v>
      </c>
    </row>
    <row r="29" spans="1:14" ht="19.5" customHeight="1" x14ac:dyDescent="0.25">
      <c r="A29" s="28" t="s">
        <v>215</v>
      </c>
      <c r="B29" s="43">
        <v>2268.2755776239983</v>
      </c>
      <c r="C29" s="43">
        <v>2535.7247815132141</v>
      </c>
      <c r="D29" s="43">
        <v>2083.146585226059</v>
      </c>
      <c r="E29" s="43">
        <v>2741.5377593040466</v>
      </c>
      <c r="F29" s="43">
        <v>2288.2363066673279</v>
      </c>
      <c r="G29" s="43">
        <v>2491.6004619598389</v>
      </c>
      <c r="H29" s="43">
        <v>2528.3544893264771</v>
      </c>
      <c r="I29" s="42">
        <v>2982.4175214767456</v>
      </c>
      <c r="J29" s="859" t="s">
        <v>42</v>
      </c>
      <c r="K29" s="859" t="s">
        <v>42</v>
      </c>
      <c r="L29" s="859">
        <v>2720.6626780033112</v>
      </c>
      <c r="M29" s="318" t="s">
        <v>42</v>
      </c>
      <c r="N29" s="75">
        <f t="shared" si="0"/>
        <v>-8.7765995736179292</v>
      </c>
    </row>
    <row r="30" spans="1:14" ht="19.5" customHeight="1" x14ac:dyDescent="0.25">
      <c r="A30" s="28" t="s">
        <v>216</v>
      </c>
      <c r="B30" s="43">
        <v>3047.3951871959898</v>
      </c>
      <c r="C30" s="43">
        <v>2910.1439442634583</v>
      </c>
      <c r="D30" s="43">
        <v>3156.3110518455505</v>
      </c>
      <c r="E30" s="43">
        <v>2605.5246996879578</v>
      </c>
      <c r="F30" s="43">
        <v>2643.8955783843994</v>
      </c>
      <c r="G30" s="43">
        <v>2151.8054151535034</v>
      </c>
      <c r="H30" s="43">
        <v>1813.910653591156</v>
      </c>
      <c r="I30" s="42">
        <v>3030.6700625419617</v>
      </c>
      <c r="J30" s="859" t="s">
        <v>42</v>
      </c>
      <c r="K30" s="859" t="s">
        <v>42</v>
      </c>
      <c r="L30" s="858">
        <v>3251.8848729133606</v>
      </c>
      <c r="M30" s="318" t="s">
        <v>42</v>
      </c>
      <c r="N30" s="75">
        <f t="shared" si="0"/>
        <v>7.2992046579249195</v>
      </c>
    </row>
    <row r="31" spans="1:14" ht="19.5" customHeight="1" x14ac:dyDescent="0.25">
      <c r="A31" s="28" t="s">
        <v>217</v>
      </c>
      <c r="B31" s="43">
        <v>9351.0817507800311</v>
      </c>
      <c r="C31" s="43">
        <v>8846.9624805450439</v>
      </c>
      <c r="D31" s="43">
        <v>7761.920955657959</v>
      </c>
      <c r="E31" s="43">
        <v>5881.7679281234741</v>
      </c>
      <c r="F31" s="43">
        <v>6213.9674520492554</v>
      </c>
      <c r="G31" s="43">
        <v>8255.3814907073975</v>
      </c>
      <c r="H31" s="43">
        <v>5711.9436712265015</v>
      </c>
      <c r="I31" s="42">
        <v>7078.6307935714722</v>
      </c>
      <c r="J31" s="859" t="s">
        <v>42</v>
      </c>
      <c r="K31" s="859" t="s">
        <v>42</v>
      </c>
      <c r="L31" s="859">
        <v>5920.1297121047974</v>
      </c>
      <c r="M31" s="318" t="s">
        <v>42</v>
      </c>
      <c r="N31" s="75">
        <f t="shared" si="0"/>
        <v>-16.366174691845476</v>
      </c>
    </row>
    <row r="32" spans="1:14" ht="19.5" customHeight="1" x14ac:dyDescent="0.25">
      <c r="A32" s="28" t="s">
        <v>218</v>
      </c>
      <c r="B32" s="43">
        <v>1256.7169324440017</v>
      </c>
      <c r="C32" s="43">
        <v>1417.7185781002045</v>
      </c>
      <c r="D32" s="43">
        <v>1835.3220150470734</v>
      </c>
      <c r="E32" s="43">
        <v>1807.4178767204285</v>
      </c>
      <c r="F32" s="43">
        <v>1916.149405002594</v>
      </c>
      <c r="G32" s="43">
        <v>1774.972806930542</v>
      </c>
      <c r="H32" s="43">
        <v>1533.1476466655731</v>
      </c>
      <c r="I32" s="42">
        <v>2153.5082511901855</v>
      </c>
      <c r="J32" s="859" t="s">
        <v>42</v>
      </c>
      <c r="K32" s="859" t="s">
        <v>42</v>
      </c>
      <c r="L32" s="858">
        <v>1662.4207124710083</v>
      </c>
      <c r="M32" s="318" t="s">
        <v>42</v>
      </c>
      <c r="N32" s="75">
        <f t="shared" si="0"/>
        <v>-22.804070448662848</v>
      </c>
    </row>
    <row r="33" spans="1:14" ht="19.5" customHeight="1" x14ac:dyDescent="0.25">
      <c r="A33" s="28" t="s">
        <v>219</v>
      </c>
      <c r="B33" s="43">
        <v>1872.0124565669946</v>
      </c>
      <c r="C33" s="43">
        <v>1625.8290929794312</v>
      </c>
      <c r="D33" s="43">
        <v>1342.3621606826782</v>
      </c>
      <c r="E33" s="43">
        <v>1468.5359296798706</v>
      </c>
      <c r="F33" s="43">
        <v>1310.3785395622253</v>
      </c>
      <c r="G33" s="43">
        <v>1174.0183992385864</v>
      </c>
      <c r="H33" s="43">
        <v>1158.9668388366699</v>
      </c>
      <c r="I33" s="42">
        <v>1439.175847530365</v>
      </c>
      <c r="J33" s="859" t="s">
        <v>42</v>
      </c>
      <c r="K33" s="859" t="s">
        <v>42</v>
      </c>
      <c r="L33" s="858">
        <v>1932.2637145519257</v>
      </c>
      <c r="M33" s="318" t="s">
        <v>42</v>
      </c>
      <c r="N33" s="75">
        <f t="shared" si="0"/>
        <v>34.261821991225226</v>
      </c>
    </row>
    <row r="34" spans="1:14" ht="3" customHeight="1" x14ac:dyDescent="0.25">
      <c r="A34" s="39"/>
      <c r="B34" s="43"/>
      <c r="C34" s="43"/>
      <c r="D34" s="43"/>
      <c r="E34" s="43"/>
      <c r="F34" s="43"/>
      <c r="G34" s="43"/>
      <c r="H34" s="43"/>
      <c r="I34" s="42"/>
      <c r="J34" s="42"/>
      <c r="K34" s="42"/>
      <c r="L34" s="131"/>
      <c r="M34" s="802"/>
      <c r="N34" s="802"/>
    </row>
    <row r="35" spans="1:14" ht="19.5" customHeight="1" x14ac:dyDescent="0.25">
      <c r="A35" s="47" t="s">
        <v>37</v>
      </c>
      <c r="B35" s="44"/>
      <c r="C35" s="44"/>
      <c r="D35" s="44"/>
      <c r="E35" s="44"/>
      <c r="F35" s="44"/>
      <c r="G35" s="44"/>
      <c r="H35" s="44"/>
      <c r="I35" s="46"/>
      <c r="J35" s="46"/>
      <c r="K35" s="46"/>
      <c r="L35" s="46"/>
      <c r="M35" s="781"/>
      <c r="N35" s="781"/>
    </row>
    <row r="36" spans="1:14" ht="19.5" customHeight="1" x14ac:dyDescent="0.25">
      <c r="A36" s="39" t="s">
        <v>36</v>
      </c>
      <c r="B36" s="43">
        <v>95475.056708713164</v>
      </c>
      <c r="C36" s="43">
        <v>99828.725986003876</v>
      </c>
      <c r="D36" s="43">
        <v>100601.95850133896</v>
      </c>
      <c r="E36" s="43">
        <v>99284.296775341034</v>
      </c>
      <c r="F36" s="43">
        <v>104003.35597991943</v>
      </c>
      <c r="G36" s="43">
        <v>115490.06963586807</v>
      </c>
      <c r="H36" s="43">
        <v>113677.77369022369</v>
      </c>
      <c r="I36" s="42">
        <v>108345.47797775269</v>
      </c>
      <c r="J36" s="42">
        <v>115390.69393444061</v>
      </c>
      <c r="K36" s="42">
        <v>115621.53594827652</v>
      </c>
      <c r="L36" s="42">
        <v>115506.11494135857</v>
      </c>
      <c r="M36" s="75">
        <f t="shared" ref="M36:M37" si="1">+(K36-J36)/J36*100</f>
        <v>0.20005253973692214</v>
      </c>
      <c r="N36" s="75">
        <f t="shared" ref="N36:N37" si="2">+(L36-I36)/I36*100</f>
        <v>6.6090778288653853</v>
      </c>
    </row>
    <row r="37" spans="1:14" ht="19.5" customHeight="1" x14ac:dyDescent="0.25">
      <c r="A37" s="39" t="s">
        <v>35</v>
      </c>
      <c r="B37" s="43">
        <v>83096.308320427561</v>
      </c>
      <c r="C37" s="43">
        <v>88075.174742221832</v>
      </c>
      <c r="D37" s="43">
        <v>84872.507849216461</v>
      </c>
      <c r="E37" s="43">
        <v>83546.402497291565</v>
      </c>
      <c r="F37" s="43">
        <v>90482.142951250076</v>
      </c>
      <c r="G37" s="43">
        <v>94235.385952711105</v>
      </c>
      <c r="H37" s="43">
        <v>90097.028830289841</v>
      </c>
      <c r="I37" s="42">
        <v>86654.622997283936</v>
      </c>
      <c r="J37" s="42">
        <v>90908.907435894012</v>
      </c>
      <c r="K37" s="42">
        <v>90767.69829082489</v>
      </c>
      <c r="L37" s="42">
        <v>90838.302863359451</v>
      </c>
      <c r="M37" s="75">
        <f t="shared" si="1"/>
        <v>-0.15533037306459588</v>
      </c>
      <c r="N37" s="75">
        <f t="shared" si="2"/>
        <v>4.8279938465679404</v>
      </c>
    </row>
    <row r="38" spans="1:14" ht="5.25" customHeight="1" x14ac:dyDescent="0.25">
      <c r="A38" s="39"/>
      <c r="B38" s="43"/>
      <c r="C38" s="43"/>
      <c r="D38" s="43"/>
      <c r="E38" s="43"/>
      <c r="F38" s="43"/>
      <c r="G38" s="43"/>
      <c r="H38" s="43"/>
      <c r="I38" s="42"/>
      <c r="J38" s="42"/>
      <c r="K38" s="42"/>
      <c r="L38" s="42"/>
      <c r="M38" s="75"/>
      <c r="N38" s="75"/>
    </row>
    <row r="39" spans="1:14" ht="20.25" customHeight="1" x14ac:dyDescent="0.25">
      <c r="A39" s="47" t="s">
        <v>34</v>
      </c>
      <c r="B39" s="44"/>
      <c r="C39" s="44"/>
      <c r="D39" s="44"/>
      <c r="E39" s="44"/>
      <c r="F39" s="44"/>
      <c r="G39" s="44"/>
      <c r="H39" s="44"/>
      <c r="I39" s="46"/>
      <c r="J39" s="46"/>
      <c r="K39" s="46"/>
      <c r="L39" s="46"/>
      <c r="M39" s="781"/>
      <c r="N39" s="781"/>
    </row>
    <row r="40" spans="1:14" ht="20.25" customHeight="1" x14ac:dyDescent="0.25">
      <c r="A40" s="314" t="s">
        <v>99</v>
      </c>
      <c r="B40" s="43">
        <v>82640.866330012504</v>
      </c>
      <c r="C40" s="43">
        <v>91100.349793672562</v>
      </c>
      <c r="D40" s="43">
        <v>84729.962005853653</v>
      </c>
      <c r="E40" s="43">
        <v>83242.450363874435</v>
      </c>
      <c r="F40" s="43">
        <v>88308.706829786301</v>
      </c>
      <c r="G40" s="43">
        <v>96525.582233428955</v>
      </c>
      <c r="H40" s="852">
        <v>90736.616237640381</v>
      </c>
      <c r="I40" s="853">
        <v>89743.555270671844</v>
      </c>
      <c r="J40" s="853">
        <v>91998.00568151474</v>
      </c>
      <c r="K40" s="853">
        <v>88355.12735080719</v>
      </c>
      <c r="L40" s="42">
        <v>90176.566516160965</v>
      </c>
      <c r="M40" s="75">
        <f t="shared" ref="M40:M44" si="3">+(K40-J40)/J40*100</f>
        <v>-3.9597361961505193</v>
      </c>
      <c r="N40" s="75">
        <f t="shared" ref="N40:N44" si="4">+(L40-I40)/I40*100</f>
        <v>0.48249843031416917</v>
      </c>
    </row>
    <row r="41" spans="1:14" ht="20.25" customHeight="1" x14ac:dyDescent="0.25">
      <c r="A41" s="319" t="s">
        <v>33</v>
      </c>
      <c r="B41" s="43">
        <v>33069.60289279648</v>
      </c>
      <c r="C41" s="43">
        <v>33144.237842082977</v>
      </c>
      <c r="D41" s="43">
        <v>26973.516109704971</v>
      </c>
      <c r="E41" s="43">
        <v>24926.273364067078</v>
      </c>
      <c r="F41" s="43">
        <v>25671.213084936142</v>
      </c>
      <c r="G41" s="43">
        <v>25980.227035045624</v>
      </c>
      <c r="H41" s="43">
        <v>23969.302051544189</v>
      </c>
      <c r="I41" s="42">
        <v>23324.88135433197</v>
      </c>
      <c r="J41" s="42">
        <v>24262.359704971313</v>
      </c>
      <c r="K41" s="42">
        <v>21304.929327487946</v>
      </c>
      <c r="L41" s="42">
        <v>22783.64451622963</v>
      </c>
      <c r="M41" s="75">
        <f t="shared" si="3"/>
        <v>-12.189376521680188</v>
      </c>
      <c r="N41" s="75">
        <f t="shared" si="4"/>
        <v>-2.3204269718689075</v>
      </c>
    </row>
    <row r="42" spans="1:14" ht="20.25" customHeight="1" x14ac:dyDescent="0.25">
      <c r="A42" s="319" t="s">
        <v>32</v>
      </c>
      <c r="B42" s="43">
        <v>49571.263437216017</v>
      </c>
      <c r="C42" s="43">
        <v>57956.111951589584</v>
      </c>
      <c r="D42" s="43">
        <v>57756.445896148682</v>
      </c>
      <c r="E42" s="43">
        <v>58316.176999807358</v>
      </c>
      <c r="F42" s="43">
        <v>62637.493744850159</v>
      </c>
      <c r="G42" s="43">
        <v>70545.355198383331</v>
      </c>
      <c r="H42" s="43">
        <v>66767.314186096191</v>
      </c>
      <c r="I42" s="42">
        <v>66418.673916339874</v>
      </c>
      <c r="J42" s="42">
        <v>67735.645976543427</v>
      </c>
      <c r="K42" s="42">
        <v>67050.198023319244</v>
      </c>
      <c r="L42" s="42">
        <v>67392.921999931335</v>
      </c>
      <c r="M42" s="75">
        <f t="shared" si="3"/>
        <v>-1.0119456946812759</v>
      </c>
      <c r="N42" s="75">
        <f t="shared" si="4"/>
        <v>1.4668285681502942</v>
      </c>
    </row>
    <row r="43" spans="1:14" ht="20.25" customHeight="1" x14ac:dyDescent="0.25">
      <c r="A43" s="39" t="s">
        <v>31</v>
      </c>
      <c r="B43" s="43">
        <v>88573.947258401575</v>
      </c>
      <c r="C43" s="43">
        <v>91895.860116958618</v>
      </c>
      <c r="D43" s="43">
        <v>96107.298668146133</v>
      </c>
      <c r="E43" s="43">
        <v>96375.035167694092</v>
      </c>
      <c r="F43" s="43">
        <v>102348.34160518646</v>
      </c>
      <c r="G43" s="43">
        <v>109458.37819027901</v>
      </c>
      <c r="H43" s="43">
        <v>109568.38532733917</v>
      </c>
      <c r="I43" s="42">
        <v>102066.51883029938</v>
      </c>
      <c r="J43" s="42">
        <v>111809.35550069809</v>
      </c>
      <c r="K43" s="42">
        <v>115152.35169029236</v>
      </c>
      <c r="L43" s="42">
        <v>113480.85359549522</v>
      </c>
      <c r="M43" s="75">
        <f t="shared" si="3"/>
        <v>2.989907396052736</v>
      </c>
      <c r="N43" s="75">
        <f t="shared" si="4"/>
        <v>11.183231186882997</v>
      </c>
    </row>
    <row r="44" spans="1:14" ht="20.25" customHeight="1" x14ac:dyDescent="0.25">
      <c r="A44" s="77" t="s">
        <v>30</v>
      </c>
      <c r="B44" s="157">
        <v>7356.5514407280571</v>
      </c>
      <c r="C44" s="157">
        <v>4907.6908175945282</v>
      </c>
      <c r="D44" s="157">
        <v>4637.2056765556335</v>
      </c>
      <c r="E44" s="157">
        <v>3213.2137410640717</v>
      </c>
      <c r="F44" s="157">
        <v>3828.4504961967468</v>
      </c>
      <c r="G44" s="157">
        <v>3741.4951648712158</v>
      </c>
      <c r="H44" s="157">
        <v>3469.8009555339813</v>
      </c>
      <c r="I44" s="158">
        <v>3190.0268740653992</v>
      </c>
      <c r="J44" s="158">
        <v>2492.2401881217957</v>
      </c>
      <c r="K44" s="158">
        <v>2881.7551980018616</v>
      </c>
      <c r="L44" s="42">
        <v>2686.9976930618286</v>
      </c>
      <c r="M44" s="75">
        <f t="shared" si="3"/>
        <v>15.629111982726377</v>
      </c>
      <c r="N44" s="75">
        <f t="shared" si="4"/>
        <v>-15.768806999500464</v>
      </c>
    </row>
    <row r="45" spans="1:14" ht="6" customHeight="1" x14ac:dyDescent="0.25">
      <c r="A45" s="77"/>
      <c r="B45" s="157"/>
      <c r="C45" s="157"/>
      <c r="D45" s="157"/>
      <c r="E45" s="157"/>
      <c r="F45" s="157"/>
      <c r="G45" s="157"/>
      <c r="H45" s="157"/>
      <c r="I45" s="158"/>
      <c r="J45" s="158"/>
      <c r="K45" s="158"/>
      <c r="L45" s="158"/>
      <c r="M45" s="803"/>
      <c r="N45" s="803"/>
    </row>
    <row r="46" spans="1:14" ht="20.25" customHeight="1" x14ac:dyDescent="0.25">
      <c r="A46" s="47" t="s">
        <v>93</v>
      </c>
      <c r="B46" s="44"/>
      <c r="C46" s="44"/>
      <c r="D46" s="44"/>
      <c r="E46" s="44"/>
      <c r="F46" s="44"/>
      <c r="G46" s="44"/>
      <c r="H46" s="44"/>
      <c r="I46" s="46"/>
      <c r="J46" s="46"/>
      <c r="K46" s="46"/>
      <c r="L46" s="46"/>
      <c r="M46" s="781"/>
      <c r="N46" s="781"/>
    </row>
    <row r="47" spans="1:14" ht="19.5" customHeight="1" x14ac:dyDescent="0.25">
      <c r="A47" s="121" t="s">
        <v>94</v>
      </c>
      <c r="B47" s="862">
        <v>15813.432484619792</v>
      </c>
      <c r="C47" s="862">
        <v>14446.564128637314</v>
      </c>
      <c r="D47" s="862">
        <v>12561.423132896423</v>
      </c>
      <c r="E47" s="759">
        <v>9052.0514900684357</v>
      </c>
      <c r="F47" s="862">
        <v>10686.539709806442</v>
      </c>
      <c r="G47" s="759">
        <v>10260.740214347839</v>
      </c>
      <c r="H47" s="862">
        <v>8498.2099306583405</v>
      </c>
      <c r="I47" s="863">
        <v>8026.6341419219971</v>
      </c>
      <c r="J47" s="863">
        <v>6335.1066045761108</v>
      </c>
      <c r="K47" s="863">
        <v>9138.9005165100098</v>
      </c>
      <c r="L47" s="42">
        <v>7737.0035605430603</v>
      </c>
      <c r="M47" s="75">
        <f t="shared" ref="M47:M50" si="5">+(K47-J47)/J47*100</f>
        <v>44.258038371581655</v>
      </c>
      <c r="N47" s="75">
        <f t="shared" ref="N47:N50" si="6">+(L47-I47)/I47*100</f>
        <v>-3.6083690405949413</v>
      </c>
    </row>
    <row r="48" spans="1:14" ht="19.5" customHeight="1" x14ac:dyDescent="0.25">
      <c r="A48" s="121" t="s">
        <v>95</v>
      </c>
      <c r="B48" s="862">
        <v>84178.496003297405</v>
      </c>
      <c r="C48" s="862">
        <v>89099.187848329544</v>
      </c>
      <c r="D48" s="862">
        <v>84209.45791888237</v>
      </c>
      <c r="E48" s="759">
        <v>78411.578917741776</v>
      </c>
      <c r="F48" s="862">
        <v>87454.590250015259</v>
      </c>
      <c r="G48" s="759">
        <v>88090.908264160156</v>
      </c>
      <c r="H48" s="862">
        <v>85145.971566438675</v>
      </c>
      <c r="I48" s="863">
        <v>70370.635300636292</v>
      </c>
      <c r="J48" s="863">
        <v>73977.96301317215</v>
      </c>
      <c r="K48" s="863">
        <v>76479.044234752655</v>
      </c>
      <c r="L48" s="42">
        <v>75228.503623962402</v>
      </c>
      <c r="M48" s="75">
        <f t="shared" si="5"/>
        <v>3.3808462949097091</v>
      </c>
      <c r="N48" s="75">
        <f t="shared" si="6"/>
        <v>6.9032605753414105</v>
      </c>
    </row>
    <row r="49" spans="1:14" ht="19.5" customHeight="1" x14ac:dyDescent="0.25">
      <c r="A49" s="121" t="s">
        <v>71</v>
      </c>
      <c r="B49" s="862">
        <v>58378.302614255736</v>
      </c>
      <c r="C49" s="862">
        <v>61446.59845662117</v>
      </c>
      <c r="D49" s="862">
        <v>63168.888756752014</v>
      </c>
      <c r="E49" s="759">
        <v>66517.204855918884</v>
      </c>
      <c r="F49" s="862">
        <v>69286.556196212769</v>
      </c>
      <c r="G49" s="759">
        <v>82228.677304029465</v>
      </c>
      <c r="H49" s="862">
        <v>82512.219136476517</v>
      </c>
      <c r="I49" s="863">
        <v>85661.437329769135</v>
      </c>
      <c r="J49" s="863">
        <v>96703.431102275848</v>
      </c>
      <c r="K49" s="863">
        <v>88726.553032875061</v>
      </c>
      <c r="L49" s="42">
        <v>92714.992067575455</v>
      </c>
      <c r="M49" s="75">
        <f t="shared" si="5"/>
        <v>-8.2488056302410317</v>
      </c>
      <c r="N49" s="75">
        <f t="shared" si="6"/>
        <v>8.2342241242723855</v>
      </c>
    </row>
    <row r="50" spans="1:14" ht="19.5" customHeight="1" x14ac:dyDescent="0.25">
      <c r="A50" s="121" t="s">
        <v>96</v>
      </c>
      <c r="B50" s="862">
        <v>20201.133926972074</v>
      </c>
      <c r="C50" s="862">
        <v>22911.55029463768</v>
      </c>
      <c r="D50" s="862">
        <v>25521.233209848404</v>
      </c>
      <c r="E50" s="759">
        <v>28595.868139743805</v>
      </c>
      <c r="F50" s="862">
        <v>26573.700040340424</v>
      </c>
      <c r="G50" s="759">
        <v>29117.739301204681</v>
      </c>
      <c r="H50" s="862">
        <v>27618.401886940002</v>
      </c>
      <c r="I50" s="863">
        <v>30897.370700836182</v>
      </c>
      <c r="J50" s="863">
        <v>29203.143077373505</v>
      </c>
      <c r="K50" s="863">
        <v>32044.736454963684</v>
      </c>
      <c r="L50" s="42">
        <v>30623.939766168594</v>
      </c>
      <c r="M50" s="75">
        <f t="shared" si="5"/>
        <v>9.730436789154508</v>
      </c>
      <c r="N50" s="75">
        <f t="shared" si="6"/>
        <v>-0.88496505840280881</v>
      </c>
    </row>
    <row r="51" spans="1:14" ht="19.5" customHeight="1" x14ac:dyDescent="0.25">
      <c r="A51" s="143" t="s">
        <v>45</v>
      </c>
      <c r="B51" s="759">
        <v>0</v>
      </c>
      <c r="C51" s="759">
        <v>0</v>
      </c>
      <c r="D51" s="759">
        <v>13.463332176208496</v>
      </c>
      <c r="E51" s="759">
        <v>253.99586915969849</v>
      </c>
      <c r="F51" s="759">
        <v>484.1127347946167</v>
      </c>
      <c r="G51" s="759">
        <v>27.390504837036133</v>
      </c>
      <c r="H51" s="759">
        <v>0</v>
      </c>
      <c r="I51" s="759">
        <v>44.023501873016357</v>
      </c>
      <c r="J51" s="125">
        <v>79.957572937011719</v>
      </c>
      <c r="K51" s="125">
        <v>0</v>
      </c>
      <c r="L51" s="42">
        <v>39.978786468505859</v>
      </c>
      <c r="M51" s="801"/>
      <c r="N51" s="801"/>
    </row>
    <row r="52" spans="1:14" ht="6" customHeight="1" x14ac:dyDescent="0.25">
      <c r="A52" s="142"/>
      <c r="B52" s="157"/>
      <c r="C52" s="157"/>
      <c r="D52" s="157"/>
      <c r="E52" s="157"/>
      <c r="F52" s="157"/>
      <c r="G52" s="157"/>
      <c r="H52" s="157"/>
      <c r="I52" s="158"/>
      <c r="J52" s="158"/>
      <c r="K52" s="158"/>
      <c r="L52" s="158"/>
      <c r="M52" s="803"/>
      <c r="N52" s="803"/>
    </row>
    <row r="53" spans="1:14" ht="20.25" customHeight="1" x14ac:dyDescent="0.25">
      <c r="A53" s="47" t="s">
        <v>91</v>
      </c>
      <c r="B53" s="44"/>
      <c r="C53" s="44"/>
      <c r="D53" s="44"/>
      <c r="E53" s="44"/>
      <c r="F53" s="44"/>
      <c r="G53" s="44"/>
      <c r="H53" s="44"/>
      <c r="I53" s="46"/>
      <c r="J53" s="46"/>
      <c r="K53" s="46"/>
      <c r="L53" s="46"/>
      <c r="M53" s="781"/>
      <c r="N53" s="781"/>
    </row>
    <row r="54" spans="1:14" ht="20.25" customHeight="1" x14ac:dyDescent="0.25">
      <c r="A54" s="77" t="s">
        <v>72</v>
      </c>
      <c r="B54" s="759">
        <v>41027.606951329333</v>
      </c>
      <c r="C54" s="759">
        <v>45755.266201734543</v>
      </c>
      <c r="D54" s="759">
        <v>41045.46279835701</v>
      </c>
      <c r="E54" s="759">
        <v>28029.687021255493</v>
      </c>
      <c r="F54" s="759">
        <v>36723.534640789032</v>
      </c>
      <c r="G54" s="759">
        <v>41253.16516327858</v>
      </c>
      <c r="H54" s="759">
        <v>27742.479208230972</v>
      </c>
      <c r="I54" s="745">
        <v>23010.574189186096</v>
      </c>
      <c r="J54" s="745">
        <v>22423.540724277496</v>
      </c>
      <c r="K54" s="745">
        <v>22521.529982089996</v>
      </c>
      <c r="L54" s="42">
        <v>22472.535353183746</v>
      </c>
      <c r="M54" s="75">
        <f t="shared" ref="M54:M56" si="7">+(K54-J54)/J54*100</f>
        <v>0.43699279706709787</v>
      </c>
      <c r="N54" s="75">
        <f t="shared" ref="N54:N56" si="8">+(L54-I54)/I54*100</f>
        <v>-2.3382242945297871</v>
      </c>
    </row>
    <row r="55" spans="1:14" ht="20.25" customHeight="1" x14ac:dyDescent="0.25">
      <c r="A55" s="77" t="s">
        <v>71</v>
      </c>
      <c r="B55" s="759">
        <v>33262.561770403248</v>
      </c>
      <c r="C55" s="759">
        <v>34666.558717012405</v>
      </c>
      <c r="D55" s="759">
        <v>32415.587375402451</v>
      </c>
      <c r="E55" s="759">
        <v>34921.237094640732</v>
      </c>
      <c r="F55" s="759">
        <v>35732.919474363327</v>
      </c>
      <c r="G55" s="759">
        <v>40199.794365167618</v>
      </c>
      <c r="H55" s="759">
        <v>44629.796937942505</v>
      </c>
      <c r="I55" s="745">
        <v>42530.839988708496</v>
      </c>
      <c r="J55" s="745">
        <v>46722.780152320862</v>
      </c>
      <c r="K55" s="745">
        <v>41793.039643287659</v>
      </c>
      <c r="L55" s="42">
        <v>44257.90989780426</v>
      </c>
      <c r="M55" s="75">
        <f t="shared" si="7"/>
        <v>-10.551042752511226</v>
      </c>
      <c r="N55" s="75">
        <f t="shared" si="8"/>
        <v>4.0607472355455085</v>
      </c>
    </row>
    <row r="56" spans="1:14" ht="20.25" customHeight="1" x14ac:dyDescent="0.25">
      <c r="A56" s="77" t="s">
        <v>70</v>
      </c>
      <c r="B56" s="759">
        <v>104281.19630740531</v>
      </c>
      <c r="C56" s="759">
        <v>107408.95545387268</v>
      </c>
      <c r="D56" s="759">
        <v>111904.47380876541</v>
      </c>
      <c r="E56" s="759">
        <v>119752.86195492744</v>
      </c>
      <c r="F56" s="759">
        <v>121978.74723148346</v>
      </c>
      <c r="G56" s="759">
        <v>128094.08286547661</v>
      </c>
      <c r="H56" s="759">
        <v>131360.67539930344</v>
      </c>
      <c r="I56" s="745">
        <v>128838.25506973267</v>
      </c>
      <c r="J56" s="745">
        <v>136437.80610847473</v>
      </c>
      <c r="K56" s="745">
        <v>142005.92885398865</v>
      </c>
      <c r="L56" s="42">
        <v>139221.86748123169</v>
      </c>
      <c r="M56" s="75">
        <f t="shared" si="7"/>
        <v>4.0810702724778398</v>
      </c>
      <c r="N56" s="75">
        <f t="shared" si="8"/>
        <v>8.0594171396368086</v>
      </c>
    </row>
    <row r="57" spans="1:14" ht="20.25" customHeight="1" thickBot="1" x14ac:dyDescent="0.3">
      <c r="A57" s="35" t="s">
        <v>92</v>
      </c>
      <c r="B57" s="356">
        <v>0</v>
      </c>
      <c r="C57" s="356">
        <v>73.120355606079102</v>
      </c>
      <c r="D57" s="356">
        <v>108.9423680305481</v>
      </c>
      <c r="E57" s="356">
        <v>126.91320180892944</v>
      </c>
      <c r="F57" s="356">
        <v>50.297584533691406</v>
      </c>
      <c r="G57" s="356">
        <v>178.41319465637207</v>
      </c>
      <c r="H57" s="356">
        <v>41.850975036621094</v>
      </c>
      <c r="I57" s="517">
        <v>620.43172740936279</v>
      </c>
      <c r="J57" s="517">
        <v>715.47438526153564</v>
      </c>
      <c r="K57" s="517">
        <v>68.735759735107422</v>
      </c>
      <c r="L57" s="517">
        <v>392.10507249832153</v>
      </c>
      <c r="M57" s="804"/>
      <c r="N57" s="804"/>
    </row>
    <row r="58" spans="1:14" ht="15.75" thickTop="1" x14ac:dyDescent="0.25">
      <c r="A58" s="31" t="s">
        <v>294</v>
      </c>
    </row>
    <row r="59" spans="1:14" x14ac:dyDescent="0.25">
      <c r="A59" s="317" t="s">
        <v>274</v>
      </c>
      <c r="B59" s="33"/>
      <c r="C59" s="33"/>
      <c r="D59" s="33"/>
      <c r="E59" s="33"/>
      <c r="F59" s="33"/>
      <c r="G59" s="33"/>
    </row>
    <row r="60" spans="1:14" x14ac:dyDescent="0.25">
      <c r="A60" s="132" t="s">
        <v>220</v>
      </c>
      <c r="B60" s="34"/>
      <c r="C60" s="34"/>
      <c r="D60" s="34"/>
      <c r="E60" s="34"/>
      <c r="F60" s="34"/>
      <c r="G60" s="34"/>
      <c r="H60" s="33"/>
      <c r="I60" s="33"/>
    </row>
    <row r="61" spans="1:14" x14ac:dyDescent="0.25">
      <c r="B61" s="29"/>
      <c r="C61" s="29"/>
      <c r="D61" s="29"/>
      <c r="E61" s="29"/>
      <c r="F61" s="29"/>
      <c r="G61" s="29"/>
      <c r="H61" s="29"/>
      <c r="I61" s="29"/>
    </row>
  </sheetData>
  <mergeCells count="12">
    <mergeCell ref="M3:N3"/>
    <mergeCell ref="A1:N1"/>
    <mergeCell ref="F2:F3"/>
    <mergeCell ref="G2:G3"/>
    <mergeCell ref="H2:H3"/>
    <mergeCell ref="I2:I3"/>
    <mergeCell ref="J2:L2"/>
    <mergeCell ref="A2:A3"/>
    <mergeCell ref="B2:B3"/>
    <mergeCell ref="C2:C3"/>
    <mergeCell ref="D2:D3"/>
    <mergeCell ref="E2:E3"/>
  </mergeCells>
  <pageMargins left="0.70866141732283472" right="0.70866141732283472" top="0.74803149606299213" bottom="0.74803149606299213" header="0.31496062992125984" footer="0.31496062992125984"/>
  <pageSetup paperSize="9" scale="43" orientation="portrait" horizontalDpi="4294967295" verticalDpi="4294967295" r:id="rId1"/>
  <headerFooter>
    <oddHeader>&amp;C&amp;G</oddHeader>
  </headerFooter>
  <colBreaks count="1" manualBreakCount="1">
    <brk id="16" max="1048575" man="1"/>
  </colBreaks>
  <drawing r:id="rId2"/>
  <legacyDrawingHF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Layout" zoomScaleNormal="100" workbookViewId="0">
      <selection activeCell="E15" sqref="E15"/>
    </sheetView>
  </sheetViews>
  <sheetFormatPr defaultRowHeight="15" x14ac:dyDescent="0.25"/>
  <cols>
    <col min="1" max="1" width="20.7109375" style="20" customWidth="1"/>
    <col min="2" max="8" width="12" style="20" customWidth="1"/>
    <col min="9" max="9" width="10.28515625" style="20" customWidth="1"/>
    <col min="10" max="16384" width="9.140625" style="20"/>
  </cols>
  <sheetData>
    <row r="1" spans="1:11" ht="38.25" customHeight="1" thickBot="1" x14ac:dyDescent="0.3">
      <c r="A1" s="914" t="s">
        <v>407</v>
      </c>
      <c r="B1" s="914"/>
      <c r="C1" s="914"/>
      <c r="D1" s="914"/>
      <c r="E1" s="914"/>
      <c r="F1" s="914"/>
      <c r="G1" s="914"/>
      <c r="H1" s="914"/>
      <c r="I1" s="914"/>
    </row>
    <row r="2" spans="1:11" ht="19.5" customHeight="1" thickTop="1" x14ac:dyDescent="0.25">
      <c r="A2" s="929"/>
      <c r="B2" s="971" t="s">
        <v>58</v>
      </c>
      <c r="C2" s="971" t="s">
        <v>37</v>
      </c>
      <c r="D2" s="971"/>
      <c r="E2" s="971" t="s">
        <v>34</v>
      </c>
      <c r="F2" s="971"/>
      <c r="G2" s="971"/>
      <c r="H2" s="971"/>
      <c r="I2" s="954"/>
    </row>
    <row r="3" spans="1:11" ht="19.5" customHeight="1" x14ac:dyDescent="0.25">
      <c r="A3" s="930"/>
      <c r="B3" s="972"/>
      <c r="C3" s="191" t="s">
        <v>36</v>
      </c>
      <c r="D3" s="191" t="s">
        <v>35</v>
      </c>
      <c r="E3" s="191" t="s">
        <v>99</v>
      </c>
      <c r="F3" s="191" t="s">
        <v>33</v>
      </c>
      <c r="G3" s="191" t="s">
        <v>32</v>
      </c>
      <c r="H3" s="191" t="s">
        <v>31</v>
      </c>
      <c r="I3" s="192" t="s">
        <v>30</v>
      </c>
    </row>
    <row r="4" spans="1:11" ht="6" customHeight="1" x14ac:dyDescent="0.25">
      <c r="A4" s="188"/>
      <c r="B4" s="540"/>
      <c r="C4" s="540"/>
      <c r="D4" s="540"/>
      <c r="E4" s="540"/>
      <c r="F4" s="540"/>
      <c r="G4" s="540"/>
      <c r="H4" s="540"/>
      <c r="I4" s="190"/>
    </row>
    <row r="5" spans="1:11" ht="19.5" customHeight="1" x14ac:dyDescent="0.25">
      <c r="A5" s="101" t="s">
        <v>41</v>
      </c>
      <c r="B5" s="588">
        <v>21227.886499881744</v>
      </c>
      <c r="C5" s="588">
        <v>10446.017908096313</v>
      </c>
      <c r="D5" s="588">
        <v>10781.868591785431</v>
      </c>
      <c r="E5" s="589">
        <v>11126.677240848541</v>
      </c>
      <c r="F5" s="588">
        <v>3956.358341217041</v>
      </c>
      <c r="G5" s="588">
        <v>7170.3188996315002</v>
      </c>
      <c r="H5" s="588">
        <v>10018.574728012085</v>
      </c>
      <c r="I5" s="605">
        <v>82.634531021118164</v>
      </c>
      <c r="K5" s="131"/>
    </row>
    <row r="6" spans="1:11" ht="6.75" customHeight="1" x14ac:dyDescent="0.25">
      <c r="A6" s="107"/>
      <c r="B6" s="352"/>
      <c r="C6" s="352"/>
      <c r="D6" s="352"/>
      <c r="E6" s="590"/>
      <c r="F6" s="352"/>
      <c r="G6" s="352"/>
      <c r="H6" s="352"/>
      <c r="I6" s="591"/>
    </row>
    <row r="7" spans="1:11" ht="19.5" customHeight="1" x14ac:dyDescent="0.25">
      <c r="A7" s="101" t="s">
        <v>40</v>
      </c>
      <c r="B7" s="592"/>
      <c r="C7" s="592"/>
      <c r="D7" s="592"/>
      <c r="E7" s="593"/>
      <c r="F7" s="592"/>
      <c r="G7" s="592"/>
      <c r="H7" s="592"/>
      <c r="I7" s="594"/>
    </row>
    <row r="8" spans="1:11" ht="19.5" customHeight="1" x14ac:dyDescent="0.25">
      <c r="A8" s="107" t="s">
        <v>39</v>
      </c>
      <c r="B8" s="595">
        <v>10826.048454284668</v>
      </c>
      <c r="C8" s="595">
        <v>5455.3867273330688</v>
      </c>
      <c r="D8" s="595">
        <v>5370.6617269515991</v>
      </c>
      <c r="E8" s="596">
        <v>5623.7538714408875</v>
      </c>
      <c r="F8" s="595">
        <v>1778.626307964325</v>
      </c>
      <c r="G8" s="595">
        <v>3845.1275634765625</v>
      </c>
      <c r="H8" s="595">
        <v>5171.7983803749084</v>
      </c>
      <c r="I8" s="606">
        <v>30.49620246887207</v>
      </c>
    </row>
    <row r="9" spans="1:11" ht="19.5" customHeight="1" thickBot="1" x14ac:dyDescent="0.3">
      <c r="A9" s="113" t="s">
        <v>38</v>
      </c>
      <c r="B9" s="597">
        <v>10401.838045597076</v>
      </c>
      <c r="C9" s="597">
        <v>4990.6311807632446</v>
      </c>
      <c r="D9" s="597">
        <v>5411.2068648338318</v>
      </c>
      <c r="E9" s="598">
        <v>5502.9233694076538</v>
      </c>
      <c r="F9" s="597">
        <v>2177.7320332527161</v>
      </c>
      <c r="G9" s="597">
        <v>3325.1913361549377</v>
      </c>
      <c r="H9" s="597">
        <v>4846.7763476371765</v>
      </c>
      <c r="I9" s="607">
        <v>52.138328552246094</v>
      </c>
    </row>
    <row r="10" spans="1:11" ht="15.75" thickTop="1" x14ac:dyDescent="0.25">
      <c r="A10" s="21" t="s">
        <v>260</v>
      </c>
    </row>
  </sheetData>
  <mergeCells count="5">
    <mergeCell ref="A1:I1"/>
    <mergeCell ref="A2:A3"/>
    <mergeCell ref="B2:B3"/>
    <mergeCell ref="C2:D2"/>
    <mergeCell ref="E2:I2"/>
  </mergeCells>
  <pageMargins left="0.70866141732283472" right="0.70866141732283472" top="0.78791666666666671" bottom="0.74803149606299213" header="0.31496062992125984" footer="0.31496062992125984"/>
  <pageSetup paperSize="9" scale="61" orientation="portrait" horizontalDpi="4294967295" verticalDpi="4294967295" r:id="rId1"/>
  <headerFooter>
    <oddHeader>&amp;C&amp;G</oddHeader>
  </headerFooter>
  <drawing r:id="rId2"/>
  <legacyDrawingHF r:id="rId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view="pageLayout" zoomScaleNormal="100" workbookViewId="0">
      <selection activeCell="G21" sqref="G21"/>
    </sheetView>
  </sheetViews>
  <sheetFormatPr defaultRowHeight="15" x14ac:dyDescent="0.25"/>
  <cols>
    <col min="1" max="1" width="20.7109375" style="20" customWidth="1"/>
    <col min="2" max="8" width="12" style="20" customWidth="1"/>
    <col min="9" max="9" width="10.28515625" style="20" customWidth="1"/>
    <col min="10" max="16384" width="9.140625" style="20"/>
  </cols>
  <sheetData>
    <row r="1" spans="1:9" ht="36" customHeight="1" thickBot="1" x14ac:dyDescent="0.3">
      <c r="A1" s="914" t="s">
        <v>409</v>
      </c>
      <c r="B1" s="914"/>
      <c r="C1" s="914"/>
      <c r="D1" s="914"/>
      <c r="E1" s="914"/>
      <c r="F1" s="914"/>
      <c r="G1" s="914"/>
      <c r="H1" s="914"/>
      <c r="I1" s="914"/>
    </row>
    <row r="2" spans="1:9" ht="19.5" customHeight="1" thickTop="1" x14ac:dyDescent="0.25">
      <c r="A2" s="929"/>
      <c r="B2" s="931" t="s">
        <v>58</v>
      </c>
      <c r="C2" s="931" t="s">
        <v>37</v>
      </c>
      <c r="D2" s="931"/>
      <c r="E2" s="931" t="s">
        <v>34</v>
      </c>
      <c r="F2" s="931"/>
      <c r="G2" s="931"/>
      <c r="H2" s="931"/>
      <c r="I2" s="933"/>
    </row>
    <row r="3" spans="1:9" ht="19.5" customHeight="1" x14ac:dyDescent="0.25">
      <c r="A3" s="930"/>
      <c r="B3" s="932"/>
      <c r="C3" s="791" t="s">
        <v>36</v>
      </c>
      <c r="D3" s="791" t="s">
        <v>35</v>
      </c>
      <c r="E3" s="790" t="s">
        <v>99</v>
      </c>
      <c r="F3" s="790" t="s">
        <v>33</v>
      </c>
      <c r="G3" s="790" t="s">
        <v>32</v>
      </c>
      <c r="H3" s="790" t="s">
        <v>31</v>
      </c>
      <c r="I3" s="599" t="s">
        <v>30</v>
      </c>
    </row>
    <row r="4" spans="1:9" ht="8.25" customHeight="1" x14ac:dyDescent="0.25">
      <c r="A4" s="188"/>
      <c r="B4" s="189"/>
      <c r="C4" s="189"/>
      <c r="D4" s="189"/>
      <c r="E4" s="189"/>
      <c r="F4" s="189"/>
      <c r="G4" s="189"/>
      <c r="H4" s="189"/>
      <c r="I4" s="557"/>
    </row>
    <row r="5" spans="1:9" ht="19.5" customHeight="1" x14ac:dyDescent="0.25">
      <c r="A5" s="187" t="s">
        <v>41</v>
      </c>
      <c r="B5" s="608">
        <v>10.285365212067839</v>
      </c>
      <c r="C5" s="608">
        <v>9.03466453928562</v>
      </c>
      <c r="D5" s="608">
        <v>11.878530352548665</v>
      </c>
      <c r="E5" s="609">
        <v>12.593131348983214</v>
      </c>
      <c r="F5" s="608">
        <v>18.570154729931382</v>
      </c>
      <c r="G5" s="608">
        <v>10.693956335725884</v>
      </c>
      <c r="H5" s="608">
        <v>8.7002780064427263</v>
      </c>
      <c r="I5" s="610">
        <v>2.8675069651445386</v>
      </c>
    </row>
    <row r="6" spans="1:9" ht="8.25" customHeight="1" x14ac:dyDescent="0.25">
      <c r="A6" s="186"/>
      <c r="B6" s="600"/>
      <c r="C6" s="600"/>
      <c r="D6" s="600"/>
      <c r="E6" s="590"/>
      <c r="F6" s="600"/>
      <c r="G6" s="600"/>
      <c r="H6" s="600"/>
      <c r="I6" s="601"/>
    </row>
    <row r="7" spans="1:9" ht="19.5" customHeight="1" x14ac:dyDescent="0.25">
      <c r="A7" s="187" t="s">
        <v>40</v>
      </c>
      <c r="B7" s="353"/>
      <c r="C7" s="353"/>
      <c r="D7" s="353"/>
      <c r="E7" s="593"/>
      <c r="F7" s="353"/>
      <c r="G7" s="353"/>
      <c r="H7" s="353"/>
      <c r="I7" s="602"/>
    </row>
    <row r="8" spans="1:9" ht="19.5" customHeight="1" x14ac:dyDescent="0.25">
      <c r="A8" s="186" t="s">
        <v>39</v>
      </c>
      <c r="B8" s="611">
        <v>7.1968568322084563</v>
      </c>
      <c r="C8" s="611">
        <v>6.679296071059178</v>
      </c>
      <c r="D8" s="611">
        <v>7.8117147472548689</v>
      </c>
      <c r="E8" s="603">
        <v>8.8485156327696632</v>
      </c>
      <c r="F8" s="611">
        <v>12.990787921122443</v>
      </c>
      <c r="G8" s="611">
        <v>7.7111587635807375</v>
      </c>
      <c r="H8" s="611">
        <v>6.0759165510379525</v>
      </c>
      <c r="I8" s="612">
        <v>1.7407397079339602</v>
      </c>
    </row>
    <row r="9" spans="1:9" ht="19.5" customHeight="1" thickBot="1" x14ac:dyDescent="0.3">
      <c r="A9" s="527" t="s">
        <v>38</v>
      </c>
      <c r="B9" s="613">
        <v>18.58739640024865</v>
      </c>
      <c r="C9" s="613">
        <v>14.701909270603162</v>
      </c>
      <c r="D9" s="613">
        <v>24.57816474286755</v>
      </c>
      <c r="E9" s="614">
        <v>22.189899723535778</v>
      </c>
      <c r="F9" s="613">
        <v>28.603610822103693</v>
      </c>
      <c r="G9" s="613">
        <v>19.348549630437056</v>
      </c>
      <c r="H9" s="613">
        <v>16.13832485235837</v>
      </c>
      <c r="I9" s="604">
        <v>4.6146457674344683</v>
      </c>
    </row>
    <row r="10" spans="1:9" ht="15.75" thickTop="1" x14ac:dyDescent="0.25">
      <c r="A10" s="21" t="s">
        <v>260</v>
      </c>
    </row>
  </sheetData>
  <mergeCells count="5">
    <mergeCell ref="A2:A3"/>
    <mergeCell ref="B2:B3"/>
    <mergeCell ref="C2:D2"/>
    <mergeCell ref="E2:I2"/>
    <mergeCell ref="A1:I1"/>
  </mergeCells>
  <pageMargins left="0.70866141732283472" right="0.70866141732283472" top="0.83875" bottom="0.74803149606299213" header="0.31496062992125984" footer="0.31496062992125984"/>
  <pageSetup paperSize="9" scale="61" orientation="portrait" horizontalDpi="4294967295" verticalDpi="4294967295" r:id="rId1"/>
  <headerFooter>
    <oddHeader>&amp;C&amp;G</oddHeader>
  </headerFooter>
  <drawing r:id="rId2"/>
  <legacyDrawingHF r:id="rId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Layout" zoomScaleNormal="100" workbookViewId="0">
      <selection activeCell="A2" sqref="A2:A3"/>
    </sheetView>
  </sheetViews>
  <sheetFormatPr defaultRowHeight="15" x14ac:dyDescent="0.25"/>
  <cols>
    <col min="1" max="4" width="20.85546875" style="20" customWidth="1"/>
    <col min="5" max="5" width="8.42578125" style="20" customWidth="1"/>
    <col min="6" max="6" width="22.28515625" style="20" customWidth="1"/>
    <col min="7" max="9" width="21.5703125" style="20" customWidth="1"/>
    <col min="10" max="16384" width="9.140625" style="20"/>
  </cols>
  <sheetData>
    <row r="1" spans="1:5" ht="40.5" customHeight="1" thickBot="1" x14ac:dyDescent="0.3">
      <c r="A1" s="914" t="s">
        <v>411</v>
      </c>
      <c r="B1" s="914"/>
      <c r="C1" s="914"/>
      <c r="D1" s="914"/>
      <c r="E1" s="426"/>
    </row>
    <row r="2" spans="1:5" ht="27" customHeight="1" thickTop="1" x14ac:dyDescent="0.25">
      <c r="A2" s="973"/>
      <c r="B2" s="975" t="s">
        <v>58</v>
      </c>
      <c r="C2" s="975" t="s">
        <v>37</v>
      </c>
      <c r="D2" s="977"/>
      <c r="E2" s="96"/>
    </row>
    <row r="3" spans="1:5" ht="27" customHeight="1" x14ac:dyDescent="0.25">
      <c r="A3" s="974"/>
      <c r="B3" s="976"/>
      <c r="C3" s="615" t="s">
        <v>36</v>
      </c>
      <c r="D3" s="616" t="s">
        <v>35</v>
      </c>
      <c r="E3" s="96"/>
    </row>
    <row r="4" spans="1:5" ht="9.75" customHeight="1" x14ac:dyDescent="0.25">
      <c r="A4" s="617"/>
      <c r="B4" s="618"/>
      <c r="C4" s="618"/>
      <c r="D4" s="619"/>
    </row>
    <row r="5" spans="1:5" ht="19.5" customHeight="1" x14ac:dyDescent="0.25">
      <c r="A5" s="622" t="s">
        <v>41</v>
      </c>
      <c r="B5" s="623">
        <v>27676.25193977356</v>
      </c>
      <c r="C5" s="623">
        <v>14971.009531021118</v>
      </c>
      <c r="D5" s="624">
        <v>12705.242408752441</v>
      </c>
    </row>
    <row r="6" spans="1:5" ht="8.25" customHeight="1" x14ac:dyDescent="0.25">
      <c r="A6" s="628"/>
      <c r="B6" s="629"/>
      <c r="C6" s="629"/>
      <c r="D6" s="630"/>
    </row>
    <row r="7" spans="1:5" ht="19.5" customHeight="1" x14ac:dyDescent="0.25">
      <c r="A7" s="622" t="s">
        <v>40</v>
      </c>
      <c r="B7" s="626"/>
      <c r="C7" s="626"/>
      <c r="D7" s="627"/>
    </row>
    <row r="8" spans="1:5" ht="19.5" customHeight="1" x14ac:dyDescent="0.25">
      <c r="A8" s="628" t="s">
        <v>39</v>
      </c>
      <c r="B8" s="632">
        <v>19901.62776184082</v>
      </c>
      <c r="C8" s="632">
        <v>10691.249638080597</v>
      </c>
      <c r="D8" s="633">
        <v>9210.3781237602234</v>
      </c>
    </row>
    <row r="9" spans="1:5" ht="19.5" customHeight="1" x14ac:dyDescent="0.25">
      <c r="A9" s="628" t="s">
        <v>38</v>
      </c>
      <c r="B9" s="632">
        <v>7774.6241779327393</v>
      </c>
      <c r="C9" s="632">
        <v>4279.7598929405212</v>
      </c>
      <c r="D9" s="633">
        <v>3494.864284992218</v>
      </c>
    </row>
    <row r="10" spans="1:5" ht="7.5" customHeight="1" x14ac:dyDescent="0.25">
      <c r="A10" s="628"/>
      <c r="B10" s="629"/>
      <c r="C10" s="629"/>
      <c r="D10" s="630"/>
    </row>
    <row r="11" spans="1:5" ht="19.5" customHeight="1" x14ac:dyDescent="0.25">
      <c r="A11" s="622" t="s">
        <v>34</v>
      </c>
      <c r="B11" s="626"/>
      <c r="C11" s="626"/>
      <c r="D11" s="627"/>
    </row>
    <row r="12" spans="1:5" ht="19.5" customHeight="1" x14ac:dyDescent="0.25">
      <c r="A12" s="634" t="s">
        <v>99</v>
      </c>
      <c r="B12" s="632">
        <v>19018.689620494843</v>
      </c>
      <c r="C12" s="632">
        <v>10026.87099981308</v>
      </c>
      <c r="D12" s="633">
        <v>8991.8186206817627</v>
      </c>
    </row>
    <row r="13" spans="1:5" ht="19.5" customHeight="1" x14ac:dyDescent="0.25">
      <c r="A13" s="628" t="s">
        <v>278</v>
      </c>
      <c r="B13" s="632">
        <v>6780.6655969619751</v>
      </c>
      <c r="C13" s="632">
        <v>3743.0530023574829</v>
      </c>
      <c r="D13" s="633">
        <v>3037.6125946044922</v>
      </c>
    </row>
    <row r="14" spans="1:5" ht="19.5" customHeight="1" x14ac:dyDescent="0.25">
      <c r="A14" s="628" t="s">
        <v>279</v>
      </c>
      <c r="B14" s="632">
        <v>12238.024023532867</v>
      </c>
      <c r="C14" s="632">
        <v>6283.8179974555969</v>
      </c>
      <c r="D14" s="633">
        <v>5954.2060260772705</v>
      </c>
    </row>
    <row r="15" spans="1:5" ht="19.5" customHeight="1" x14ac:dyDescent="0.25">
      <c r="A15" s="628" t="s">
        <v>31</v>
      </c>
      <c r="B15" s="632">
        <v>8657.562319278717</v>
      </c>
      <c r="C15" s="632">
        <v>4944.1385312080383</v>
      </c>
      <c r="D15" s="633">
        <v>3713.4237880706787</v>
      </c>
    </row>
    <row r="16" spans="1:5" ht="19.5" customHeight="1" thickBot="1" x14ac:dyDescent="0.3">
      <c r="A16" s="636" t="s">
        <v>30</v>
      </c>
      <c r="B16" s="637" t="s">
        <v>42</v>
      </c>
      <c r="C16" s="637" t="s">
        <v>42</v>
      </c>
      <c r="D16" s="638" t="s">
        <v>42</v>
      </c>
    </row>
    <row r="17" spans="1:4" ht="15.75" thickTop="1" x14ac:dyDescent="0.25">
      <c r="A17" s="21" t="s">
        <v>260</v>
      </c>
    </row>
    <row r="18" spans="1:4" x14ac:dyDescent="0.25">
      <c r="A18" s="31" t="s">
        <v>248</v>
      </c>
    </row>
    <row r="21" spans="1:4" ht="44.25" customHeight="1" thickBot="1" x14ac:dyDescent="0.3">
      <c r="A21" s="914" t="s">
        <v>413</v>
      </c>
      <c r="B21" s="914"/>
      <c r="C21" s="914"/>
      <c r="D21" s="914"/>
    </row>
    <row r="22" spans="1:4" ht="28.5" customHeight="1" thickTop="1" x14ac:dyDescent="0.25">
      <c r="A22" s="973"/>
      <c r="B22" s="975" t="s">
        <v>58</v>
      </c>
      <c r="C22" s="975" t="s">
        <v>37</v>
      </c>
      <c r="D22" s="977"/>
    </row>
    <row r="23" spans="1:4" ht="22.5" customHeight="1" x14ac:dyDescent="0.25">
      <c r="A23" s="974"/>
      <c r="B23" s="976"/>
      <c r="C23" s="615" t="s">
        <v>36</v>
      </c>
      <c r="D23" s="616" t="s">
        <v>35</v>
      </c>
    </row>
    <row r="24" spans="1:4" x14ac:dyDescent="0.25">
      <c r="A24" s="617"/>
      <c r="B24" s="620"/>
      <c r="C24" s="620"/>
      <c r="D24" s="621"/>
    </row>
    <row r="25" spans="1:4" x14ac:dyDescent="0.25">
      <c r="A25" s="625" t="s">
        <v>41</v>
      </c>
      <c r="B25" s="641">
        <v>11.824149041188891</v>
      </c>
      <c r="C25" s="641">
        <v>11.46390820094277</v>
      </c>
      <c r="D25" s="642">
        <v>12.278806732323149</v>
      </c>
    </row>
    <row r="26" spans="1:4" x14ac:dyDescent="0.25">
      <c r="A26" s="631"/>
      <c r="B26" s="629"/>
      <c r="C26" s="629"/>
      <c r="D26" s="630"/>
    </row>
    <row r="27" spans="1:4" x14ac:dyDescent="0.25">
      <c r="A27" s="625" t="s">
        <v>40</v>
      </c>
      <c r="B27" s="626"/>
      <c r="C27" s="626"/>
      <c r="D27" s="627"/>
    </row>
    <row r="28" spans="1:4" x14ac:dyDescent="0.25">
      <c r="A28" s="631" t="s">
        <v>39</v>
      </c>
      <c r="B28" s="643">
        <v>11.684221878827667</v>
      </c>
      <c r="C28" s="643">
        <v>11.574709914519925</v>
      </c>
      <c r="D28" s="644">
        <v>11.813969169169644</v>
      </c>
    </row>
    <row r="29" spans="1:4" x14ac:dyDescent="0.25">
      <c r="A29" s="631" t="s">
        <v>38</v>
      </c>
      <c r="B29" s="643">
        <v>12.198090197189021</v>
      </c>
      <c r="C29" s="643">
        <v>11.196167248154884</v>
      </c>
      <c r="D29" s="644">
        <v>13.699342783126026</v>
      </c>
    </row>
    <row r="30" spans="1:4" x14ac:dyDescent="0.25">
      <c r="A30" s="631"/>
      <c r="B30" s="629"/>
      <c r="C30" s="629"/>
      <c r="D30" s="630"/>
    </row>
    <row r="31" spans="1:4" x14ac:dyDescent="0.25">
      <c r="A31" s="625" t="s">
        <v>34</v>
      </c>
      <c r="B31" s="626"/>
      <c r="C31" s="626"/>
      <c r="D31" s="627"/>
    </row>
    <row r="32" spans="1:4" x14ac:dyDescent="0.25">
      <c r="A32" s="635" t="s">
        <v>99</v>
      </c>
      <c r="B32" s="643">
        <v>17.71259526480091</v>
      </c>
      <c r="C32" s="643">
        <v>16.158539685040274</v>
      </c>
      <c r="D32" s="644">
        <v>19.840405378898645</v>
      </c>
    </row>
    <row r="33" spans="1:4" x14ac:dyDescent="0.25">
      <c r="A33" s="631" t="s">
        <v>278</v>
      </c>
      <c r="B33" s="643">
        <v>24.142859053553696</v>
      </c>
      <c r="C33" s="643">
        <v>22.028763998070445</v>
      </c>
      <c r="D33" s="644">
        <v>27.380843812677114</v>
      </c>
    </row>
    <row r="34" spans="1:4" x14ac:dyDescent="0.25">
      <c r="A34" s="631" t="s">
        <v>279</v>
      </c>
      <c r="B34" s="643">
        <v>15.434857419682475</v>
      </c>
      <c r="C34" s="643">
        <v>13.945008129814266</v>
      </c>
      <c r="D34" s="644">
        <v>17.396323394309711</v>
      </c>
    </row>
    <row r="35" spans="1:4" x14ac:dyDescent="0.25">
      <c r="A35" s="631" t="s">
        <v>31</v>
      </c>
      <c r="B35" s="643">
        <v>6.9926244505827277</v>
      </c>
      <c r="C35" s="643">
        <v>7.4084402960064857</v>
      </c>
      <c r="D35" s="644">
        <v>6.5064059061799417</v>
      </c>
    </row>
    <row r="36" spans="1:4" ht="15.75" thickBot="1" x14ac:dyDescent="0.3">
      <c r="A36" s="639" t="s">
        <v>30</v>
      </c>
      <c r="B36" s="637" t="s">
        <v>42</v>
      </c>
      <c r="C36" s="637" t="s">
        <v>42</v>
      </c>
      <c r="D36" s="640" t="s">
        <v>42</v>
      </c>
    </row>
    <row r="37" spans="1:4" ht="15.75" thickTop="1" x14ac:dyDescent="0.25">
      <c r="A37" s="21" t="s">
        <v>260</v>
      </c>
    </row>
    <row r="38" spans="1:4" x14ac:dyDescent="0.25">
      <c r="A38" s="31" t="s">
        <v>248</v>
      </c>
    </row>
  </sheetData>
  <mergeCells count="8">
    <mergeCell ref="A22:A23"/>
    <mergeCell ref="B22:B23"/>
    <mergeCell ref="C22:D22"/>
    <mergeCell ref="A1:D1"/>
    <mergeCell ref="A21:D21"/>
    <mergeCell ref="A2:A3"/>
    <mergeCell ref="B2:B3"/>
    <mergeCell ref="C2:D2"/>
  </mergeCells>
  <pageMargins left="0.70866141732283472" right="0.70866141732283472" top="0.89458333333333329" bottom="0.74803149606299213" header="0.31496062992125984" footer="0.31496062992125984"/>
  <pageSetup paperSize="9" scale="76" orientation="portrait" r:id="rId1"/>
  <headerFooter>
    <oddHeader>&amp;C&amp;G</oddHeader>
  </headerFooter>
  <drawing r:id="rId2"/>
  <legacyDrawingHF r:id="rId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view="pageLayout" zoomScaleNormal="100" workbookViewId="0">
      <selection activeCell="B4" sqref="B4:B5"/>
    </sheetView>
  </sheetViews>
  <sheetFormatPr defaultRowHeight="15" x14ac:dyDescent="0.25"/>
  <cols>
    <col min="1" max="4" width="20.85546875" style="20" customWidth="1"/>
    <col min="5" max="5" width="8.42578125" style="20" customWidth="1"/>
    <col min="6" max="6" width="22.28515625" style="20" customWidth="1"/>
    <col min="7" max="9" width="21.5703125" style="20" customWidth="1"/>
    <col min="10" max="16384" width="9.140625" style="20"/>
  </cols>
  <sheetData>
    <row r="1" spans="1:4" ht="44.25" customHeight="1" thickBot="1" x14ac:dyDescent="0.3">
      <c r="A1" s="914" t="s">
        <v>413</v>
      </c>
      <c r="B1" s="914"/>
      <c r="C1" s="914"/>
      <c r="D1" s="914"/>
    </row>
    <row r="2" spans="1:4" ht="28.5" customHeight="1" thickTop="1" x14ac:dyDescent="0.25">
      <c r="A2" s="973"/>
      <c r="B2" s="975" t="s">
        <v>58</v>
      </c>
      <c r="C2" s="975" t="s">
        <v>37</v>
      </c>
      <c r="D2" s="977"/>
    </row>
    <row r="3" spans="1:4" ht="22.5" customHeight="1" x14ac:dyDescent="0.25">
      <c r="A3" s="974"/>
      <c r="B3" s="976"/>
      <c r="C3" s="792" t="s">
        <v>36</v>
      </c>
      <c r="D3" s="616" t="s">
        <v>35</v>
      </c>
    </row>
    <row r="4" spans="1:4" x14ac:dyDescent="0.25">
      <c r="A4" s="617"/>
      <c r="B4" s="620"/>
      <c r="C4" s="620"/>
      <c r="D4" s="621"/>
    </row>
    <row r="5" spans="1:4" x14ac:dyDescent="0.25">
      <c r="A5" s="625" t="s">
        <v>41</v>
      </c>
      <c r="B5" s="641">
        <v>11.824149041188891</v>
      </c>
      <c r="C5" s="641">
        <v>11.46390820094277</v>
      </c>
      <c r="D5" s="642">
        <v>12.278806732323149</v>
      </c>
    </row>
    <row r="6" spans="1:4" x14ac:dyDescent="0.25">
      <c r="A6" s="631"/>
      <c r="B6" s="629"/>
      <c r="C6" s="629"/>
      <c r="D6" s="630"/>
    </row>
    <row r="7" spans="1:4" x14ac:dyDescent="0.25">
      <c r="A7" s="625" t="s">
        <v>40</v>
      </c>
      <c r="B7" s="626"/>
      <c r="C7" s="626"/>
      <c r="D7" s="627"/>
    </row>
    <row r="8" spans="1:4" x14ac:dyDescent="0.25">
      <c r="A8" s="631" t="s">
        <v>39</v>
      </c>
      <c r="B8" s="643">
        <v>11.684221878827667</v>
      </c>
      <c r="C8" s="643">
        <v>11.574709914519925</v>
      </c>
      <c r="D8" s="644">
        <v>11.813969169169644</v>
      </c>
    </row>
    <row r="9" spans="1:4" x14ac:dyDescent="0.25">
      <c r="A9" s="631" t="s">
        <v>38</v>
      </c>
      <c r="B9" s="643">
        <v>12.198090197189021</v>
      </c>
      <c r="C9" s="643">
        <v>11.196167248154884</v>
      </c>
      <c r="D9" s="644">
        <v>13.699342783126026</v>
      </c>
    </row>
    <row r="10" spans="1:4" x14ac:dyDescent="0.25">
      <c r="A10" s="631"/>
      <c r="B10" s="629"/>
      <c r="C10" s="629"/>
      <c r="D10" s="630"/>
    </row>
    <row r="11" spans="1:4" x14ac:dyDescent="0.25">
      <c r="A11" s="625" t="s">
        <v>34</v>
      </c>
      <c r="B11" s="626"/>
      <c r="C11" s="626"/>
      <c r="D11" s="627"/>
    </row>
    <row r="12" spans="1:4" x14ac:dyDescent="0.25">
      <c r="A12" s="635" t="s">
        <v>99</v>
      </c>
      <c r="B12" s="643">
        <v>17.71259526480091</v>
      </c>
      <c r="C12" s="643">
        <v>16.158539685040274</v>
      </c>
      <c r="D12" s="644">
        <v>19.840405378898645</v>
      </c>
    </row>
    <row r="13" spans="1:4" x14ac:dyDescent="0.25">
      <c r="A13" s="631" t="s">
        <v>278</v>
      </c>
      <c r="B13" s="643">
        <v>24.142859053553696</v>
      </c>
      <c r="C13" s="643">
        <v>22.028763998070445</v>
      </c>
      <c r="D13" s="644">
        <v>27.380843812677114</v>
      </c>
    </row>
    <row r="14" spans="1:4" x14ac:dyDescent="0.25">
      <c r="A14" s="631" t="s">
        <v>279</v>
      </c>
      <c r="B14" s="643">
        <v>15.434857419682475</v>
      </c>
      <c r="C14" s="643">
        <v>13.945008129814266</v>
      </c>
      <c r="D14" s="644">
        <v>17.396323394309711</v>
      </c>
    </row>
    <row r="15" spans="1:4" x14ac:dyDescent="0.25">
      <c r="A15" s="631" t="s">
        <v>31</v>
      </c>
      <c r="B15" s="643">
        <v>6.9926244505827277</v>
      </c>
      <c r="C15" s="643">
        <v>7.4084402960064857</v>
      </c>
      <c r="D15" s="644">
        <v>6.5064059061799417</v>
      </c>
    </row>
    <row r="16" spans="1:4" ht="15.75" thickBot="1" x14ac:dyDescent="0.3">
      <c r="A16" s="639" t="s">
        <v>30</v>
      </c>
      <c r="B16" s="637" t="s">
        <v>42</v>
      </c>
      <c r="C16" s="637" t="s">
        <v>42</v>
      </c>
      <c r="D16" s="640" t="s">
        <v>42</v>
      </c>
    </row>
    <row r="17" spans="1:1" ht="15.75" thickTop="1" x14ac:dyDescent="0.25">
      <c r="A17" s="21" t="s">
        <v>260</v>
      </c>
    </row>
    <row r="18" spans="1:1" x14ac:dyDescent="0.25">
      <c r="A18" s="31" t="s">
        <v>248</v>
      </c>
    </row>
  </sheetData>
  <mergeCells count="4">
    <mergeCell ref="A1:D1"/>
    <mergeCell ref="A2:A3"/>
    <mergeCell ref="B2:B3"/>
    <mergeCell ref="C2:D2"/>
  </mergeCells>
  <pageMargins left="0.70866141732283472" right="0.70866141732283472" top="0.95791666666666664" bottom="0.74803149606299213" header="0.31496062992125984" footer="0.31496062992125984"/>
  <pageSetup paperSize="9" scale="76" orientation="portrait" horizontalDpi="4294967295" verticalDpi="4294967295" r:id="rId1"/>
  <headerFooter>
    <oddHeader>&amp;C&amp;G</oddHeader>
  </headerFooter>
  <drawing r:id="rId2"/>
  <legacyDrawingHF r:id="rId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workbookViewId="0">
      <selection sqref="A1:E1"/>
    </sheetView>
  </sheetViews>
  <sheetFormatPr defaultRowHeight="15" x14ac:dyDescent="0.25"/>
  <cols>
    <col min="1" max="1" width="21.42578125" style="20" customWidth="1"/>
    <col min="2" max="5" width="20.28515625" style="20" customWidth="1"/>
    <col min="6" max="16384" width="9.140625" style="20"/>
  </cols>
  <sheetData>
    <row r="1" spans="1:5" ht="45.75" customHeight="1" thickBot="1" x14ac:dyDescent="0.3">
      <c r="A1" s="914" t="s">
        <v>415</v>
      </c>
      <c r="B1" s="914"/>
      <c r="C1" s="914"/>
      <c r="D1" s="914"/>
      <c r="E1" s="914"/>
    </row>
    <row r="2" spans="1:5" ht="27" customHeight="1" thickTop="1" x14ac:dyDescent="0.25">
      <c r="A2" s="645"/>
      <c r="B2" s="646" t="s">
        <v>94</v>
      </c>
      <c r="C2" s="646" t="s">
        <v>72</v>
      </c>
      <c r="D2" s="646" t="s">
        <v>71</v>
      </c>
      <c r="E2" s="647" t="s">
        <v>280</v>
      </c>
    </row>
    <row r="3" spans="1:5" ht="6.75" customHeight="1" x14ac:dyDescent="0.25">
      <c r="A3" s="480"/>
      <c r="B3" s="648"/>
      <c r="C3" s="648"/>
      <c r="D3" s="648"/>
      <c r="E3" s="649"/>
    </row>
    <row r="4" spans="1:5" ht="19.5" customHeight="1" x14ac:dyDescent="0.25">
      <c r="A4" s="187" t="s">
        <v>41</v>
      </c>
      <c r="B4" s="501">
        <v>5.7915058461644451</v>
      </c>
      <c r="C4" s="501">
        <v>11.264563072295385</v>
      </c>
      <c r="D4" s="501">
        <v>15.004538668589809</v>
      </c>
      <c r="E4" s="650">
        <v>5.1574523289283807</v>
      </c>
    </row>
    <row r="5" spans="1:5" ht="6" customHeight="1" x14ac:dyDescent="0.25">
      <c r="A5" s="186"/>
      <c r="B5" s="498"/>
      <c r="C5" s="498"/>
      <c r="D5" s="498"/>
      <c r="E5" s="651"/>
    </row>
    <row r="6" spans="1:5" ht="19.5" customHeight="1" x14ac:dyDescent="0.25">
      <c r="A6" s="187" t="s">
        <v>40</v>
      </c>
      <c r="B6" s="501"/>
      <c r="C6" s="501"/>
      <c r="D6" s="501"/>
      <c r="E6" s="650"/>
    </row>
    <row r="7" spans="1:5" ht="19.5" customHeight="1" x14ac:dyDescent="0.25">
      <c r="A7" s="186" t="s">
        <v>39</v>
      </c>
      <c r="B7" s="498">
        <v>5.8403437520555901</v>
      </c>
      <c r="C7" s="498">
        <v>12.114284328896986</v>
      </c>
      <c r="D7" s="498">
        <v>14.534137461587813</v>
      </c>
      <c r="E7" s="651">
        <v>4.2997430605315881</v>
      </c>
    </row>
    <row r="8" spans="1:5" ht="19.5" customHeight="1" x14ac:dyDescent="0.25">
      <c r="A8" s="186" t="s">
        <v>38</v>
      </c>
      <c r="B8" s="498">
        <v>5.7116641729334265</v>
      </c>
      <c r="C8" s="498">
        <v>9.755068106960719</v>
      </c>
      <c r="D8" s="498">
        <v>16.53810123111052</v>
      </c>
      <c r="E8" s="651">
        <v>10.72767788357358</v>
      </c>
    </row>
    <row r="9" spans="1:5" ht="6" customHeight="1" x14ac:dyDescent="0.25">
      <c r="A9" s="480"/>
      <c r="B9" s="498"/>
      <c r="C9" s="498"/>
      <c r="D9" s="498"/>
      <c r="E9" s="651"/>
    </row>
    <row r="10" spans="1:5" ht="19.5" customHeight="1" x14ac:dyDescent="0.25">
      <c r="A10" s="101" t="s">
        <v>37</v>
      </c>
      <c r="B10" s="501"/>
      <c r="C10" s="501"/>
      <c r="D10" s="501"/>
      <c r="E10" s="650"/>
    </row>
    <row r="11" spans="1:5" ht="19.5" customHeight="1" x14ac:dyDescent="0.25">
      <c r="A11" s="107" t="s">
        <v>36</v>
      </c>
      <c r="B11" s="498">
        <v>5.2793493329310621</v>
      </c>
      <c r="C11" s="498">
        <v>12.235102370285921</v>
      </c>
      <c r="D11" s="498">
        <v>13.785760934024962</v>
      </c>
      <c r="E11" s="651">
        <v>2.4388877487362923</v>
      </c>
    </row>
    <row r="12" spans="1:5" ht="19.5" customHeight="1" x14ac:dyDescent="0.25">
      <c r="A12" s="107" t="s">
        <v>35</v>
      </c>
      <c r="B12" s="498">
        <v>6.1230066626704742</v>
      </c>
      <c r="C12" s="498">
        <v>9.8938868975675724</v>
      </c>
      <c r="D12" s="498">
        <v>16.610712432469867</v>
      </c>
      <c r="E12" s="651">
        <v>7.9004533698213057</v>
      </c>
    </row>
    <row r="13" spans="1:5" ht="6" customHeight="1" x14ac:dyDescent="0.25">
      <c r="A13" s="107"/>
      <c r="B13" s="498"/>
      <c r="C13" s="498"/>
      <c r="D13" s="498"/>
      <c r="E13" s="651"/>
    </row>
    <row r="14" spans="1:5" ht="19.5" customHeight="1" x14ac:dyDescent="0.25">
      <c r="A14" s="187" t="s">
        <v>34</v>
      </c>
      <c r="B14" s="501"/>
      <c r="C14" s="501"/>
      <c r="D14" s="501"/>
      <c r="E14" s="650"/>
    </row>
    <row r="15" spans="1:5" ht="19.5" customHeight="1" x14ac:dyDescent="0.25">
      <c r="A15" s="566" t="s">
        <v>99</v>
      </c>
      <c r="B15" s="498">
        <v>22.210910761297246</v>
      </c>
      <c r="C15" s="498">
        <v>18.433267049852937</v>
      </c>
      <c r="D15" s="498">
        <v>19.154436304664422</v>
      </c>
      <c r="E15" s="651">
        <v>9.0474412406873839</v>
      </c>
    </row>
    <row r="16" spans="1:5" ht="19.5" customHeight="1" x14ac:dyDescent="0.25">
      <c r="A16" s="186" t="s">
        <v>278</v>
      </c>
      <c r="B16" s="498">
        <v>41.525735860759752</v>
      </c>
      <c r="C16" s="498">
        <v>14.909084629034094</v>
      </c>
      <c r="D16" s="498">
        <v>27.129118589731853</v>
      </c>
      <c r="E16" s="651">
        <v>13.205553621474289</v>
      </c>
    </row>
    <row r="17" spans="1:5" ht="19.5" customHeight="1" x14ac:dyDescent="0.25">
      <c r="A17" s="186" t="s">
        <v>279</v>
      </c>
      <c r="B17" s="498">
        <v>21.875298032704848</v>
      </c>
      <c r="C17" s="498">
        <v>19.238697788056935</v>
      </c>
      <c r="D17" s="498">
        <v>15.590608959459583</v>
      </c>
      <c r="E17" s="651">
        <v>8.2278691246482403</v>
      </c>
    </row>
    <row r="18" spans="1:5" ht="19.5" customHeight="1" x14ac:dyDescent="0.25">
      <c r="A18" s="186" t="s">
        <v>31</v>
      </c>
      <c r="B18" s="498">
        <v>4.6286529453490388</v>
      </c>
      <c r="C18" s="498">
        <v>8.922038504811276</v>
      </c>
      <c r="D18" s="498">
        <v>6.7094928013013533</v>
      </c>
      <c r="E18" s="651">
        <v>2.4389862706505565</v>
      </c>
    </row>
    <row r="19" spans="1:5" ht="19.5" customHeight="1" thickBot="1" x14ac:dyDescent="0.3">
      <c r="A19" s="527" t="s">
        <v>30</v>
      </c>
      <c r="B19" s="652" t="s">
        <v>42</v>
      </c>
      <c r="C19" s="652" t="s">
        <v>42</v>
      </c>
      <c r="D19" s="652" t="s">
        <v>42</v>
      </c>
      <c r="E19" s="653" t="s">
        <v>42</v>
      </c>
    </row>
    <row r="20" spans="1:5" ht="15.75" thickTop="1" x14ac:dyDescent="0.25">
      <c r="A20" s="21" t="s">
        <v>260</v>
      </c>
    </row>
    <row r="21" spans="1:5" x14ac:dyDescent="0.25">
      <c r="A21" s="31" t="s">
        <v>248</v>
      </c>
    </row>
  </sheetData>
  <mergeCells count="1">
    <mergeCell ref="A1:E1"/>
  </mergeCells>
  <pageMargins left="0.70866141732283472" right="0.70866141732283472" top="0.97010416666666666" bottom="0.74803149606299213" header="0.31496062992125984" footer="0.31496062992125984"/>
  <pageSetup paperSize="9" scale="67" orientation="portrait" horizontalDpi="4294967295" verticalDpi="4294967295" r:id="rId1"/>
  <headerFooter>
    <oddHeader>&amp;C&amp;G</oddHeader>
  </headerFooter>
  <drawing r:id="rId2"/>
  <legacyDrawingHF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Layout" zoomScaleNormal="100" workbookViewId="0">
      <selection activeCell="N13" sqref="N13"/>
    </sheetView>
  </sheetViews>
  <sheetFormatPr defaultRowHeight="15" x14ac:dyDescent="0.25"/>
  <cols>
    <col min="1" max="1" width="25" style="20" customWidth="1"/>
    <col min="2" max="10" width="12.42578125" style="20" customWidth="1"/>
    <col min="11" max="16384" width="9.140625" style="20"/>
  </cols>
  <sheetData>
    <row r="1" spans="1:10" ht="42" customHeight="1" thickBot="1" x14ac:dyDescent="0.3">
      <c r="A1" s="914" t="s">
        <v>417</v>
      </c>
      <c r="B1" s="914"/>
      <c r="C1" s="914"/>
      <c r="D1" s="914"/>
      <c r="E1" s="914"/>
      <c r="F1" s="914"/>
      <c r="G1" s="914"/>
      <c r="H1" s="914"/>
      <c r="I1" s="914"/>
      <c r="J1" s="914"/>
    </row>
    <row r="2" spans="1:10" ht="25.5" customHeight="1" thickTop="1" x14ac:dyDescent="0.25">
      <c r="A2" s="978"/>
      <c r="B2" s="980" t="s">
        <v>229</v>
      </c>
      <c r="C2" s="981"/>
      <c r="D2" s="982"/>
      <c r="E2" s="983" t="s">
        <v>115</v>
      </c>
      <c r="F2" s="983"/>
      <c r="G2" s="983"/>
      <c r="H2" s="983" t="s">
        <v>116</v>
      </c>
      <c r="I2" s="983"/>
      <c r="J2" s="984"/>
    </row>
    <row r="3" spans="1:10" ht="23.25" customHeight="1" x14ac:dyDescent="0.25">
      <c r="A3" s="979"/>
      <c r="B3" s="98" t="s">
        <v>36</v>
      </c>
      <c r="C3" s="98" t="s">
        <v>35</v>
      </c>
      <c r="D3" s="98" t="s">
        <v>58</v>
      </c>
      <c r="E3" s="97" t="s">
        <v>58</v>
      </c>
      <c r="F3" s="98" t="s">
        <v>36</v>
      </c>
      <c r="G3" s="98" t="s">
        <v>35</v>
      </c>
      <c r="H3" s="97" t="s">
        <v>58</v>
      </c>
      <c r="I3" s="98" t="s">
        <v>36</v>
      </c>
      <c r="J3" s="212" t="s">
        <v>35</v>
      </c>
    </row>
    <row r="4" spans="1:10" ht="6" customHeight="1" x14ac:dyDescent="0.25">
      <c r="A4" s="99"/>
      <c r="B4" s="100"/>
      <c r="C4" s="100"/>
      <c r="D4" s="100"/>
      <c r="E4" s="100"/>
      <c r="F4" s="445"/>
      <c r="G4" s="445"/>
      <c r="H4" s="445"/>
      <c r="I4" s="445"/>
      <c r="J4" s="445"/>
    </row>
    <row r="5" spans="1:10" ht="19.5" customHeight="1" x14ac:dyDescent="0.25">
      <c r="A5" s="101" t="s">
        <v>41</v>
      </c>
      <c r="B5" s="103">
        <v>54.093341698144727</v>
      </c>
      <c r="C5" s="103">
        <v>45.906658301855281</v>
      </c>
      <c r="D5" s="103">
        <v>100</v>
      </c>
      <c r="E5" s="103">
        <v>31.656417548472984</v>
      </c>
      <c r="F5" s="103">
        <v>32.609111376004371</v>
      </c>
      <c r="G5" s="103">
        <v>30.533826738061386</v>
      </c>
      <c r="H5" s="103">
        <v>8.4319893312114171</v>
      </c>
      <c r="I5" s="103">
        <v>7.5972066771144355</v>
      </c>
      <c r="J5" s="446">
        <v>9.4278034458584905</v>
      </c>
    </row>
    <row r="6" spans="1:10" ht="6" customHeight="1" x14ac:dyDescent="0.25">
      <c r="A6" s="104"/>
      <c r="B6" s="105"/>
      <c r="C6" s="105"/>
      <c r="D6" s="105"/>
      <c r="E6" s="447"/>
      <c r="F6" s="447"/>
      <c r="G6" s="447"/>
      <c r="H6" s="105"/>
      <c r="I6" s="105"/>
      <c r="J6" s="448"/>
    </row>
    <row r="7" spans="1:10" ht="19.5" customHeight="1" x14ac:dyDescent="0.25">
      <c r="A7" s="101" t="s">
        <v>40</v>
      </c>
      <c r="B7" s="459"/>
      <c r="C7" s="459"/>
      <c r="D7" s="459"/>
      <c r="E7" s="460"/>
      <c r="F7" s="460"/>
      <c r="G7" s="460"/>
      <c r="H7" s="459"/>
      <c r="I7" s="459"/>
      <c r="J7" s="461"/>
    </row>
    <row r="8" spans="1:10" ht="19.5" customHeight="1" x14ac:dyDescent="0.25">
      <c r="A8" s="107" t="s">
        <v>39</v>
      </c>
      <c r="B8" s="109">
        <v>53.720478375039704</v>
      </c>
      <c r="C8" s="109">
        <v>46.279521624960289</v>
      </c>
      <c r="D8" s="109">
        <v>100</v>
      </c>
      <c r="E8" s="109">
        <v>31.794773367967213</v>
      </c>
      <c r="F8" s="109">
        <v>32.912121834885959</v>
      </c>
      <c r="G8" s="109">
        <v>30.497774348813163</v>
      </c>
      <c r="H8" s="109">
        <v>8.5850244839713064</v>
      </c>
      <c r="I8" s="109">
        <v>7.6819134937156459</v>
      </c>
      <c r="J8" s="450">
        <v>9.6377204859999406</v>
      </c>
    </row>
    <row r="9" spans="1:10" ht="19.5" customHeight="1" x14ac:dyDescent="0.25">
      <c r="A9" s="107" t="s">
        <v>38</v>
      </c>
      <c r="B9" s="110">
        <v>55.047804176670866</v>
      </c>
      <c r="C9" s="110">
        <v>44.952195823329141</v>
      </c>
      <c r="D9" s="110">
        <v>100</v>
      </c>
      <c r="E9" s="109">
        <v>31.302251745053908</v>
      </c>
      <c r="F9" s="109">
        <v>31.852162262060663</v>
      </c>
      <c r="G9" s="109">
        <v>30.628839336595508</v>
      </c>
      <c r="H9" s="109">
        <v>8.0373547357049926</v>
      </c>
      <c r="I9" s="110">
        <v>7.3868044810181308</v>
      </c>
      <c r="J9" s="453">
        <v>8.8612747155561458</v>
      </c>
    </row>
    <row r="10" spans="1:10" ht="6" customHeight="1" x14ac:dyDescent="0.25">
      <c r="A10" s="104"/>
      <c r="B10" s="105"/>
      <c r="C10" s="105"/>
      <c r="D10" s="105"/>
      <c r="E10" s="447"/>
      <c r="F10" s="447"/>
      <c r="G10" s="447"/>
      <c r="H10" s="105"/>
      <c r="I10" s="105"/>
      <c r="J10" s="448"/>
    </row>
    <row r="11" spans="1:10" ht="19.5" customHeight="1" x14ac:dyDescent="0.25">
      <c r="A11" s="101" t="s">
        <v>34</v>
      </c>
      <c r="B11" s="112"/>
      <c r="C11" s="112"/>
      <c r="D11" s="112"/>
      <c r="E11" s="462"/>
      <c r="F11" s="462"/>
      <c r="G11" s="462"/>
      <c r="H11" s="112"/>
      <c r="I11" s="112"/>
      <c r="J11" s="463"/>
    </row>
    <row r="12" spans="1:10" ht="19.5" customHeight="1" x14ac:dyDescent="0.25">
      <c r="A12" s="194" t="s">
        <v>99</v>
      </c>
      <c r="B12" s="89">
        <v>52.721145356975406</v>
      </c>
      <c r="C12" s="89">
        <v>47.278854643024602</v>
      </c>
      <c r="D12" s="89">
        <v>100</v>
      </c>
      <c r="E12" s="89">
        <v>26.207042815811018</v>
      </c>
      <c r="F12" s="89">
        <v>26.126369478844218</v>
      </c>
      <c r="G12" s="89">
        <v>26.297002497718964</v>
      </c>
      <c r="H12" s="89">
        <v>9.3641813497231894</v>
      </c>
      <c r="I12" s="89">
        <v>8.7313199629357641</v>
      </c>
      <c r="J12" s="72">
        <v>10.083438550517283</v>
      </c>
    </row>
    <row r="13" spans="1:10" ht="19.5" customHeight="1" x14ac:dyDescent="0.25">
      <c r="A13" s="195" t="s">
        <v>33</v>
      </c>
      <c r="B13" s="202">
        <v>55.201852219854771</v>
      </c>
      <c r="C13" s="202">
        <v>44.798147780145229</v>
      </c>
      <c r="D13" s="202">
        <v>100</v>
      </c>
      <c r="E13" s="202">
        <v>21.317345306164096</v>
      </c>
      <c r="F13" s="202">
        <v>21.280994553548314</v>
      </c>
      <c r="G13" s="202">
        <v>21.36213798116092</v>
      </c>
      <c r="H13" s="202">
        <v>9.799089655615898</v>
      </c>
      <c r="I13" s="202">
        <v>9.1648976167727128</v>
      </c>
      <c r="J13" s="203">
        <v>10.582138143517124</v>
      </c>
    </row>
    <row r="14" spans="1:10" ht="19.5" customHeight="1" x14ac:dyDescent="0.25">
      <c r="A14" s="195" t="s">
        <v>32</v>
      </c>
      <c r="B14" s="202">
        <v>51.346671532693946</v>
      </c>
      <c r="C14" s="202">
        <v>48.653328467306054</v>
      </c>
      <c r="D14" s="202">
        <v>100</v>
      </c>
      <c r="E14" s="202">
        <v>28.916254990869504</v>
      </c>
      <c r="F14" s="202">
        <v>29.012591703775016</v>
      </c>
      <c r="G14" s="202">
        <v>28.814585285837428</v>
      </c>
      <c r="H14" s="202">
        <v>9.1197314311949125</v>
      </c>
      <c r="I14" s="202">
        <v>8.4725718302291817</v>
      </c>
      <c r="J14" s="203">
        <v>9.8219106394396238</v>
      </c>
    </row>
    <row r="15" spans="1:10" ht="19.5" customHeight="1" x14ac:dyDescent="0.25">
      <c r="A15" s="209" t="s">
        <v>253</v>
      </c>
      <c r="B15" s="455">
        <v>57.107744060916524</v>
      </c>
      <c r="C15" s="455">
        <v>42.892255939083476</v>
      </c>
      <c r="D15" s="455">
        <v>100</v>
      </c>
      <c r="E15" s="455">
        <v>43.627450830610428</v>
      </c>
      <c r="F15" s="455">
        <v>45.756319189379568</v>
      </c>
      <c r="G15" s="455">
        <v>40.793026137616046</v>
      </c>
      <c r="H15" s="455">
        <v>6.3028871343375084</v>
      </c>
      <c r="I15" s="455">
        <v>5.1860644781173448</v>
      </c>
      <c r="J15" s="456">
        <v>7.7922418685407395</v>
      </c>
    </row>
    <row r="16" spans="1:10" ht="19.5" customHeight="1" thickBot="1" x14ac:dyDescent="0.3">
      <c r="A16" s="113" t="s">
        <v>252</v>
      </c>
      <c r="B16" s="204" t="s">
        <v>42</v>
      </c>
      <c r="C16" s="204" t="s">
        <v>42</v>
      </c>
      <c r="D16" s="204" t="s">
        <v>42</v>
      </c>
      <c r="E16" s="204" t="s">
        <v>42</v>
      </c>
      <c r="F16" s="204" t="s">
        <v>42</v>
      </c>
      <c r="G16" s="204" t="s">
        <v>42</v>
      </c>
      <c r="H16" s="204" t="s">
        <v>42</v>
      </c>
      <c r="I16" s="204" t="s">
        <v>42</v>
      </c>
      <c r="J16" s="464" t="s">
        <v>42</v>
      </c>
    </row>
    <row r="17" spans="1:1" ht="15.75" thickTop="1" x14ac:dyDescent="0.25">
      <c r="A17" s="31" t="s">
        <v>262</v>
      </c>
    </row>
    <row r="18" spans="1:1" x14ac:dyDescent="0.25">
      <c r="A18" s="454" t="s">
        <v>281</v>
      </c>
    </row>
  </sheetData>
  <mergeCells count="5">
    <mergeCell ref="A1:J1"/>
    <mergeCell ref="A2:A3"/>
    <mergeCell ref="B2:D2"/>
    <mergeCell ref="E2:G2"/>
    <mergeCell ref="H2:J2"/>
  </mergeCells>
  <pageMargins left="0.70866141732283472" right="0.70866141732283472" top="0.74803149606299213" bottom="0.74803149606299213" header="0.31496062992125984" footer="0.31496062992125984"/>
  <pageSetup paperSize="9" scale="53" orientation="portrait" r:id="rId1"/>
  <headerFooter>
    <oddHeader>&amp;C&amp;G</oddHeader>
  </headerFooter>
  <drawing r:id="rId2"/>
  <legacyDrawingHF r:id="rId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Layout" zoomScaleNormal="100" workbookViewId="0">
      <selection sqref="A1:M1"/>
    </sheetView>
  </sheetViews>
  <sheetFormatPr defaultRowHeight="15" x14ac:dyDescent="0.25"/>
  <cols>
    <col min="1" max="1" width="23.7109375" style="20" customWidth="1"/>
    <col min="2" max="13" width="13.28515625" style="20" customWidth="1"/>
    <col min="14" max="16384" width="9.140625" style="20"/>
  </cols>
  <sheetData>
    <row r="1" spans="1:13" ht="42" customHeight="1" thickBot="1" x14ac:dyDescent="0.3">
      <c r="A1" s="961" t="s">
        <v>419</v>
      </c>
      <c r="B1" s="961"/>
      <c r="C1" s="961"/>
      <c r="D1" s="961"/>
      <c r="E1" s="961"/>
      <c r="F1" s="961"/>
      <c r="G1" s="961"/>
      <c r="H1" s="961"/>
      <c r="I1" s="961"/>
      <c r="J1" s="961"/>
      <c r="K1" s="961"/>
      <c r="L1" s="961"/>
      <c r="M1" s="961"/>
    </row>
    <row r="2" spans="1:13" ht="31.5" customHeight="1" thickTop="1" x14ac:dyDescent="0.25">
      <c r="A2" s="978"/>
      <c r="B2" s="983" t="s">
        <v>85</v>
      </c>
      <c r="C2" s="983"/>
      <c r="D2" s="983"/>
      <c r="E2" s="983" t="s">
        <v>258</v>
      </c>
      <c r="F2" s="983"/>
      <c r="G2" s="983"/>
      <c r="H2" s="983" t="s">
        <v>117</v>
      </c>
      <c r="I2" s="983"/>
      <c r="J2" s="983"/>
      <c r="K2" s="983" t="s">
        <v>118</v>
      </c>
      <c r="L2" s="983"/>
      <c r="M2" s="984"/>
    </row>
    <row r="3" spans="1:13" ht="23.25" customHeight="1" x14ac:dyDescent="0.25">
      <c r="A3" s="979"/>
      <c r="B3" s="97" t="s">
        <v>58</v>
      </c>
      <c r="C3" s="98" t="s">
        <v>83</v>
      </c>
      <c r="D3" s="98" t="s">
        <v>84</v>
      </c>
      <c r="E3" s="97" t="s">
        <v>58</v>
      </c>
      <c r="F3" s="98" t="s">
        <v>83</v>
      </c>
      <c r="G3" s="98" t="s">
        <v>84</v>
      </c>
      <c r="H3" s="97" t="s">
        <v>58</v>
      </c>
      <c r="I3" s="98" t="s">
        <v>83</v>
      </c>
      <c r="J3" s="98" t="s">
        <v>84</v>
      </c>
      <c r="K3" s="97" t="s">
        <v>58</v>
      </c>
      <c r="L3" s="98" t="s">
        <v>83</v>
      </c>
      <c r="M3" s="212" t="s">
        <v>84</v>
      </c>
    </row>
    <row r="4" spans="1:13" ht="6" customHeight="1" x14ac:dyDescent="0.25">
      <c r="A4" s="99"/>
      <c r="B4" s="99"/>
      <c r="C4" s="100"/>
      <c r="D4" s="100"/>
      <c r="E4" s="100"/>
      <c r="F4" s="100"/>
      <c r="G4" s="100"/>
      <c r="H4" s="100"/>
      <c r="I4" s="445"/>
      <c r="J4" s="445"/>
    </row>
    <row r="5" spans="1:13" ht="19.5" customHeight="1" x14ac:dyDescent="0.25">
      <c r="A5" s="101" t="s">
        <v>41</v>
      </c>
      <c r="B5" s="102">
        <v>21.061263143598467</v>
      </c>
      <c r="C5" s="103">
        <v>16.777064012117755</v>
      </c>
      <c r="D5" s="103">
        <v>26.109477413481731</v>
      </c>
      <c r="E5" s="103">
        <v>31.589966995200218</v>
      </c>
      <c r="F5" s="103">
        <v>24.351939458563386</v>
      </c>
      <c r="G5" s="103">
        <v>40.1187754783926</v>
      </c>
      <c r="H5" s="103">
        <v>78.644849784419151</v>
      </c>
      <c r="I5" s="103">
        <v>82.679639784030869</v>
      </c>
      <c r="J5" s="103">
        <v>73.890522586518273</v>
      </c>
      <c r="K5" s="451">
        <v>12.568929696889807</v>
      </c>
      <c r="L5" s="451">
        <v>9.3682040655138064</v>
      </c>
      <c r="M5" s="465">
        <v>16.497346554154092</v>
      </c>
    </row>
    <row r="6" spans="1:13" ht="6" customHeight="1" x14ac:dyDescent="0.25">
      <c r="A6" s="104"/>
      <c r="B6" s="105"/>
      <c r="C6" s="105"/>
      <c r="D6" s="105"/>
      <c r="E6" s="105"/>
      <c r="F6" s="105"/>
      <c r="G6" s="105"/>
      <c r="H6" s="105"/>
      <c r="I6" s="105"/>
      <c r="J6" s="105"/>
      <c r="K6" s="449"/>
      <c r="L6" s="449"/>
      <c r="M6" s="466"/>
    </row>
    <row r="7" spans="1:13" ht="19.5" customHeight="1" x14ac:dyDescent="0.25">
      <c r="A7" s="101" t="s">
        <v>40</v>
      </c>
      <c r="B7" s="106"/>
      <c r="C7" s="106"/>
      <c r="D7" s="106"/>
      <c r="E7" s="467"/>
      <c r="F7" s="467"/>
      <c r="G7" s="467"/>
      <c r="H7" s="459"/>
      <c r="I7" s="459"/>
      <c r="J7" s="459"/>
      <c r="K7" s="451"/>
      <c r="L7" s="451"/>
      <c r="M7" s="465"/>
    </row>
    <row r="8" spans="1:13" ht="19.5" customHeight="1" x14ac:dyDescent="0.25">
      <c r="A8" s="107" t="s">
        <v>39</v>
      </c>
      <c r="B8" s="108">
        <v>18.998120581078282</v>
      </c>
      <c r="C8" s="109">
        <v>17.021645968637085</v>
      </c>
      <c r="D8" s="109">
        <v>21.29237855843812</v>
      </c>
      <c r="E8" s="109">
        <v>30.17938285202754</v>
      </c>
      <c r="F8" s="109">
        <v>22.351789304559023</v>
      </c>
      <c r="G8" s="109">
        <v>39.26551976811421</v>
      </c>
      <c r="H8" s="109">
        <v>80.829390708376934</v>
      </c>
      <c r="I8" s="109">
        <v>82.657268449547018</v>
      </c>
      <c r="J8" s="109">
        <v>78.707621441561884</v>
      </c>
      <c r="K8" s="449">
        <v>10.947184426898227</v>
      </c>
      <c r="L8" s="449">
        <v>8.7055646619698255</v>
      </c>
      <c r="M8" s="466">
        <v>13.660839208135046</v>
      </c>
    </row>
    <row r="9" spans="1:13" ht="19.5" customHeight="1" x14ac:dyDescent="0.25">
      <c r="A9" s="107" t="s">
        <v>38</v>
      </c>
      <c r="B9" s="110">
        <v>26.342533898193938</v>
      </c>
      <c r="C9" s="207">
        <v>16.166074886669008</v>
      </c>
      <c r="D9" s="207">
        <v>38.80447736097836</v>
      </c>
      <c r="E9" s="109">
        <v>35.200806554990024</v>
      </c>
      <c r="F9" s="109">
        <v>29.348505888698668</v>
      </c>
      <c r="G9" s="109">
        <v>42.367448699172336</v>
      </c>
      <c r="H9" s="109">
        <v>73.05282124334623</v>
      </c>
      <c r="I9" s="109">
        <v>82.735525517737159</v>
      </c>
      <c r="J9" s="109">
        <v>61.19552263902164</v>
      </c>
      <c r="K9" s="449">
        <v>16.678557577361229</v>
      </c>
      <c r="L9" s="449">
        <v>11.01125990349904</v>
      </c>
      <c r="M9" s="466">
        <v>23.881815479685777</v>
      </c>
    </row>
    <row r="10" spans="1:13" ht="6" customHeight="1" x14ac:dyDescent="0.25">
      <c r="A10" s="104"/>
      <c r="B10" s="105"/>
      <c r="C10" s="105"/>
      <c r="D10" s="105"/>
      <c r="E10" s="105"/>
      <c r="F10" s="105"/>
      <c r="G10" s="105"/>
      <c r="H10" s="105"/>
      <c r="I10" s="105"/>
      <c r="J10" s="105"/>
      <c r="K10" s="449"/>
      <c r="L10" s="449"/>
      <c r="M10" s="466"/>
    </row>
    <row r="11" spans="1:13" ht="19.5" customHeight="1" x14ac:dyDescent="0.25">
      <c r="A11" s="101" t="s">
        <v>34</v>
      </c>
      <c r="B11" s="112"/>
      <c r="C11" s="112"/>
      <c r="D11" s="112"/>
      <c r="E11" s="112"/>
      <c r="F11" s="112"/>
      <c r="G11" s="112"/>
      <c r="H11" s="112"/>
      <c r="I11" s="112"/>
      <c r="J11" s="112"/>
      <c r="K11" s="451"/>
      <c r="L11" s="451"/>
      <c r="M11" s="465"/>
    </row>
    <row r="12" spans="1:13" ht="19.5" customHeight="1" x14ac:dyDescent="0.25">
      <c r="A12" s="194" t="s">
        <v>99</v>
      </c>
      <c r="B12" s="208">
        <v>28.359861196954171</v>
      </c>
      <c r="C12" s="208">
        <v>22.797023806446006</v>
      </c>
      <c r="D12" s="208">
        <v>34.563039359297164</v>
      </c>
      <c r="E12" s="208">
        <v>35.248853750190804</v>
      </c>
      <c r="F12" s="208">
        <v>28.173461342781316</v>
      </c>
      <c r="G12" s="208">
        <v>43.138697833452881</v>
      </c>
      <c r="H12" s="208">
        <v>71.514451562953028</v>
      </c>
      <c r="I12" s="208">
        <v>76.964576137482055</v>
      </c>
      <c r="J12" s="208">
        <v>65.436960640702836</v>
      </c>
      <c r="K12" s="449">
        <v>13.034733911744988</v>
      </c>
      <c r="L12" s="449">
        <v>10.027618175660766</v>
      </c>
      <c r="M12" s="466">
        <v>16.502831811214332</v>
      </c>
    </row>
    <row r="13" spans="1:13" ht="19.5" customHeight="1" x14ac:dyDescent="0.25">
      <c r="A13" s="195" t="s">
        <v>33</v>
      </c>
      <c r="B13" s="110">
        <v>47.215483919290484</v>
      </c>
      <c r="C13" s="111">
        <v>40.874209057245409</v>
      </c>
      <c r="D13" s="111">
        <v>55.029425681749608</v>
      </c>
      <c r="E13" s="111">
        <v>37.090344748705171</v>
      </c>
      <c r="F13" s="111">
        <v>31.92917769319995</v>
      </c>
      <c r="G13" s="111">
        <v>43.450116194574051</v>
      </c>
      <c r="H13" s="111">
        <v>52.619880456763056</v>
      </c>
      <c r="I13" s="111">
        <v>58.827548008277041</v>
      </c>
      <c r="J13" s="111">
        <v>44.970574318250392</v>
      </c>
      <c r="K13" s="449">
        <v>13.305946710946811</v>
      </c>
      <c r="L13" s="449">
        <v>13.398583548024602</v>
      </c>
      <c r="M13" s="466">
        <v>13.200814631567045</v>
      </c>
    </row>
    <row r="14" spans="1:13" ht="19.5" customHeight="1" x14ac:dyDescent="0.25">
      <c r="A14" s="195" t="s">
        <v>32</v>
      </c>
      <c r="B14" s="110">
        <v>17.912613172535639</v>
      </c>
      <c r="C14" s="111">
        <v>12.029069904124979</v>
      </c>
      <c r="D14" s="111">
        <v>24.121856674847702</v>
      </c>
      <c r="E14" s="111">
        <v>34.228547315366782</v>
      </c>
      <c r="F14" s="111">
        <v>25.936311035893084</v>
      </c>
      <c r="G14" s="111">
        <v>42.9798238657417</v>
      </c>
      <c r="H14" s="111">
        <v>81.983279538999867</v>
      </c>
      <c r="I14" s="111">
        <v>87.768176372299749</v>
      </c>
      <c r="J14" s="111">
        <v>75.878143325152308</v>
      </c>
      <c r="K14" s="449">
        <v>12.881831840961826</v>
      </c>
      <c r="L14" s="449">
        <v>8.149295202613958</v>
      </c>
      <c r="M14" s="466">
        <v>18.3896455460319</v>
      </c>
    </row>
    <row r="15" spans="1:13" ht="19.5" customHeight="1" x14ac:dyDescent="0.25">
      <c r="A15" s="209" t="s">
        <v>31</v>
      </c>
      <c r="B15" s="210">
        <v>5.0279080348032847</v>
      </c>
      <c r="C15" s="211">
        <v>4.5683930979065135</v>
      </c>
      <c r="D15" s="211">
        <v>5.63971687614141</v>
      </c>
      <c r="E15" s="211">
        <v>23.552227388665933</v>
      </c>
      <c r="F15" s="211">
        <v>16.601770907632176</v>
      </c>
      <c r="G15" s="211">
        <v>32.806226301409893</v>
      </c>
      <c r="H15" s="211">
        <v>94.308708229031652</v>
      </c>
      <c r="I15" s="211">
        <v>94.269971563360016</v>
      </c>
      <c r="J15" s="211">
        <v>94.360283123858594</v>
      </c>
      <c r="K15" s="468">
        <v>11.459314875748742</v>
      </c>
      <c r="L15" s="468">
        <v>7.9369342102702918</v>
      </c>
      <c r="M15" s="469">
        <v>16.482624354095687</v>
      </c>
    </row>
    <row r="16" spans="1:13" ht="19.5" customHeight="1" thickBot="1" x14ac:dyDescent="0.3">
      <c r="A16" s="113" t="s">
        <v>30</v>
      </c>
      <c r="B16" s="114" t="s">
        <v>42</v>
      </c>
      <c r="C16" s="114" t="s">
        <v>42</v>
      </c>
      <c r="D16" s="114" t="s">
        <v>42</v>
      </c>
      <c r="E16" s="114" t="s">
        <v>42</v>
      </c>
      <c r="F16" s="114" t="s">
        <v>42</v>
      </c>
      <c r="G16" s="114" t="s">
        <v>42</v>
      </c>
      <c r="H16" s="114" t="s">
        <v>42</v>
      </c>
      <c r="I16" s="114" t="s">
        <v>42</v>
      </c>
      <c r="J16" s="114" t="s">
        <v>42</v>
      </c>
      <c r="K16" s="114" t="s">
        <v>42</v>
      </c>
      <c r="L16" s="114" t="s">
        <v>42</v>
      </c>
      <c r="M16" s="470" t="s">
        <v>42</v>
      </c>
    </row>
    <row r="17" spans="1:2" ht="15.75" thickTop="1" x14ac:dyDescent="0.25">
      <c r="A17" s="31" t="s">
        <v>262</v>
      </c>
      <c r="B17" s="115"/>
    </row>
    <row r="18" spans="1:2" x14ac:dyDescent="0.25">
      <c r="A18" s="454" t="s">
        <v>281</v>
      </c>
    </row>
  </sheetData>
  <mergeCells count="6">
    <mergeCell ref="A1:M1"/>
    <mergeCell ref="A2:A3"/>
    <mergeCell ref="B2:D2"/>
    <mergeCell ref="E2:G2"/>
    <mergeCell ref="H2:J2"/>
    <mergeCell ref="K2:M2"/>
  </mergeCells>
  <pageMargins left="0.70866141732283472" right="0.70866141732283472" top="0.74803149606299213" bottom="0.74803149606299213" header="0.31496062992125984" footer="0.31496062992125984"/>
  <pageSetup paperSize="9" scale="41" orientation="portrait" horizontalDpi="4294967295" verticalDpi="4294967295" r:id="rId1"/>
  <headerFooter>
    <oddHeader>&amp;C&amp;G</oddHeader>
  </headerFooter>
  <drawing r:id="rId2"/>
  <legacyDrawingHF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Layout" zoomScaleNormal="100" workbookViewId="0">
      <selection activeCell="I17" sqref="I17"/>
    </sheetView>
  </sheetViews>
  <sheetFormatPr defaultRowHeight="15" x14ac:dyDescent="0.25"/>
  <cols>
    <col min="1" max="1" width="21.7109375" style="20" customWidth="1"/>
    <col min="2" max="6" width="19.85546875" style="20" customWidth="1"/>
    <col min="7" max="16384" width="9.140625" style="20"/>
  </cols>
  <sheetData>
    <row r="1" spans="1:6" ht="39" customHeight="1" thickBot="1" x14ac:dyDescent="0.3">
      <c r="A1" s="914" t="s">
        <v>421</v>
      </c>
      <c r="B1" s="914"/>
      <c r="C1" s="914"/>
      <c r="D1" s="914"/>
      <c r="E1" s="914"/>
      <c r="F1" s="914"/>
    </row>
    <row r="2" spans="1:6" ht="27.75" customHeight="1" thickTop="1" x14ac:dyDescent="0.25">
      <c r="A2" s="985"/>
      <c r="B2" s="971" t="s">
        <v>282</v>
      </c>
      <c r="C2" s="971"/>
      <c r="D2" s="971"/>
      <c r="E2" s="971"/>
      <c r="F2" s="954"/>
    </row>
    <row r="3" spans="1:6" ht="25.5" x14ac:dyDescent="0.25">
      <c r="A3" s="986"/>
      <c r="B3" s="587" t="s">
        <v>94</v>
      </c>
      <c r="C3" s="587" t="s">
        <v>100</v>
      </c>
      <c r="D3" s="587" t="s">
        <v>71</v>
      </c>
      <c r="E3" s="587" t="s">
        <v>101</v>
      </c>
      <c r="F3" s="192" t="s">
        <v>58</v>
      </c>
    </row>
    <row r="4" spans="1:6" ht="6" customHeight="1" x14ac:dyDescent="0.25">
      <c r="A4" s="188"/>
      <c r="B4" s="540"/>
      <c r="C4" s="540"/>
      <c r="D4" s="540"/>
      <c r="E4" s="540"/>
      <c r="F4" s="190"/>
    </row>
    <row r="5" spans="1:6" ht="19.5" customHeight="1" x14ac:dyDescent="0.25">
      <c r="A5" s="101" t="s">
        <v>41</v>
      </c>
      <c r="B5" s="198">
        <v>2.0299629500204741</v>
      </c>
      <c r="C5" s="198">
        <v>35.079422529396567</v>
      </c>
      <c r="D5" s="198">
        <v>56.59437211997669</v>
      </c>
      <c r="E5" s="198">
        <v>6.2962424006062747</v>
      </c>
      <c r="F5" s="199">
        <v>100</v>
      </c>
    </row>
    <row r="6" spans="1:6" ht="5.25" customHeight="1" x14ac:dyDescent="0.25">
      <c r="A6" s="107"/>
      <c r="B6" s="654"/>
      <c r="C6" s="654"/>
      <c r="D6" s="654"/>
      <c r="E6" s="654"/>
      <c r="F6" s="203"/>
    </row>
    <row r="7" spans="1:6" ht="19.5" customHeight="1" x14ac:dyDescent="0.25">
      <c r="A7" s="101" t="s">
        <v>40</v>
      </c>
      <c r="B7" s="655"/>
      <c r="C7" s="655"/>
      <c r="D7" s="655"/>
      <c r="E7" s="655"/>
      <c r="F7" s="199"/>
    </row>
    <row r="8" spans="1:6" ht="19.5" customHeight="1" x14ac:dyDescent="0.25">
      <c r="A8" s="107" t="s">
        <v>39</v>
      </c>
      <c r="B8" s="202">
        <v>1.7663375293109727</v>
      </c>
      <c r="C8" s="202">
        <v>33.56745740466588</v>
      </c>
      <c r="D8" s="202">
        <v>58.340503269086497</v>
      </c>
      <c r="E8" s="202">
        <v>6.325701796936654</v>
      </c>
      <c r="F8" s="203">
        <v>100</v>
      </c>
    </row>
    <row r="9" spans="1:6" ht="19.5" customHeight="1" x14ac:dyDescent="0.25">
      <c r="A9" s="107" t="s">
        <v>38</v>
      </c>
      <c r="B9" s="202">
        <v>2.7047962115961144</v>
      </c>
      <c r="C9" s="202">
        <v>38.949779013853188</v>
      </c>
      <c r="D9" s="202">
        <v>52.124593085309712</v>
      </c>
      <c r="E9" s="202">
        <v>6.2208316892409776</v>
      </c>
      <c r="F9" s="203">
        <v>100</v>
      </c>
    </row>
    <row r="10" spans="1:6" ht="6" customHeight="1" x14ac:dyDescent="0.25">
      <c r="A10" s="107"/>
      <c r="B10" s="654"/>
      <c r="C10" s="654"/>
      <c r="D10" s="654"/>
      <c r="E10" s="654"/>
      <c r="F10" s="203"/>
    </row>
    <row r="11" spans="1:6" ht="19.5" customHeight="1" x14ac:dyDescent="0.25">
      <c r="A11" s="101" t="s">
        <v>37</v>
      </c>
      <c r="B11" s="655"/>
      <c r="C11" s="655"/>
      <c r="D11" s="655"/>
      <c r="E11" s="655"/>
      <c r="F11" s="199"/>
    </row>
    <row r="12" spans="1:6" ht="19.5" customHeight="1" x14ac:dyDescent="0.25">
      <c r="A12" s="107" t="s">
        <v>36</v>
      </c>
      <c r="B12" s="202">
        <v>1.3441623274985346</v>
      </c>
      <c r="C12" s="202">
        <v>41.237787713989206</v>
      </c>
      <c r="D12" s="202">
        <v>54.653636273672035</v>
      </c>
      <c r="E12" s="202">
        <v>2.7644136848402336</v>
      </c>
      <c r="F12" s="203">
        <v>100</v>
      </c>
    </row>
    <row r="13" spans="1:6" ht="19.5" customHeight="1" x14ac:dyDescent="0.25">
      <c r="A13" s="107" t="s">
        <v>35</v>
      </c>
      <c r="B13" s="202">
        <v>2.8380646237896667</v>
      </c>
      <c r="C13" s="202">
        <v>27.822816090267782</v>
      </c>
      <c r="D13" s="202">
        <v>58.881205689732582</v>
      </c>
      <c r="E13" s="202">
        <v>10.457913596209966</v>
      </c>
      <c r="F13" s="203">
        <v>100</v>
      </c>
    </row>
    <row r="14" spans="1:6" ht="6.75" customHeight="1" x14ac:dyDescent="0.25">
      <c r="A14" s="107"/>
      <c r="B14" s="654"/>
      <c r="C14" s="654"/>
      <c r="D14" s="654"/>
      <c r="E14" s="654"/>
      <c r="F14" s="203"/>
    </row>
    <row r="15" spans="1:6" ht="19.5" customHeight="1" x14ac:dyDescent="0.25">
      <c r="A15" s="101" t="s">
        <v>34</v>
      </c>
      <c r="B15" s="655"/>
      <c r="C15" s="655"/>
      <c r="D15" s="655"/>
      <c r="E15" s="655"/>
      <c r="F15" s="199"/>
    </row>
    <row r="16" spans="1:6" ht="19.5" customHeight="1" x14ac:dyDescent="0.25">
      <c r="A16" s="194" t="s">
        <v>99</v>
      </c>
      <c r="B16" s="202">
        <v>1.0059177092635845</v>
      </c>
      <c r="C16" s="202">
        <v>22.221565289347375</v>
      </c>
      <c r="D16" s="202">
        <v>70.140007988788696</v>
      </c>
      <c r="E16" s="202">
        <v>6.6325090126003436</v>
      </c>
      <c r="F16" s="203">
        <v>100</v>
      </c>
    </row>
    <row r="17" spans="1:6" ht="19.5" customHeight="1" x14ac:dyDescent="0.25">
      <c r="A17" s="195" t="s">
        <v>33</v>
      </c>
      <c r="B17" s="202">
        <v>9.0092342784804588E-2</v>
      </c>
      <c r="C17" s="202">
        <v>9.3780097870007193</v>
      </c>
      <c r="D17" s="202">
        <v>86.0611851592476</v>
      </c>
      <c r="E17" s="202">
        <v>4.4707127109668736</v>
      </c>
      <c r="F17" s="203">
        <v>100</v>
      </c>
    </row>
    <row r="18" spans="1:6" ht="19.5" customHeight="1" x14ac:dyDescent="0.25">
      <c r="A18" s="195" t="s">
        <v>32</v>
      </c>
      <c r="B18" s="202">
        <v>1.5133448513713743</v>
      </c>
      <c r="C18" s="202">
        <v>29.337734923429625</v>
      </c>
      <c r="D18" s="202">
        <v>61.318634693943473</v>
      </c>
      <c r="E18" s="202">
        <v>7.8302855312555266</v>
      </c>
      <c r="F18" s="203">
        <v>100</v>
      </c>
    </row>
    <row r="19" spans="1:6" ht="19.5" customHeight="1" x14ac:dyDescent="0.25">
      <c r="A19" s="107" t="s">
        <v>31</v>
      </c>
      <c r="B19" s="202">
        <v>4.2795567586530625</v>
      </c>
      <c r="C19" s="202">
        <v>63.325202001129099</v>
      </c>
      <c r="D19" s="202">
        <v>26.837699883554304</v>
      </c>
      <c r="E19" s="202">
        <v>5.557541356663533</v>
      </c>
      <c r="F19" s="203">
        <v>100</v>
      </c>
    </row>
    <row r="20" spans="1:6" ht="19.5" customHeight="1" thickBot="1" x14ac:dyDescent="0.3">
      <c r="A20" s="113" t="s">
        <v>30</v>
      </c>
      <c r="B20" s="204" t="s">
        <v>42</v>
      </c>
      <c r="C20" s="204" t="s">
        <v>42</v>
      </c>
      <c r="D20" s="204" t="s">
        <v>42</v>
      </c>
      <c r="E20" s="204" t="s">
        <v>42</v>
      </c>
      <c r="F20" s="205">
        <v>100</v>
      </c>
    </row>
    <row r="21" spans="1:6" ht="15.75" thickTop="1" x14ac:dyDescent="0.25">
      <c r="A21" s="31" t="s">
        <v>262</v>
      </c>
    </row>
    <row r="22" spans="1:6" x14ac:dyDescent="0.25">
      <c r="A22" s="454" t="s">
        <v>281</v>
      </c>
    </row>
  </sheetData>
  <mergeCells count="3">
    <mergeCell ref="A1:F1"/>
    <mergeCell ref="A2:A3"/>
    <mergeCell ref="B2:F2"/>
  </mergeCells>
  <pageMargins left="0.70866141732283472" right="0.70866141732283472" top="0.92437499999999995" bottom="0.74803149606299213" header="0.31496062992125984" footer="0.31496062992125984"/>
  <pageSetup paperSize="9" scale="58" orientation="portrait" horizontalDpi="4294967295" verticalDpi="4294967295" r:id="rId1"/>
  <headerFooter>
    <oddHeader>&amp;C&amp;G</oddHeader>
  </headerFooter>
  <drawing r:id="rId2"/>
  <legacyDrawingHF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Layout" zoomScaleNormal="100" workbookViewId="0">
      <selection activeCell="I12" sqref="I12"/>
    </sheetView>
  </sheetViews>
  <sheetFormatPr defaultRowHeight="15" x14ac:dyDescent="0.25"/>
  <cols>
    <col min="1" max="1" width="25" style="20" customWidth="1"/>
    <col min="2" max="2" width="20.5703125" style="20" customWidth="1"/>
    <col min="3" max="3" width="23.85546875" style="20" customWidth="1"/>
    <col min="4" max="4" width="19.28515625" style="20" customWidth="1"/>
    <col min="5" max="5" width="20.28515625" style="20" customWidth="1"/>
    <col min="6" max="16384" width="9.140625" style="20"/>
  </cols>
  <sheetData>
    <row r="1" spans="1:5" ht="40.5" customHeight="1" thickBot="1" x14ac:dyDescent="0.3">
      <c r="A1" s="914" t="s">
        <v>423</v>
      </c>
      <c r="B1" s="914"/>
      <c r="C1" s="914"/>
      <c r="D1" s="914"/>
      <c r="E1" s="914"/>
    </row>
    <row r="2" spans="1:5" ht="33.75" customHeight="1" thickTop="1" x14ac:dyDescent="0.25">
      <c r="A2" s="444"/>
      <c r="B2" s="442" t="s">
        <v>116</v>
      </c>
      <c r="C2" s="471" t="s">
        <v>118</v>
      </c>
      <c r="D2" s="471" t="s">
        <v>254</v>
      </c>
      <c r="E2" s="472" t="s">
        <v>259</v>
      </c>
    </row>
    <row r="3" spans="1:5" ht="6" customHeight="1" x14ac:dyDescent="0.25">
      <c r="A3" s="99"/>
      <c r="B3" s="445"/>
      <c r="E3" s="96"/>
    </row>
    <row r="4" spans="1:5" ht="19.5" customHeight="1" x14ac:dyDescent="0.25">
      <c r="A4" s="101" t="s">
        <v>41</v>
      </c>
      <c r="B4" s="198">
        <v>9.799089655615898</v>
      </c>
      <c r="C4" s="473">
        <v>13.305946710946811</v>
      </c>
      <c r="D4" s="397">
        <v>47.215483919290484</v>
      </c>
      <c r="E4" s="397">
        <v>37.090344748705171</v>
      </c>
    </row>
    <row r="5" spans="1:5" ht="6" customHeight="1" x14ac:dyDescent="0.25">
      <c r="A5" s="104"/>
      <c r="B5" s="474"/>
      <c r="C5" s="475"/>
      <c r="D5" s="476"/>
      <c r="E5" s="477"/>
    </row>
    <row r="6" spans="1:5" ht="19.5" customHeight="1" x14ac:dyDescent="0.25">
      <c r="A6" s="101" t="s">
        <v>40</v>
      </c>
      <c r="B6" s="421"/>
      <c r="C6" s="478"/>
      <c r="D6" s="422"/>
      <c r="E6" s="479"/>
    </row>
    <row r="7" spans="1:5" ht="19.5" customHeight="1" x14ac:dyDescent="0.25">
      <c r="A7" s="107" t="s">
        <v>39</v>
      </c>
      <c r="B7" s="89">
        <v>10.049513831961079</v>
      </c>
      <c r="C7" s="213">
        <v>13.316417880792502</v>
      </c>
      <c r="D7" s="72">
        <v>46.144741869298869</v>
      </c>
      <c r="E7" s="72">
        <v>36.48556709155244</v>
      </c>
    </row>
    <row r="8" spans="1:5" ht="19.5" customHeight="1" x14ac:dyDescent="0.25">
      <c r="A8" s="107" t="s">
        <v>38</v>
      </c>
      <c r="B8" s="89">
        <v>9.2145270539516293</v>
      </c>
      <c r="C8" s="213">
        <v>13.282570832172512</v>
      </c>
      <c r="D8" s="72">
        <v>49.707413812500917</v>
      </c>
      <c r="E8" s="72">
        <v>38.49783922659222</v>
      </c>
    </row>
    <row r="9" spans="1:5" ht="6" customHeight="1" x14ac:dyDescent="0.25">
      <c r="A9" s="104"/>
      <c r="B9" s="89"/>
      <c r="C9" s="475"/>
      <c r="D9" s="476"/>
      <c r="E9" s="68"/>
    </row>
    <row r="10" spans="1:5" ht="19.5" customHeight="1" x14ac:dyDescent="0.25">
      <c r="A10" s="49" t="s">
        <v>37</v>
      </c>
      <c r="B10" s="138"/>
      <c r="C10" s="479"/>
      <c r="D10" s="422"/>
      <c r="E10" s="479"/>
    </row>
    <row r="11" spans="1:5" ht="19.5" customHeight="1" x14ac:dyDescent="0.25">
      <c r="A11" s="107" t="s">
        <v>36</v>
      </c>
      <c r="B11" s="202">
        <v>9.1648976167727128</v>
      </c>
      <c r="C11" s="213">
        <v>13.398583548024602</v>
      </c>
      <c r="D11" s="72">
        <v>40.874209057245409</v>
      </c>
      <c r="E11" s="72">
        <v>31.92917769319995</v>
      </c>
    </row>
    <row r="12" spans="1:5" ht="19.5" customHeight="1" thickBot="1" x14ac:dyDescent="0.3">
      <c r="A12" s="508" t="s">
        <v>35</v>
      </c>
      <c r="B12" s="509">
        <v>10.582138143517124</v>
      </c>
      <c r="C12" s="510">
        <v>13.200814631567045</v>
      </c>
      <c r="D12" s="86">
        <v>55.029425681749608</v>
      </c>
      <c r="E12" s="86">
        <v>43.450116194574051</v>
      </c>
    </row>
    <row r="13" spans="1:5" ht="15.75" thickTop="1" x14ac:dyDescent="0.25">
      <c r="A13" s="116" t="s">
        <v>262</v>
      </c>
    </row>
  </sheetData>
  <mergeCells count="1">
    <mergeCell ref="A1:E1"/>
  </mergeCells>
  <pageMargins left="0.70866141732283472" right="0.70866141732283472" top="0.84666666666666668" bottom="0.74803149606299213" header="0.31496062992125984" footer="0.31496062992125984"/>
  <pageSetup paperSize="9" scale="64" orientation="portrait" horizontalDpi="4294967295" verticalDpi="4294967295" r:id="rId1"/>
  <headerFooter>
    <oddHeader>&amp;C&amp;G</oddHeader>
  </headerFooter>
  <drawing r:id="rId2"/>
  <legacyDrawingHF r:id="rId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Layout" zoomScaleNormal="100" workbookViewId="0">
      <selection activeCell="J13" sqref="J13"/>
    </sheetView>
  </sheetViews>
  <sheetFormatPr defaultRowHeight="15" x14ac:dyDescent="0.25"/>
  <cols>
    <col min="1" max="1" width="25" style="20" customWidth="1"/>
    <col min="2" max="2" width="20.5703125" style="20" customWidth="1"/>
    <col min="3" max="3" width="23.85546875" style="20" customWidth="1"/>
    <col min="4" max="4" width="19.28515625" style="20" customWidth="1"/>
    <col min="5" max="5" width="20.28515625" style="20" customWidth="1"/>
    <col min="6" max="16384" width="9.140625" style="20"/>
  </cols>
  <sheetData>
    <row r="1" spans="1:5" ht="40.5" customHeight="1" thickBot="1" x14ac:dyDescent="0.3">
      <c r="A1" s="914" t="s">
        <v>425</v>
      </c>
      <c r="B1" s="914"/>
      <c r="C1" s="914"/>
      <c r="D1" s="914"/>
      <c r="E1" s="914"/>
    </row>
    <row r="2" spans="1:5" ht="33.75" customHeight="1" thickTop="1" x14ac:dyDescent="0.25">
      <c r="A2" s="444"/>
      <c r="B2" s="442" t="s">
        <v>116</v>
      </c>
      <c r="C2" s="471" t="s">
        <v>118</v>
      </c>
      <c r="D2" s="471" t="s">
        <v>254</v>
      </c>
      <c r="E2" s="472" t="s">
        <v>259</v>
      </c>
    </row>
    <row r="3" spans="1:5" ht="6" customHeight="1" x14ac:dyDescent="0.25">
      <c r="A3" s="99"/>
      <c r="B3" s="445"/>
      <c r="E3" s="96"/>
    </row>
    <row r="4" spans="1:5" ht="19.5" customHeight="1" x14ac:dyDescent="0.25">
      <c r="A4" s="101" t="s">
        <v>41</v>
      </c>
      <c r="B4" s="198">
        <v>9.1197314311949125</v>
      </c>
      <c r="C4" s="473">
        <v>12.881831840961826</v>
      </c>
      <c r="D4" s="397">
        <v>17.912613172535639</v>
      </c>
      <c r="E4" s="397">
        <v>34.228547315366782</v>
      </c>
    </row>
    <row r="5" spans="1:5" ht="6" customHeight="1" x14ac:dyDescent="0.25">
      <c r="A5" s="104"/>
      <c r="B5" s="474"/>
      <c r="C5" s="475"/>
      <c r="D5" s="476"/>
      <c r="E5" s="477"/>
    </row>
    <row r="6" spans="1:5" ht="19.5" customHeight="1" x14ac:dyDescent="0.25">
      <c r="A6" s="101" t="s">
        <v>40</v>
      </c>
      <c r="B6" s="421"/>
      <c r="C6" s="478"/>
      <c r="D6" s="422"/>
      <c r="E6" s="479"/>
    </row>
    <row r="7" spans="1:5" ht="19.5" customHeight="1" x14ac:dyDescent="0.25">
      <c r="A7" s="107" t="s">
        <v>39</v>
      </c>
      <c r="B7" s="89">
        <v>9.2063249059294598</v>
      </c>
      <c r="C7" s="213">
        <v>10.844711488088807</v>
      </c>
      <c r="D7" s="72">
        <v>16.265797559412551</v>
      </c>
      <c r="E7" s="72">
        <v>30.98537400190305</v>
      </c>
    </row>
    <row r="8" spans="1:5" ht="19.5" customHeight="1" x14ac:dyDescent="0.25">
      <c r="A8" s="107" t="s">
        <v>38</v>
      </c>
      <c r="B8" s="89">
        <v>8.912918740151385</v>
      </c>
      <c r="C8" s="213">
        <v>17.751026283929384</v>
      </c>
      <c r="D8" s="72">
        <v>21.912931009607519</v>
      </c>
      <c r="E8" s="72">
        <v>42.106614508305633</v>
      </c>
    </row>
    <row r="9" spans="1:5" ht="6" customHeight="1" x14ac:dyDescent="0.25">
      <c r="A9" s="104"/>
      <c r="B9" s="89"/>
      <c r="C9" s="475"/>
      <c r="D9" s="476"/>
      <c r="E9" s="68"/>
    </row>
    <row r="10" spans="1:5" ht="19.5" customHeight="1" x14ac:dyDescent="0.25">
      <c r="A10" s="481" t="s">
        <v>37</v>
      </c>
      <c r="B10" s="138"/>
      <c r="C10" s="479"/>
      <c r="D10" s="422"/>
      <c r="E10" s="479"/>
    </row>
    <row r="11" spans="1:5" ht="19.5" customHeight="1" x14ac:dyDescent="0.25">
      <c r="A11" s="107" t="s">
        <v>36</v>
      </c>
      <c r="B11" s="202">
        <v>8.4725718302291817</v>
      </c>
      <c r="C11" s="213">
        <v>8.149295202613958</v>
      </c>
      <c r="D11" s="72">
        <v>12.029069904124979</v>
      </c>
      <c r="E11" s="72">
        <v>25.936311035893084</v>
      </c>
    </row>
    <row r="12" spans="1:5" ht="19.5" customHeight="1" thickBot="1" x14ac:dyDescent="0.3">
      <c r="A12" s="508" t="s">
        <v>35</v>
      </c>
      <c r="B12" s="509">
        <v>9.8219106394396238</v>
      </c>
      <c r="C12" s="510">
        <v>18.3896455460319</v>
      </c>
      <c r="D12" s="86">
        <v>24.121856674847702</v>
      </c>
      <c r="E12" s="86">
        <v>42.9798238657417</v>
      </c>
    </row>
    <row r="13" spans="1:5" ht="15.75" thickTop="1" x14ac:dyDescent="0.25">
      <c r="A13" s="116" t="s">
        <v>263</v>
      </c>
    </row>
  </sheetData>
  <mergeCells count="1">
    <mergeCell ref="A1:E1"/>
  </mergeCells>
  <pageMargins left="0.70866141732283472" right="0.70866141732283472" top="0.88" bottom="0.74803149606299213" header="0.31496062992125984" footer="0.31496062992125984"/>
  <pageSetup paperSize="9" scale="64" orientation="portrait" horizontalDpi="4294967295" verticalDpi="4294967295" r:id="rId1"/>
  <headerFooter>
    <oddHeader>&amp;C&amp;G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view="pageLayout" zoomScaleNormal="100" workbookViewId="0">
      <selection activeCell="G15" sqref="G15"/>
    </sheetView>
  </sheetViews>
  <sheetFormatPr defaultColWidth="11.7109375" defaultRowHeight="15" x14ac:dyDescent="0.25"/>
  <cols>
    <col min="1" max="1" width="22.28515625" style="20" customWidth="1"/>
    <col min="2" max="7" width="12.7109375" style="20" customWidth="1"/>
    <col min="8" max="8" width="13.42578125" style="20" customWidth="1"/>
    <col min="9" max="9" width="13" style="20" customWidth="1"/>
    <col min="10" max="10" width="12.28515625" style="20" customWidth="1"/>
    <col min="11" max="11" width="11.7109375" style="20"/>
    <col min="12" max="12" width="13.85546875" style="20" customWidth="1"/>
    <col min="13" max="16384" width="11.7109375" style="20"/>
  </cols>
  <sheetData>
    <row r="1" spans="1:13" ht="40.5" customHeight="1" thickBot="1" x14ac:dyDescent="0.3">
      <c r="A1" s="914" t="s">
        <v>307</v>
      </c>
      <c r="B1" s="914"/>
      <c r="C1" s="914"/>
      <c r="D1" s="914"/>
      <c r="E1" s="914"/>
      <c r="F1" s="914"/>
      <c r="G1" s="914"/>
      <c r="H1" s="914"/>
      <c r="I1" s="914"/>
      <c r="J1" s="914"/>
      <c r="K1" s="914"/>
      <c r="L1" s="914"/>
    </row>
    <row r="2" spans="1:13" ht="27.75" customHeight="1" thickTop="1" x14ac:dyDescent="0.25">
      <c r="A2" s="915"/>
      <c r="B2" s="915">
        <v>2013</v>
      </c>
      <c r="C2" s="915">
        <v>2014</v>
      </c>
      <c r="D2" s="915">
        <v>2015</v>
      </c>
      <c r="E2" s="915">
        <v>2016</v>
      </c>
      <c r="F2" s="915">
        <v>2017</v>
      </c>
      <c r="G2" s="915">
        <v>2018</v>
      </c>
      <c r="H2" s="917">
        <v>2019</v>
      </c>
      <c r="I2" s="917"/>
      <c r="J2" s="917"/>
      <c r="K2" s="717" t="s">
        <v>301</v>
      </c>
      <c r="L2" s="717" t="s">
        <v>303</v>
      </c>
    </row>
    <row r="3" spans="1:13" ht="21" customHeight="1" x14ac:dyDescent="0.25">
      <c r="A3" s="916"/>
      <c r="B3" s="916"/>
      <c r="C3" s="916"/>
      <c r="D3" s="916"/>
      <c r="E3" s="916"/>
      <c r="F3" s="916"/>
      <c r="G3" s="916"/>
      <c r="H3" s="513" t="s">
        <v>272</v>
      </c>
      <c r="I3" s="513" t="s">
        <v>273</v>
      </c>
      <c r="J3" s="513" t="s">
        <v>293</v>
      </c>
      <c r="K3" s="920" t="s">
        <v>302</v>
      </c>
      <c r="L3" s="920"/>
    </row>
    <row r="4" spans="1:13" ht="3" customHeight="1" x14ac:dyDescent="0.25">
      <c r="A4" s="31"/>
      <c r="B4" s="31"/>
      <c r="C4" s="31"/>
      <c r="D4" s="31"/>
      <c r="E4" s="31"/>
      <c r="F4" s="31"/>
      <c r="G4" s="31"/>
    </row>
    <row r="5" spans="1:13" ht="19.5" customHeight="1" x14ac:dyDescent="0.25">
      <c r="A5" s="47" t="s">
        <v>41</v>
      </c>
      <c r="B5" s="309">
        <v>38322.738687992096</v>
      </c>
      <c r="C5" s="54">
        <v>29734.034569978714</v>
      </c>
      <c r="D5" s="54">
        <v>32484.066865682602</v>
      </c>
      <c r="E5" s="54">
        <v>40611.079647302628</v>
      </c>
      <c r="F5" s="54">
        <v>32581.491548776627</v>
      </c>
      <c r="G5" s="53">
        <v>28637.20893573761</v>
      </c>
      <c r="H5" s="310">
        <v>31119.717005729675</v>
      </c>
      <c r="I5" s="310">
        <v>21227.886499881744</v>
      </c>
      <c r="J5" s="310">
        <v>26173.80175280571</v>
      </c>
      <c r="K5" s="805">
        <f>+(I5-H5)/H5*100</f>
        <v>-31.786376797792453</v>
      </c>
      <c r="L5" s="805">
        <f>+(J5-G5)/G5*100</f>
        <v>-8.6021203688523844</v>
      </c>
      <c r="M5" s="40"/>
    </row>
    <row r="6" spans="1:13" ht="4.5" customHeight="1" x14ac:dyDescent="0.25">
      <c r="A6" s="39"/>
      <c r="B6" s="869"/>
      <c r="C6" s="869"/>
      <c r="D6" s="869"/>
      <c r="E6" s="869"/>
      <c r="F6" s="43"/>
      <c r="G6" s="42"/>
      <c r="H6" s="125"/>
      <c r="I6" s="125"/>
      <c r="J6" s="125"/>
      <c r="K6" s="565"/>
      <c r="L6" s="565"/>
    </row>
    <row r="7" spans="1:13" ht="19.5" customHeight="1" x14ac:dyDescent="0.25">
      <c r="A7" s="47" t="s">
        <v>40</v>
      </c>
      <c r="B7" s="44"/>
      <c r="C7" s="44"/>
      <c r="D7" s="44"/>
      <c r="E7" s="44"/>
      <c r="F7" s="44"/>
      <c r="G7" s="46"/>
      <c r="H7" s="870"/>
      <c r="I7" s="870"/>
      <c r="J7" s="870"/>
      <c r="K7" s="559"/>
      <c r="L7" s="559"/>
    </row>
    <row r="8" spans="1:13" ht="19.5" customHeight="1" x14ac:dyDescent="0.25">
      <c r="A8" s="39" t="s">
        <v>39</v>
      </c>
      <c r="B8" s="124">
        <v>16827.680105447769</v>
      </c>
      <c r="C8" s="43">
        <v>15582.208296298981</v>
      </c>
      <c r="D8" s="43">
        <v>14244.722574234009</v>
      </c>
      <c r="E8" s="43">
        <v>19514.795261859894</v>
      </c>
      <c r="F8" s="43">
        <v>17494.489431381226</v>
      </c>
      <c r="G8" s="42">
        <v>17334.058878421783</v>
      </c>
      <c r="H8" s="125">
        <v>18947.399749279022</v>
      </c>
      <c r="I8" s="125">
        <v>10826.048454284668</v>
      </c>
      <c r="J8" s="125">
        <v>14886.724101781845</v>
      </c>
      <c r="K8" s="565">
        <f>+(I8-H8)/H8*100</f>
        <v>-42.862616519733187</v>
      </c>
      <c r="L8" s="565">
        <f>+(J8-G8)/G8*100</f>
        <v>-14.118648112396173</v>
      </c>
    </row>
    <row r="9" spans="1:13" ht="19.5" customHeight="1" x14ac:dyDescent="0.25">
      <c r="A9" s="39" t="s">
        <v>38</v>
      </c>
      <c r="B9" s="124">
        <v>21495.058582544327</v>
      </c>
      <c r="C9" s="43">
        <v>14151.826273679733</v>
      </c>
      <c r="D9" s="43">
        <v>18239.344291448593</v>
      </c>
      <c r="E9" s="43">
        <v>21096.284385442734</v>
      </c>
      <c r="F9" s="43">
        <v>15087.002117395401</v>
      </c>
      <c r="G9" s="42">
        <v>11303.150057315826</v>
      </c>
      <c r="H9" s="125">
        <v>12172.317256450653</v>
      </c>
      <c r="I9" s="125">
        <v>10401.838045597076</v>
      </c>
      <c r="J9" s="125">
        <v>11287.077651023865</v>
      </c>
      <c r="K9" s="565">
        <f>+(I9-H9)/H9*100</f>
        <v>-14.545128701072271</v>
      </c>
      <c r="L9" s="565">
        <f>+(J9-G9)/G9*100</f>
        <v>-0.14219404511540568</v>
      </c>
    </row>
    <row r="10" spans="1:13" ht="4.5" customHeight="1" x14ac:dyDescent="0.25">
      <c r="A10" s="39"/>
      <c r="B10" s="124"/>
      <c r="C10" s="43"/>
      <c r="D10" s="43"/>
      <c r="E10" s="43"/>
      <c r="F10" s="43"/>
      <c r="G10" s="42"/>
      <c r="H10" s="125"/>
      <c r="I10" s="125"/>
      <c r="J10" s="125"/>
      <c r="K10" s="565"/>
      <c r="L10" s="565"/>
    </row>
    <row r="11" spans="1:13" ht="19.5" customHeight="1" x14ac:dyDescent="0.25">
      <c r="A11" s="135" t="s">
        <v>197</v>
      </c>
      <c r="B11" s="44"/>
      <c r="C11" s="44"/>
      <c r="D11" s="44"/>
      <c r="E11" s="854"/>
      <c r="F11" s="855"/>
      <c r="G11" s="856"/>
      <c r="H11" s="856"/>
      <c r="I11" s="856"/>
      <c r="J11" s="856"/>
      <c r="K11" s="798"/>
      <c r="L11" s="798"/>
    </row>
    <row r="12" spans="1:13" ht="19.5" customHeight="1" x14ac:dyDescent="0.25">
      <c r="A12" s="28" t="s">
        <v>198</v>
      </c>
      <c r="B12" s="43">
        <v>714.45246410369873</v>
      </c>
      <c r="C12" s="43">
        <v>711.3231086730957</v>
      </c>
      <c r="D12" s="43">
        <v>686.3754301071167</v>
      </c>
      <c r="E12" s="43">
        <v>1338.3874158859253</v>
      </c>
      <c r="F12" s="43">
        <v>733.12621307373047</v>
      </c>
      <c r="G12" s="42">
        <v>835.52733993530273</v>
      </c>
      <c r="H12" s="858" t="s">
        <v>42</v>
      </c>
      <c r="I12" s="858" t="s">
        <v>42</v>
      </c>
      <c r="J12" s="125">
        <v>878.90501356124878</v>
      </c>
      <c r="K12" s="313" t="s">
        <v>42</v>
      </c>
      <c r="L12" s="565">
        <f t="shared" ref="L12:L33" si="0">+(J12-G12)/G12*100</f>
        <v>5.1916522120395134</v>
      </c>
    </row>
    <row r="13" spans="1:13" ht="19.5" customHeight="1" x14ac:dyDescent="0.25">
      <c r="A13" s="28" t="s">
        <v>199</v>
      </c>
      <c r="B13" s="43">
        <v>346.05870127677917</v>
      </c>
      <c r="C13" s="43">
        <v>178.32770228385925</v>
      </c>
      <c r="D13" s="43">
        <v>269.63131189346313</v>
      </c>
      <c r="E13" s="43">
        <v>538.51362752914429</v>
      </c>
      <c r="F13" s="43">
        <v>414.51492547988892</v>
      </c>
      <c r="G13" s="42">
        <v>342.52381420135498</v>
      </c>
      <c r="H13" s="858" t="s">
        <v>42</v>
      </c>
      <c r="I13" s="858" t="s">
        <v>42</v>
      </c>
      <c r="J13" s="125">
        <v>312.82237720489502</v>
      </c>
      <c r="K13" s="313" t="s">
        <v>42</v>
      </c>
      <c r="L13" s="565">
        <f t="shared" si="0"/>
        <v>-8.6713494843309693</v>
      </c>
    </row>
    <row r="14" spans="1:13" ht="19.5" customHeight="1" x14ac:dyDescent="0.25">
      <c r="A14" s="28" t="s">
        <v>200</v>
      </c>
      <c r="B14" s="43">
        <v>1272.0112504959106</v>
      </c>
      <c r="C14" s="43">
        <v>1940.6550178527832</v>
      </c>
      <c r="D14" s="43">
        <v>2653.1846294403076</v>
      </c>
      <c r="E14" s="43">
        <v>2147.6413793563843</v>
      </c>
      <c r="F14" s="43">
        <v>1766.2712688446045</v>
      </c>
      <c r="G14" s="42">
        <v>1125.9211864471436</v>
      </c>
      <c r="H14" s="858" t="s">
        <v>42</v>
      </c>
      <c r="I14" s="858" t="s">
        <v>42</v>
      </c>
      <c r="J14" s="125">
        <v>1193.1241044998169</v>
      </c>
      <c r="K14" s="313" t="s">
        <v>42</v>
      </c>
      <c r="L14" s="565">
        <f t="shared" si="0"/>
        <v>5.9687053464845858</v>
      </c>
    </row>
    <row r="15" spans="1:13" ht="19.5" customHeight="1" x14ac:dyDescent="0.25">
      <c r="A15" s="28" t="s">
        <v>201</v>
      </c>
      <c r="B15" s="43">
        <v>5836.7643280029297</v>
      </c>
      <c r="C15" s="43">
        <v>3943.87744140625</v>
      </c>
      <c r="D15" s="43">
        <v>4447.1815567016602</v>
      </c>
      <c r="E15" s="43">
        <v>6433.3317832946777</v>
      </c>
      <c r="F15" s="43">
        <v>5049.0720558166504</v>
      </c>
      <c r="G15" s="42">
        <v>5723.2720794677734</v>
      </c>
      <c r="H15" s="858" t="s">
        <v>42</v>
      </c>
      <c r="I15" s="858" t="s">
        <v>42</v>
      </c>
      <c r="J15" s="125">
        <v>4915.4903755187988</v>
      </c>
      <c r="K15" s="313" t="s">
        <v>42</v>
      </c>
      <c r="L15" s="565">
        <f t="shared" si="0"/>
        <v>-14.113983971632063</v>
      </c>
    </row>
    <row r="16" spans="1:13" ht="19.5" customHeight="1" x14ac:dyDescent="0.25">
      <c r="A16" s="28" t="s">
        <v>202</v>
      </c>
      <c r="B16" s="43">
        <v>171.31873989105225</v>
      </c>
      <c r="C16" s="43">
        <v>291.2774133682251</v>
      </c>
      <c r="D16" s="43">
        <v>369.42829132080078</v>
      </c>
      <c r="E16" s="43">
        <v>153.40607500076294</v>
      </c>
      <c r="F16" s="43">
        <v>76.169063091278076</v>
      </c>
      <c r="G16" s="42">
        <v>348.76146841049194</v>
      </c>
      <c r="H16" s="858" t="s">
        <v>42</v>
      </c>
      <c r="I16" s="858" t="s">
        <v>42</v>
      </c>
      <c r="J16" s="125">
        <v>143.86266255378723</v>
      </c>
      <c r="K16" s="313" t="s">
        <v>42</v>
      </c>
      <c r="L16" s="565">
        <f t="shared" si="0"/>
        <v>-58.750413797300283</v>
      </c>
    </row>
    <row r="17" spans="1:12" ht="19.5" customHeight="1" x14ac:dyDescent="0.25">
      <c r="A17" s="28" t="s">
        <v>203</v>
      </c>
      <c r="B17" s="43">
        <v>388.81412291526794</v>
      </c>
      <c r="C17" s="43">
        <v>288.6755108833313</v>
      </c>
      <c r="D17" s="43">
        <v>313.69141960144043</v>
      </c>
      <c r="E17" s="43">
        <v>660.52765727043152</v>
      </c>
      <c r="F17" s="43">
        <v>357.19909191131592</v>
      </c>
      <c r="G17" s="42">
        <v>203.58546781539917</v>
      </c>
      <c r="H17" s="858" t="s">
        <v>42</v>
      </c>
      <c r="I17" s="858" t="s">
        <v>42</v>
      </c>
      <c r="J17" s="125">
        <v>184.3019597530365</v>
      </c>
      <c r="K17" s="313" t="s">
        <v>42</v>
      </c>
      <c r="L17" s="565">
        <f t="shared" si="0"/>
        <v>-9.4719472216199456</v>
      </c>
    </row>
    <row r="18" spans="1:12" ht="19.5" customHeight="1" x14ac:dyDescent="0.25">
      <c r="A18" s="28" t="s">
        <v>204</v>
      </c>
      <c r="B18" s="43">
        <v>1397.118501663208</v>
      </c>
      <c r="C18" s="43">
        <v>664.08778762817383</v>
      </c>
      <c r="D18" s="43">
        <v>674.91750335693359</v>
      </c>
      <c r="E18" s="43">
        <v>1399.3642158508301</v>
      </c>
      <c r="F18" s="43">
        <v>1197.0803661346436</v>
      </c>
      <c r="G18" s="42">
        <v>480.92071533203125</v>
      </c>
      <c r="H18" s="858" t="s">
        <v>42</v>
      </c>
      <c r="I18" s="858" t="s">
        <v>42</v>
      </c>
      <c r="J18" s="125">
        <v>552.42792510986328</v>
      </c>
      <c r="K18" s="313" t="s">
        <v>42</v>
      </c>
      <c r="L18" s="565">
        <f t="shared" si="0"/>
        <v>14.868814650344792</v>
      </c>
    </row>
    <row r="19" spans="1:12" ht="19.5" customHeight="1" x14ac:dyDescent="0.25">
      <c r="A19" s="28" t="s">
        <v>205</v>
      </c>
      <c r="B19" s="43">
        <v>589.20433139801025</v>
      </c>
      <c r="C19" s="43">
        <v>202.18885803222656</v>
      </c>
      <c r="D19" s="43">
        <v>281.60870361328125</v>
      </c>
      <c r="E19" s="43">
        <v>784.2388277053833</v>
      </c>
      <c r="F19" s="43">
        <v>381.76794815063477</v>
      </c>
      <c r="G19" s="42">
        <v>572.81167984008789</v>
      </c>
      <c r="H19" s="858" t="s">
        <v>42</v>
      </c>
      <c r="I19" s="858" t="s">
        <v>42</v>
      </c>
      <c r="J19" s="125">
        <v>187.28981494903564</v>
      </c>
      <c r="K19" s="313" t="s">
        <v>42</v>
      </c>
      <c r="L19" s="565">
        <f t="shared" si="0"/>
        <v>-67.303422478864007</v>
      </c>
    </row>
    <row r="20" spans="1:12" ht="19.5" customHeight="1" x14ac:dyDescent="0.25">
      <c r="A20" s="28" t="s">
        <v>206</v>
      </c>
      <c r="B20" s="43">
        <v>495.49863862991333</v>
      </c>
      <c r="C20" s="43">
        <v>445.97452688217163</v>
      </c>
      <c r="D20" s="43">
        <v>761.2514967918396</v>
      </c>
      <c r="E20" s="43">
        <v>1004.3461332321167</v>
      </c>
      <c r="F20" s="43">
        <v>548.52835702896118</v>
      </c>
      <c r="G20" s="42">
        <v>320.22001886367798</v>
      </c>
      <c r="H20" s="858" t="s">
        <v>42</v>
      </c>
      <c r="I20" s="858" t="s">
        <v>42</v>
      </c>
      <c r="J20" s="125">
        <v>269.01507139205933</v>
      </c>
      <c r="K20" s="313" t="s">
        <v>42</v>
      </c>
      <c r="L20" s="565">
        <f t="shared" si="0"/>
        <v>-15.990551638002776</v>
      </c>
    </row>
    <row r="21" spans="1:12" ht="19.5" customHeight="1" x14ac:dyDescent="0.25">
      <c r="A21" s="28" t="s">
        <v>207</v>
      </c>
      <c r="B21" s="43">
        <v>2604.3468227386475</v>
      </c>
      <c r="C21" s="43">
        <v>1251.9922361373901</v>
      </c>
      <c r="D21" s="43">
        <v>2675.4595746994019</v>
      </c>
      <c r="E21" s="43">
        <v>2183.4417095184326</v>
      </c>
      <c r="F21" s="43">
        <v>1795.1639556884766</v>
      </c>
      <c r="G21" s="42">
        <v>1586.9333190917969</v>
      </c>
      <c r="H21" s="858" t="s">
        <v>42</v>
      </c>
      <c r="I21" s="858" t="s">
        <v>42</v>
      </c>
      <c r="J21" s="125">
        <v>1499.7285614013672</v>
      </c>
      <c r="K21" s="313" t="s">
        <v>42</v>
      </c>
      <c r="L21" s="565">
        <f t="shared" si="0"/>
        <v>-5.495174664322823</v>
      </c>
    </row>
    <row r="22" spans="1:12" ht="19.5" customHeight="1" x14ac:dyDescent="0.25">
      <c r="A22" s="28" t="s">
        <v>208</v>
      </c>
      <c r="B22" s="43">
        <v>6313.4127769470215</v>
      </c>
      <c r="C22" s="43">
        <v>2912.2067604064941</v>
      </c>
      <c r="D22" s="43">
        <v>4981.8780994415283</v>
      </c>
      <c r="E22" s="43">
        <v>3880.6909561157227</v>
      </c>
      <c r="F22" s="43">
        <v>3149.1473045349121</v>
      </c>
      <c r="G22" s="42">
        <v>2295.5479335784912</v>
      </c>
      <c r="H22" s="858" t="s">
        <v>42</v>
      </c>
      <c r="I22" s="858" t="s">
        <v>42</v>
      </c>
      <c r="J22" s="125">
        <v>2342.5498018264771</v>
      </c>
      <c r="K22" s="313" t="s">
        <v>42</v>
      </c>
      <c r="L22" s="565">
        <f t="shared" si="0"/>
        <v>2.0475228402098931</v>
      </c>
    </row>
    <row r="23" spans="1:12" ht="19.5" customHeight="1" x14ac:dyDescent="0.25">
      <c r="A23" s="28" t="s">
        <v>209</v>
      </c>
      <c r="B23" s="43">
        <v>2965.1625318527222</v>
      </c>
      <c r="C23" s="43">
        <v>2097.0434198379517</v>
      </c>
      <c r="D23" s="43">
        <v>2696.805944442749</v>
      </c>
      <c r="E23" s="43">
        <v>4585.2730798721313</v>
      </c>
      <c r="F23" s="43">
        <v>2708.723352432251</v>
      </c>
      <c r="G23" s="42">
        <v>850.70131683349609</v>
      </c>
      <c r="H23" s="858" t="s">
        <v>42</v>
      </c>
      <c r="I23" s="858" t="s">
        <v>42</v>
      </c>
      <c r="J23" s="125">
        <v>1410.8408222198486</v>
      </c>
      <c r="K23" s="313" t="s">
        <v>42</v>
      </c>
      <c r="L23" s="565">
        <f t="shared" si="0"/>
        <v>65.844438500614913</v>
      </c>
    </row>
    <row r="24" spans="1:12" ht="19.5" customHeight="1" x14ac:dyDescent="0.25">
      <c r="A24" s="28" t="s">
        <v>210</v>
      </c>
      <c r="B24" s="43">
        <v>5916.4392929077148</v>
      </c>
      <c r="C24" s="43">
        <v>7412.8184051513672</v>
      </c>
      <c r="D24" s="43">
        <v>5659.3848419189453</v>
      </c>
      <c r="E24" s="43">
        <v>5295.6766204833984</v>
      </c>
      <c r="F24" s="43">
        <v>7688.2922515869141</v>
      </c>
      <c r="G24" s="42">
        <v>7267.3862228393555</v>
      </c>
      <c r="H24" s="858" t="s">
        <v>42</v>
      </c>
      <c r="I24" s="858" t="s">
        <v>42</v>
      </c>
      <c r="J24" s="125">
        <v>6230.8165321350098</v>
      </c>
      <c r="K24" s="313" t="s">
        <v>42</v>
      </c>
      <c r="L24" s="565">
        <f t="shared" si="0"/>
        <v>-14.263308140232015</v>
      </c>
    </row>
    <row r="25" spans="1:12" ht="19.5" customHeight="1" x14ac:dyDescent="0.25">
      <c r="A25" s="28" t="s">
        <v>211</v>
      </c>
      <c r="B25" s="43">
        <v>710.21022891998291</v>
      </c>
      <c r="C25" s="43">
        <v>1108.8543210029602</v>
      </c>
      <c r="D25" s="43">
        <v>951.98222064971924</v>
      </c>
      <c r="E25" s="43">
        <v>1361.8762907981873</v>
      </c>
      <c r="F25" s="43">
        <v>460.47971343994141</v>
      </c>
      <c r="G25" s="42">
        <v>736.85619878768921</v>
      </c>
      <c r="H25" s="858" t="s">
        <v>42</v>
      </c>
      <c r="I25" s="858" t="s">
        <v>42</v>
      </c>
      <c r="J25" s="125">
        <v>733.58663034439087</v>
      </c>
      <c r="K25" s="313" t="s">
        <v>42</v>
      </c>
      <c r="L25" s="565">
        <f t="shared" si="0"/>
        <v>-0.44371865890218321</v>
      </c>
    </row>
    <row r="26" spans="1:12" ht="19.5" customHeight="1" x14ac:dyDescent="0.25">
      <c r="A26" s="28" t="s">
        <v>212</v>
      </c>
      <c r="B26" s="43">
        <v>3177.1083812713623</v>
      </c>
      <c r="C26" s="43">
        <v>1344.6327972412109</v>
      </c>
      <c r="D26" s="43">
        <v>678.46123790740967</v>
      </c>
      <c r="E26" s="43">
        <v>2501.5958108901978</v>
      </c>
      <c r="F26" s="43">
        <v>2245.3108015060425</v>
      </c>
      <c r="G26" s="42">
        <v>1325.2768774032593</v>
      </c>
      <c r="H26" s="858" t="s">
        <v>42</v>
      </c>
      <c r="I26" s="858" t="s">
        <v>42</v>
      </c>
      <c r="J26" s="125">
        <v>1165.5821971893311</v>
      </c>
      <c r="K26" s="313" t="s">
        <v>42</v>
      </c>
      <c r="L26" s="565">
        <f t="shared" si="0"/>
        <v>-12.049910696912871</v>
      </c>
    </row>
    <row r="27" spans="1:12" ht="19.5" customHeight="1" x14ac:dyDescent="0.25">
      <c r="A27" s="28" t="s">
        <v>213</v>
      </c>
      <c r="B27" s="43">
        <v>1475.3349633216858</v>
      </c>
      <c r="C27" s="43">
        <v>1420.242169380188</v>
      </c>
      <c r="D27" s="43">
        <v>1189.5259988307953</v>
      </c>
      <c r="E27" s="43">
        <v>1078.4954986572266</v>
      </c>
      <c r="F27" s="43">
        <v>910.21999979019165</v>
      </c>
      <c r="G27" s="42">
        <v>451.33471393585205</v>
      </c>
      <c r="H27" s="858" t="s">
        <v>42</v>
      </c>
      <c r="I27" s="858" t="s">
        <v>42</v>
      </c>
      <c r="J27" s="125">
        <v>520.89463305473328</v>
      </c>
      <c r="K27" s="313" t="s">
        <v>42</v>
      </c>
      <c r="L27" s="565">
        <f t="shared" si="0"/>
        <v>15.412047194926764</v>
      </c>
    </row>
    <row r="28" spans="1:12" ht="19.5" customHeight="1" x14ac:dyDescent="0.25">
      <c r="A28" s="28" t="s">
        <v>214</v>
      </c>
      <c r="B28" s="43">
        <v>582.95769596099854</v>
      </c>
      <c r="C28" s="43">
        <v>451.14061069488525</v>
      </c>
      <c r="D28" s="43">
        <v>356.04458856582642</v>
      </c>
      <c r="E28" s="43">
        <v>468.32101535797119</v>
      </c>
      <c r="F28" s="43">
        <v>513.90595459938049</v>
      </c>
      <c r="G28" s="42">
        <v>498.68909215927124</v>
      </c>
      <c r="H28" s="858" t="s">
        <v>42</v>
      </c>
      <c r="I28" s="858" t="s">
        <v>42</v>
      </c>
      <c r="J28" s="125">
        <v>504.42969131469727</v>
      </c>
      <c r="K28" s="313" t="s">
        <v>42</v>
      </c>
      <c r="L28" s="565">
        <f t="shared" si="0"/>
        <v>1.1511379024894721</v>
      </c>
    </row>
    <row r="29" spans="1:12" ht="19.5" customHeight="1" x14ac:dyDescent="0.25">
      <c r="A29" s="28" t="s">
        <v>215</v>
      </c>
      <c r="B29" s="43">
        <v>485.42913365364075</v>
      </c>
      <c r="C29" s="43">
        <v>799.79365730285645</v>
      </c>
      <c r="D29" s="43">
        <v>426.8453803062439</v>
      </c>
      <c r="E29" s="43">
        <v>688.11846351623535</v>
      </c>
      <c r="F29" s="43">
        <v>586.0439305305481</v>
      </c>
      <c r="G29" s="42">
        <v>669.4478006362915</v>
      </c>
      <c r="H29" s="858" t="s">
        <v>42</v>
      </c>
      <c r="I29" s="858" t="s">
        <v>42</v>
      </c>
      <c r="J29" s="125">
        <v>541.29319834709167</v>
      </c>
      <c r="K29" s="313" t="s">
        <v>42</v>
      </c>
      <c r="L29" s="565">
        <f t="shared" si="0"/>
        <v>-19.143330094951757</v>
      </c>
    </row>
    <row r="30" spans="1:12" ht="19.5" customHeight="1" x14ac:dyDescent="0.25">
      <c r="A30" s="28" t="s">
        <v>216</v>
      </c>
      <c r="B30" s="43">
        <v>1062.5860629081726</v>
      </c>
      <c r="C30" s="43">
        <v>491.92169523239136</v>
      </c>
      <c r="D30" s="43">
        <v>671.18791723251343</v>
      </c>
      <c r="E30" s="43">
        <v>478.01690864562988</v>
      </c>
      <c r="F30" s="43">
        <v>282.51703977584839</v>
      </c>
      <c r="G30" s="42">
        <v>656.72552585601807</v>
      </c>
      <c r="H30" s="858" t="s">
        <v>42</v>
      </c>
      <c r="I30" s="858" t="s">
        <v>42</v>
      </c>
      <c r="J30" s="125">
        <v>961.17604494094849</v>
      </c>
      <c r="K30" s="313" t="s">
        <v>42</v>
      </c>
      <c r="L30" s="565">
        <f t="shared" si="0"/>
        <v>46.358867913363063</v>
      </c>
    </row>
    <row r="31" spans="1:12" ht="19.5" customHeight="1" x14ac:dyDescent="0.25">
      <c r="A31" s="28" t="s">
        <v>217</v>
      </c>
      <c r="B31" s="43">
        <v>2653.6711349487305</v>
      </c>
      <c r="C31" s="43">
        <v>946.10206413269043</v>
      </c>
      <c r="D31" s="43">
        <v>1003.6529064178467</v>
      </c>
      <c r="E31" s="43">
        <v>2732.6146554946899</v>
      </c>
      <c r="F31" s="43">
        <v>1129.6048526763916</v>
      </c>
      <c r="G31" s="42">
        <v>1243.7449007034302</v>
      </c>
      <c r="H31" s="858" t="s">
        <v>42</v>
      </c>
      <c r="I31" s="858" t="s">
        <v>42</v>
      </c>
      <c r="J31" s="125">
        <v>873.18840932846069</v>
      </c>
      <c r="K31" s="313" t="s">
        <v>42</v>
      </c>
      <c r="L31" s="565">
        <f t="shared" si="0"/>
        <v>-29.793608895633845</v>
      </c>
    </row>
    <row r="32" spans="1:12" ht="19.5" customHeight="1" x14ac:dyDescent="0.25">
      <c r="A32" s="28" t="s">
        <v>218</v>
      </c>
      <c r="B32" s="43">
        <v>897.4923529624939</v>
      </c>
      <c r="C32" s="43">
        <v>705.91197776794434</v>
      </c>
      <c r="D32" s="43">
        <v>684.25854873657227</v>
      </c>
      <c r="E32" s="43">
        <v>779.36003875732422</v>
      </c>
      <c r="F32" s="43">
        <v>501.69013118743896</v>
      </c>
      <c r="G32" s="42">
        <v>889.10549783706665</v>
      </c>
      <c r="H32" s="858" t="s">
        <v>42</v>
      </c>
      <c r="I32" s="858" t="s">
        <v>42</v>
      </c>
      <c r="J32" s="125">
        <v>525.11567091941833</v>
      </c>
      <c r="K32" s="313" t="s">
        <v>42</v>
      </c>
      <c r="L32" s="565">
        <f t="shared" si="0"/>
        <v>-40.938879334694143</v>
      </c>
    </row>
    <row r="33" spans="1:12" ht="19.5" customHeight="1" x14ac:dyDescent="0.25">
      <c r="A33" s="28" t="s">
        <v>219</v>
      </c>
      <c r="B33" s="43">
        <v>163.50317525863647</v>
      </c>
      <c r="C33" s="43">
        <v>124.98708868026733</v>
      </c>
      <c r="D33" s="43">
        <v>51.309263706207275</v>
      </c>
      <c r="E33" s="43">
        <v>117.84148406982422</v>
      </c>
      <c r="F33" s="43">
        <v>86.662971496582031</v>
      </c>
      <c r="G33" s="42">
        <v>211.9157657623291</v>
      </c>
      <c r="H33" s="858" t="s">
        <v>42</v>
      </c>
      <c r="I33" s="858" t="s">
        <v>42</v>
      </c>
      <c r="J33" s="125">
        <v>227.36025524139404</v>
      </c>
      <c r="K33" s="313" t="s">
        <v>42</v>
      </c>
      <c r="L33" s="565">
        <f t="shared" si="0"/>
        <v>7.2880323101521736</v>
      </c>
    </row>
    <row r="34" spans="1:12" ht="6" customHeight="1" x14ac:dyDescent="0.25">
      <c r="A34" s="39"/>
      <c r="B34" s="871"/>
      <c r="C34" s="869"/>
      <c r="D34" s="869"/>
      <c r="E34" s="869"/>
      <c r="F34" s="43"/>
      <c r="G34" s="42"/>
      <c r="H34" s="125"/>
      <c r="I34" s="125"/>
      <c r="J34" s="125"/>
      <c r="K34" s="565"/>
      <c r="L34" s="565"/>
    </row>
    <row r="35" spans="1:12" ht="19.5" customHeight="1" x14ac:dyDescent="0.25">
      <c r="A35" s="47" t="s">
        <v>37</v>
      </c>
      <c r="B35" s="872"/>
      <c r="C35" s="44"/>
      <c r="D35" s="44"/>
      <c r="E35" s="44"/>
      <c r="F35" s="44"/>
      <c r="G35" s="46"/>
      <c r="H35" s="870"/>
      <c r="I35" s="870"/>
      <c r="J35" s="870"/>
      <c r="K35" s="559"/>
      <c r="L35" s="559"/>
    </row>
    <row r="36" spans="1:12" ht="19.5" customHeight="1" x14ac:dyDescent="0.25">
      <c r="A36" s="39" t="s">
        <v>36</v>
      </c>
      <c r="B36" s="124">
        <v>17888.848341941833</v>
      </c>
      <c r="C36" s="43">
        <v>15256</v>
      </c>
      <c r="D36" s="43">
        <v>16393</v>
      </c>
      <c r="E36" s="43">
        <v>20380.702345371246</v>
      </c>
      <c r="F36" s="43">
        <v>17489.119136571884</v>
      </c>
      <c r="G36" s="42">
        <v>14746.471387386322</v>
      </c>
      <c r="H36" s="125">
        <v>15498.299425601959</v>
      </c>
      <c r="I36" s="125">
        <v>10446.017908096313</v>
      </c>
      <c r="J36" s="125">
        <v>12972.158666849136</v>
      </c>
      <c r="K36" s="565">
        <f t="shared" ref="K36:K37" si="1">+(I36-H36)/H36*100</f>
        <v>-32.59894120486328</v>
      </c>
      <c r="L36" s="565">
        <f t="shared" ref="L36:L37" si="2">+(J36-G36)/G36*100</f>
        <v>-12.032117202321894</v>
      </c>
    </row>
    <row r="37" spans="1:12" ht="19.5" customHeight="1" x14ac:dyDescent="0.25">
      <c r="A37" s="39" t="s">
        <v>35</v>
      </c>
      <c r="B37" s="124">
        <v>20433.890346050262</v>
      </c>
      <c r="C37" s="43">
        <v>14478</v>
      </c>
      <c r="D37" s="43">
        <v>16091</v>
      </c>
      <c r="E37" s="43">
        <v>20230.377301931381</v>
      </c>
      <c r="F37" s="43">
        <v>15092.372412204742</v>
      </c>
      <c r="G37" s="42">
        <v>13890.737548351288</v>
      </c>
      <c r="H37" s="125">
        <v>15621.417580127716</v>
      </c>
      <c r="I37" s="125">
        <v>10781.868591785431</v>
      </c>
      <c r="J37" s="125">
        <v>13201.643085956573</v>
      </c>
      <c r="K37" s="565">
        <f t="shared" si="1"/>
        <v>-30.980216510560233</v>
      </c>
      <c r="L37" s="565">
        <f t="shared" si="2"/>
        <v>-4.9608198268529229</v>
      </c>
    </row>
    <row r="38" spans="1:12" ht="5.25" customHeight="1" x14ac:dyDescent="0.25">
      <c r="A38" s="39"/>
      <c r="B38" s="873"/>
      <c r="C38" s="43"/>
      <c r="D38" s="43"/>
      <c r="E38" s="43"/>
      <c r="F38" s="43"/>
      <c r="G38" s="42"/>
      <c r="H38" s="125"/>
      <c r="I38" s="125"/>
      <c r="J38" s="125"/>
      <c r="K38" s="565"/>
      <c r="L38" s="565"/>
    </row>
    <row r="39" spans="1:12" ht="19.5" customHeight="1" x14ac:dyDescent="0.25">
      <c r="A39" s="47" t="s">
        <v>34</v>
      </c>
      <c r="B39" s="872"/>
      <c r="C39" s="44"/>
      <c r="D39" s="44"/>
      <c r="E39" s="44"/>
      <c r="F39" s="44"/>
      <c r="G39" s="46"/>
      <c r="H39" s="870"/>
      <c r="I39" s="870"/>
      <c r="J39" s="870"/>
      <c r="K39" s="559"/>
      <c r="L39" s="559"/>
    </row>
    <row r="40" spans="1:12" ht="19.5" customHeight="1" x14ac:dyDescent="0.25">
      <c r="A40" s="314" t="s">
        <v>99</v>
      </c>
      <c r="B40" s="124">
        <f>+B41+B42</f>
        <v>20106.43448805809</v>
      </c>
      <c r="C40" s="43">
        <v>15099</v>
      </c>
      <c r="D40" s="43">
        <v>16735</v>
      </c>
      <c r="E40" s="43">
        <v>19789</v>
      </c>
      <c r="F40" s="43">
        <v>15885.498025178909</v>
      </c>
      <c r="G40" s="42">
        <v>14541.33992433548</v>
      </c>
      <c r="H40" s="125">
        <v>15002.359775066376</v>
      </c>
      <c r="I40" s="125">
        <v>11126.677240848541</v>
      </c>
      <c r="J40" s="125">
        <v>13064.518507957458</v>
      </c>
      <c r="K40" s="565">
        <f t="shared" ref="K40:K44" si="3">+(I40-H40)/H40*100</f>
        <v>-25.833819427921878</v>
      </c>
      <c r="L40" s="565">
        <f t="shared" ref="L40:L44" si="4">+(J40-G40)/G40*100</f>
        <v>-10.156020174636762</v>
      </c>
    </row>
    <row r="41" spans="1:12" ht="19.5" customHeight="1" x14ac:dyDescent="0.25">
      <c r="A41" s="319" t="s">
        <v>33</v>
      </c>
      <c r="B41" s="124">
        <v>8789.9860324859619</v>
      </c>
      <c r="C41" s="43">
        <v>6681</v>
      </c>
      <c r="D41" s="43">
        <v>6932</v>
      </c>
      <c r="E41" s="43">
        <v>8192</v>
      </c>
      <c r="F41" s="43">
        <v>5913.2544896602631</v>
      </c>
      <c r="G41" s="42">
        <v>5041.7179627418518</v>
      </c>
      <c r="H41" s="125">
        <v>5798.7538084983826</v>
      </c>
      <c r="I41" s="125">
        <v>3956.358341217041</v>
      </c>
      <c r="J41" s="125">
        <v>4877.5560748577118</v>
      </c>
      <c r="K41" s="565">
        <f t="shared" si="3"/>
        <v>-31.77226569924753</v>
      </c>
      <c r="L41" s="565">
        <f t="shared" si="4"/>
        <v>-3.2560704326836913</v>
      </c>
    </row>
    <row r="42" spans="1:12" ht="19.5" customHeight="1" x14ac:dyDescent="0.25">
      <c r="A42" s="319" t="s">
        <v>32</v>
      </c>
      <c r="B42" s="124">
        <v>11316.448455572128</v>
      </c>
      <c r="C42" s="43">
        <v>8418</v>
      </c>
      <c r="D42" s="43">
        <v>9803</v>
      </c>
      <c r="E42" s="43">
        <v>11597</v>
      </c>
      <c r="F42" s="43">
        <v>9972.2435355186462</v>
      </c>
      <c r="G42" s="42">
        <v>9499.6219615936279</v>
      </c>
      <c r="H42" s="125">
        <v>9203.6059665679932</v>
      </c>
      <c r="I42" s="125">
        <v>7170.3188996315002</v>
      </c>
      <c r="J42" s="125">
        <v>8186.9624330997467</v>
      </c>
      <c r="K42" s="565">
        <f t="shared" si="3"/>
        <v>-22.092287243960552</v>
      </c>
      <c r="L42" s="565">
        <f t="shared" si="4"/>
        <v>-13.818018588538376</v>
      </c>
    </row>
    <row r="43" spans="1:12" ht="19.5" customHeight="1" x14ac:dyDescent="0.25">
      <c r="A43" s="39" t="s">
        <v>31</v>
      </c>
      <c r="B43" s="124">
        <v>17931.686893701553</v>
      </c>
      <c r="C43" s="43">
        <v>14522</v>
      </c>
      <c r="D43" s="43">
        <v>15478</v>
      </c>
      <c r="E43" s="43">
        <v>20510</v>
      </c>
      <c r="F43" s="43">
        <v>16481.167920589447</v>
      </c>
      <c r="G43" s="42">
        <v>13826.47659778595</v>
      </c>
      <c r="H43" s="125">
        <v>15949.961394309998</v>
      </c>
      <c r="I43" s="125">
        <v>10018.574728012085</v>
      </c>
      <c r="J43" s="125">
        <v>12984.268061161041</v>
      </c>
      <c r="K43" s="565">
        <f t="shared" si="3"/>
        <v>-37.187467227437182</v>
      </c>
      <c r="L43" s="565">
        <f t="shared" si="4"/>
        <v>-6.0912737288382806</v>
      </c>
    </row>
    <row r="44" spans="1:12" ht="19.5" customHeight="1" x14ac:dyDescent="0.25">
      <c r="A44" s="39" t="s">
        <v>30</v>
      </c>
      <c r="B44" s="124">
        <v>284.61730623245239</v>
      </c>
      <c r="C44" s="43">
        <v>113</v>
      </c>
      <c r="D44" s="43">
        <v>271</v>
      </c>
      <c r="E44" s="43">
        <v>312</v>
      </c>
      <c r="F44" s="43">
        <v>214.82560300827026</v>
      </c>
      <c r="G44" s="42">
        <v>269.39241361618042</v>
      </c>
      <c r="H44" s="125">
        <v>167.395836353302</v>
      </c>
      <c r="I44" s="125">
        <v>82.634531021118164</v>
      </c>
      <c r="J44" s="125">
        <v>125.01518368721008</v>
      </c>
      <c r="K44" s="565">
        <f t="shared" si="3"/>
        <v>-50.635253049716525</v>
      </c>
      <c r="L44" s="565">
        <f t="shared" si="4"/>
        <v>-53.593650983309892</v>
      </c>
    </row>
    <row r="45" spans="1:12" ht="5.25" customHeight="1" x14ac:dyDescent="0.25">
      <c r="A45" s="39"/>
      <c r="B45" s="43"/>
      <c r="C45" s="43"/>
      <c r="D45" s="43"/>
      <c r="E45" s="43"/>
      <c r="F45" s="43"/>
      <c r="G45" s="42"/>
      <c r="H45" s="125"/>
      <c r="I45" s="125"/>
      <c r="J45" s="125"/>
      <c r="K45" s="565"/>
      <c r="L45" s="565"/>
    </row>
    <row r="46" spans="1:12" ht="19.5" customHeight="1" x14ac:dyDescent="0.25">
      <c r="A46" s="47" t="s">
        <v>93</v>
      </c>
      <c r="B46" s="44"/>
      <c r="C46" s="44"/>
      <c r="D46" s="44"/>
      <c r="E46" s="44"/>
      <c r="F46" s="44"/>
      <c r="G46" s="46"/>
      <c r="H46" s="870"/>
      <c r="I46" s="870"/>
      <c r="J46" s="870"/>
      <c r="K46" s="559"/>
      <c r="L46" s="559"/>
    </row>
    <row r="47" spans="1:12" ht="19.5" customHeight="1" x14ac:dyDescent="0.25">
      <c r="A47" s="121" t="s">
        <v>94</v>
      </c>
      <c r="B47" s="862">
        <v>3483.2532815933228</v>
      </c>
      <c r="C47" s="862">
        <v>1796.9473505020142</v>
      </c>
      <c r="D47" s="862">
        <v>2208.0990538597107</v>
      </c>
      <c r="E47" s="759">
        <v>3321.6419568061829</v>
      </c>
      <c r="F47" s="862">
        <v>1653.6367988586426</v>
      </c>
      <c r="G47" s="759">
        <v>1684.1967554092407</v>
      </c>
      <c r="H47" s="863">
        <v>1468.4410924911499</v>
      </c>
      <c r="I47" s="863">
        <v>900.24832630157471</v>
      </c>
      <c r="J47" s="125">
        <v>1184.3447093963623</v>
      </c>
      <c r="K47" s="565">
        <f t="shared" ref="K47:K50" si="5">+(I47-H47)/H47*100</f>
        <v>-38.693602970866166</v>
      </c>
      <c r="L47" s="565">
        <f t="shared" ref="L47:L50" si="6">+(J47-G47)/G47*100</f>
        <v>-29.678957901294616</v>
      </c>
    </row>
    <row r="48" spans="1:12" ht="19.5" customHeight="1" x14ac:dyDescent="0.25">
      <c r="A48" s="121" t="s">
        <v>95</v>
      </c>
      <c r="B48" s="862">
        <v>21103.061928510666</v>
      </c>
      <c r="C48" s="862">
        <v>17075.972026109695</v>
      </c>
      <c r="D48" s="862">
        <v>17382.417237758636</v>
      </c>
      <c r="E48" s="759">
        <v>21028.121442079544</v>
      </c>
      <c r="F48" s="862">
        <v>18147.530958652496</v>
      </c>
      <c r="G48" s="759">
        <v>13246.012761116028</v>
      </c>
      <c r="H48" s="863">
        <v>13384.784506320953</v>
      </c>
      <c r="I48" s="863">
        <v>10669.894205093384</v>
      </c>
      <c r="J48" s="125">
        <v>12027.339355707169</v>
      </c>
      <c r="K48" s="565">
        <f t="shared" si="5"/>
        <v>-20.283406878500472</v>
      </c>
      <c r="L48" s="565">
        <f t="shared" si="6"/>
        <v>-9.2003037245011789</v>
      </c>
    </row>
    <row r="49" spans="1:12" ht="19.5" customHeight="1" x14ac:dyDescent="0.25">
      <c r="A49" s="121" t="s">
        <v>71</v>
      </c>
      <c r="B49" s="862">
        <v>11978.51013469696</v>
      </c>
      <c r="C49" s="862">
        <v>9627.4107837677002</v>
      </c>
      <c r="D49" s="862">
        <v>11753.333835363388</v>
      </c>
      <c r="E49" s="759">
        <v>14520.817383766174</v>
      </c>
      <c r="F49" s="862">
        <v>12055.362164258957</v>
      </c>
      <c r="G49" s="759">
        <v>12312.38026714325</v>
      </c>
      <c r="H49" s="863">
        <v>14666.676104545593</v>
      </c>
      <c r="I49" s="863">
        <v>8679.3126606941223</v>
      </c>
      <c r="J49" s="125">
        <v>11672.994382619858</v>
      </c>
      <c r="K49" s="565">
        <f t="shared" si="5"/>
        <v>-40.822906302511363</v>
      </c>
      <c r="L49" s="565">
        <f t="shared" si="6"/>
        <v>-5.1930323028574206</v>
      </c>
    </row>
    <row r="50" spans="1:12" ht="19.5" customHeight="1" x14ac:dyDescent="0.25">
      <c r="A50" s="121" t="s">
        <v>96</v>
      </c>
      <c r="B50" s="862">
        <v>1757.9133431911469</v>
      </c>
      <c r="C50" s="862">
        <v>1233.7044095993042</v>
      </c>
      <c r="D50" s="862">
        <v>1119.6404566764832</v>
      </c>
      <c r="E50" s="759">
        <v>1733.5507550239563</v>
      </c>
      <c r="F50" s="862">
        <v>724.96162700653076</v>
      </c>
      <c r="G50" s="759">
        <v>1388.3899111747742</v>
      </c>
      <c r="H50" s="863">
        <v>1599.8153023719788</v>
      </c>
      <c r="I50" s="863">
        <v>978.43130779266357</v>
      </c>
      <c r="J50" s="125">
        <v>1289.1233050823212</v>
      </c>
      <c r="K50" s="565">
        <f t="shared" si="5"/>
        <v>-38.840983309636762</v>
      </c>
      <c r="L50" s="565">
        <f t="shared" si="6"/>
        <v>-7.1497642912472212</v>
      </c>
    </row>
    <row r="51" spans="1:12" ht="19.5" customHeight="1" x14ac:dyDescent="0.25">
      <c r="A51" s="143" t="s">
        <v>45</v>
      </c>
      <c r="B51" s="759">
        <v>0</v>
      </c>
      <c r="C51" s="759">
        <v>0</v>
      </c>
      <c r="D51" s="759">
        <v>20.576282024383545</v>
      </c>
      <c r="E51" s="759">
        <v>6.9481096267700195</v>
      </c>
      <c r="F51" s="874"/>
      <c r="G51" s="759">
        <v>6.229240894317627</v>
      </c>
      <c r="H51" s="125">
        <v>0</v>
      </c>
      <c r="I51" s="125">
        <v>0</v>
      </c>
      <c r="J51" s="125">
        <v>0</v>
      </c>
      <c r="K51" s="806"/>
      <c r="L51" s="806"/>
    </row>
    <row r="52" spans="1:12" ht="6" customHeight="1" x14ac:dyDescent="0.25">
      <c r="A52" s="77"/>
      <c r="B52" s="157"/>
      <c r="C52" s="157"/>
      <c r="D52" s="157"/>
      <c r="E52" s="157"/>
      <c r="F52" s="157"/>
      <c r="G52" s="157"/>
      <c r="H52" s="42"/>
      <c r="I52" s="42"/>
      <c r="J52" s="42"/>
      <c r="K52" s="72"/>
      <c r="L52" s="72"/>
    </row>
    <row r="53" spans="1:12" ht="19.5" customHeight="1" x14ac:dyDescent="0.25">
      <c r="A53" s="47" t="s">
        <v>91</v>
      </c>
      <c r="B53" s="44"/>
      <c r="C53" s="44"/>
      <c r="D53" s="44"/>
      <c r="E53" s="44"/>
      <c r="F53" s="44"/>
      <c r="G53" s="46"/>
      <c r="H53" s="870"/>
      <c r="I53" s="870"/>
      <c r="J53" s="870"/>
      <c r="K53" s="559"/>
      <c r="L53" s="559"/>
    </row>
    <row r="54" spans="1:12" ht="20.25" customHeight="1" x14ac:dyDescent="0.25">
      <c r="A54" s="77" t="s">
        <v>72</v>
      </c>
      <c r="B54" s="759">
        <v>19492.125449895859</v>
      </c>
      <c r="C54" s="759">
        <v>10988.116133928299</v>
      </c>
      <c r="D54" s="759">
        <v>15601.397482156754</v>
      </c>
      <c r="E54" s="759">
        <v>18961.775690317154</v>
      </c>
      <c r="F54" s="759">
        <v>11849.241229295731</v>
      </c>
      <c r="G54" s="759">
        <v>7690.497013092041</v>
      </c>
      <c r="H54" s="745">
        <v>7456.9473299980164</v>
      </c>
      <c r="I54" s="745">
        <v>6557.7055516242981</v>
      </c>
      <c r="J54" s="125">
        <v>7007.3264408111572</v>
      </c>
      <c r="K54" s="565">
        <f t="shared" ref="K54:K56" si="7">+(I54-H54)/H54*100</f>
        <v>-12.059113985641595</v>
      </c>
      <c r="L54" s="565">
        <f t="shared" ref="L54:L56" si="8">+(J54-G54)/G54*100</f>
        <v>-8.8833084665123376</v>
      </c>
    </row>
    <row r="55" spans="1:12" ht="20.25" customHeight="1" x14ac:dyDescent="0.25">
      <c r="A55" s="77" t="s">
        <v>71</v>
      </c>
      <c r="B55" s="759">
        <v>6101.0966482162476</v>
      </c>
      <c r="C55" s="759">
        <v>6248.909327507019</v>
      </c>
      <c r="D55" s="759">
        <v>5756.5946969985962</v>
      </c>
      <c r="E55" s="759">
        <v>6778.9462780952454</v>
      </c>
      <c r="F55" s="759">
        <v>7080.9348139762878</v>
      </c>
      <c r="G55" s="759">
        <v>7706.7561564445496</v>
      </c>
      <c r="H55" s="745">
        <v>7831.6877808570862</v>
      </c>
      <c r="I55" s="745">
        <v>4353.6867928504944</v>
      </c>
      <c r="J55" s="125">
        <v>6092.6872868537903</v>
      </c>
      <c r="K55" s="565">
        <f t="shared" si="7"/>
        <v>-44.409341706749771</v>
      </c>
      <c r="L55" s="565">
        <f t="shared" si="8"/>
        <v>-20.943557014465046</v>
      </c>
    </row>
    <row r="56" spans="1:12" ht="20.25" customHeight="1" x14ac:dyDescent="0.25">
      <c r="A56" s="77" t="s">
        <v>70</v>
      </c>
      <c r="B56" s="759">
        <v>12729.51658987999</v>
      </c>
      <c r="C56" s="759">
        <v>12497.009108543396</v>
      </c>
      <c r="D56" s="759">
        <v>11119.414231300354</v>
      </c>
      <c r="E56" s="759">
        <v>14870.357678890228</v>
      </c>
      <c r="F56" s="759">
        <v>13651.315505504608</v>
      </c>
      <c r="G56" s="759">
        <v>13210.728979110718</v>
      </c>
      <c r="H56" s="745">
        <v>15638.455407142639</v>
      </c>
      <c r="I56" s="745">
        <v>10316.494155406952</v>
      </c>
      <c r="J56" s="125">
        <v>12977.474781274796</v>
      </c>
      <c r="K56" s="565">
        <f t="shared" si="7"/>
        <v>-34.031246137677755</v>
      </c>
      <c r="L56" s="565">
        <f t="shared" si="8"/>
        <v>-1.7656421398452138</v>
      </c>
    </row>
    <row r="57" spans="1:12" ht="20.25" customHeight="1" thickBot="1" x14ac:dyDescent="0.3">
      <c r="A57" s="35" t="s">
        <v>92</v>
      </c>
      <c r="B57" s="356">
        <v>0</v>
      </c>
      <c r="C57" s="356">
        <v>0</v>
      </c>
      <c r="D57" s="356">
        <v>6.6604552268981934</v>
      </c>
      <c r="E57" s="356">
        <v>0</v>
      </c>
      <c r="F57" s="356">
        <v>0</v>
      </c>
      <c r="G57" s="356">
        <v>29.226787090301514</v>
      </c>
      <c r="H57" s="517">
        <v>192.62648773193359</v>
      </c>
      <c r="I57" s="517">
        <v>0</v>
      </c>
      <c r="J57" s="517">
        <v>96.313243865966797</v>
      </c>
      <c r="K57" s="807"/>
      <c r="L57" s="807"/>
    </row>
    <row r="58" spans="1:12" ht="15.75" thickTop="1" x14ac:dyDescent="0.25">
      <c r="A58" s="31" t="s">
        <v>294</v>
      </c>
    </row>
    <row r="59" spans="1:12" x14ac:dyDescent="0.25">
      <c r="A59" s="317" t="s">
        <v>274</v>
      </c>
      <c r="B59" s="94"/>
      <c r="C59" s="94"/>
      <c r="D59" s="94"/>
      <c r="E59" s="94"/>
      <c r="F59" s="94"/>
      <c r="G59" s="94"/>
    </row>
    <row r="60" spans="1:12" x14ac:dyDescent="0.25">
      <c r="A60" s="132" t="s">
        <v>220</v>
      </c>
      <c r="B60" s="94"/>
      <c r="C60" s="94"/>
      <c r="D60" s="94"/>
      <c r="E60" s="94"/>
      <c r="F60" s="94"/>
      <c r="G60" s="94"/>
    </row>
  </sheetData>
  <mergeCells count="10">
    <mergeCell ref="K3:L3"/>
    <mergeCell ref="A1:L1"/>
    <mergeCell ref="H2:J2"/>
    <mergeCell ref="A2:A3"/>
    <mergeCell ref="B2:B3"/>
    <mergeCell ref="C2:C3"/>
    <mergeCell ref="D2:D3"/>
    <mergeCell ref="E2:E3"/>
    <mergeCell ref="F2:F3"/>
    <mergeCell ref="G2:G3"/>
  </mergeCells>
  <pageMargins left="0.70866141732283472" right="0.70866141732283472" top="0.74803149606299213" bottom="0.74803149606299213" header="0.31496062992125984" footer="0.31496062992125984"/>
  <pageSetup paperSize="9" scale="46" orientation="portrait" r:id="rId1"/>
  <headerFooter>
    <oddHeader>&amp;C&amp;G</oddHeader>
  </headerFooter>
  <drawing r:id="rId2"/>
  <legacyDrawingHF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Layout" zoomScaleNormal="100" workbookViewId="0">
      <selection activeCell="G7" sqref="G7"/>
    </sheetView>
  </sheetViews>
  <sheetFormatPr defaultRowHeight="15" x14ac:dyDescent="0.25"/>
  <cols>
    <col min="1" max="1" width="22" style="20" customWidth="1"/>
    <col min="2" max="4" width="20" style="20" customWidth="1"/>
    <col min="5" max="16384" width="9.140625" style="20"/>
  </cols>
  <sheetData>
    <row r="1" spans="1:4" ht="42" customHeight="1" thickBot="1" x14ac:dyDescent="0.3">
      <c r="A1" s="914" t="s">
        <v>429</v>
      </c>
      <c r="B1" s="914"/>
      <c r="C1" s="914"/>
      <c r="D1" s="914"/>
    </row>
    <row r="2" spans="1:4" ht="27" customHeight="1" thickTop="1" x14ac:dyDescent="0.25">
      <c r="A2" s="929"/>
      <c r="B2" s="931" t="s">
        <v>58</v>
      </c>
      <c r="C2" s="931" t="s">
        <v>37</v>
      </c>
      <c r="D2" s="933"/>
    </row>
    <row r="3" spans="1:4" x14ac:dyDescent="0.25">
      <c r="A3" s="930"/>
      <c r="B3" s="932"/>
      <c r="C3" s="515" t="s">
        <v>36</v>
      </c>
      <c r="D3" s="599" t="s">
        <v>35</v>
      </c>
    </row>
    <row r="4" spans="1:4" ht="6" customHeight="1" x14ac:dyDescent="0.25">
      <c r="A4" s="188"/>
      <c r="B4" s="189"/>
      <c r="C4" s="189"/>
      <c r="D4" s="557"/>
    </row>
    <row r="5" spans="1:4" ht="19.5" customHeight="1" x14ac:dyDescent="0.25">
      <c r="A5" s="187" t="s">
        <v>41</v>
      </c>
      <c r="B5" s="588">
        <v>170972.01281023026</v>
      </c>
      <c r="C5" s="588">
        <v>69861.207304954529</v>
      </c>
      <c r="D5" s="658">
        <v>101110.80550527573</v>
      </c>
    </row>
    <row r="6" spans="1:4" ht="6.75" customHeight="1" x14ac:dyDescent="0.25">
      <c r="A6" s="186"/>
      <c r="B6" s="654"/>
      <c r="C6" s="654"/>
      <c r="D6" s="659"/>
    </row>
    <row r="7" spans="1:4" ht="19.5" customHeight="1" x14ac:dyDescent="0.25">
      <c r="A7" s="187" t="s">
        <v>40</v>
      </c>
      <c r="B7" s="655"/>
      <c r="C7" s="655"/>
      <c r="D7" s="660"/>
    </row>
    <row r="8" spans="1:4" ht="19.5" customHeight="1" x14ac:dyDescent="0.25">
      <c r="A8" s="186" t="s">
        <v>39</v>
      </c>
      <c r="B8" s="595">
        <v>103508.47418069839</v>
      </c>
      <c r="C8" s="595">
        <v>43275.966416835785</v>
      </c>
      <c r="D8" s="661">
        <v>60232.50776386261</v>
      </c>
    </row>
    <row r="9" spans="1:4" ht="19.5" customHeight="1" x14ac:dyDescent="0.25">
      <c r="A9" s="186" t="s">
        <v>38</v>
      </c>
      <c r="B9" s="595">
        <v>67463.53862953186</v>
      </c>
      <c r="C9" s="595">
        <v>26585.240888118744</v>
      </c>
      <c r="D9" s="661">
        <v>40878.297741413116</v>
      </c>
    </row>
    <row r="10" spans="1:4" ht="8.25" customHeight="1" x14ac:dyDescent="0.25">
      <c r="A10" s="186"/>
      <c r="B10" s="654"/>
      <c r="C10" s="654"/>
      <c r="D10" s="659"/>
    </row>
    <row r="11" spans="1:4" ht="19.5" customHeight="1" x14ac:dyDescent="0.25">
      <c r="A11" s="662" t="s">
        <v>34</v>
      </c>
      <c r="B11" s="655"/>
      <c r="C11" s="655"/>
      <c r="D11" s="660"/>
    </row>
    <row r="12" spans="1:4" ht="19.5" customHeight="1" x14ac:dyDescent="0.25">
      <c r="A12" s="664" t="s">
        <v>99</v>
      </c>
      <c r="B12" s="595">
        <v>92096.484265327454</v>
      </c>
      <c r="C12" s="595">
        <v>42396.2590675354</v>
      </c>
      <c r="D12" s="661">
        <v>49700.225197792053</v>
      </c>
    </row>
    <row r="13" spans="1:4" ht="19.5" customHeight="1" x14ac:dyDescent="0.25">
      <c r="A13" s="666" t="s">
        <v>283</v>
      </c>
      <c r="B13" s="595">
        <v>66908.792782306671</v>
      </c>
      <c r="C13" s="595">
        <v>32784.374305725098</v>
      </c>
      <c r="D13" s="661">
        <v>34124.418476581573</v>
      </c>
    </row>
    <row r="14" spans="1:4" ht="19.5" customHeight="1" x14ac:dyDescent="0.25">
      <c r="A14" s="666" t="s">
        <v>284</v>
      </c>
      <c r="B14" s="595">
        <v>25187.691483020782</v>
      </c>
      <c r="C14" s="595">
        <v>9611.8847618103027</v>
      </c>
      <c r="D14" s="661">
        <v>15575.80672121048</v>
      </c>
    </row>
    <row r="15" spans="1:4" ht="19.5" customHeight="1" x14ac:dyDescent="0.25">
      <c r="A15" s="666" t="s">
        <v>31</v>
      </c>
      <c r="B15" s="595">
        <v>48325.474933624268</v>
      </c>
      <c r="C15" s="595">
        <v>15638.019481182098</v>
      </c>
      <c r="D15" s="661">
        <v>32687.455452442169</v>
      </c>
    </row>
    <row r="16" spans="1:4" ht="19.5" customHeight="1" thickBot="1" x14ac:dyDescent="0.3">
      <c r="A16" s="668" t="s">
        <v>30</v>
      </c>
      <c r="B16" s="597">
        <v>30550.053611278534</v>
      </c>
      <c r="C16" s="597">
        <v>11826.92875623703</v>
      </c>
      <c r="D16" s="669">
        <v>18723.124855041504</v>
      </c>
    </row>
    <row r="17" spans="1:1" ht="15.75" thickTop="1" x14ac:dyDescent="0.25">
      <c r="A17" s="21" t="s">
        <v>260</v>
      </c>
    </row>
  </sheetData>
  <mergeCells count="4">
    <mergeCell ref="A1:D1"/>
    <mergeCell ref="A2:A3"/>
    <mergeCell ref="B2:B3"/>
    <mergeCell ref="C2:D2"/>
  </mergeCells>
  <pageMargins left="0.70866141732283472" right="0.70866141732283472" top="0.92989583333333337" bottom="0.74803149606299213" header="0.31496062992125984" footer="0.31496062992125984"/>
  <pageSetup paperSize="9" scale="79" orientation="portrait" horizontalDpi="4294967295" verticalDpi="4294967295" r:id="rId1"/>
  <headerFooter>
    <oddHeader>&amp;C&amp;G</oddHeader>
  </headerFooter>
  <drawing r:id="rId2"/>
  <legacyDrawingHF r:id="rId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Layout" zoomScaleNormal="100" workbookViewId="0">
      <selection sqref="A1:D1"/>
    </sheetView>
  </sheetViews>
  <sheetFormatPr defaultRowHeight="15" x14ac:dyDescent="0.25"/>
  <cols>
    <col min="1" max="1" width="25.42578125" style="20" customWidth="1"/>
    <col min="2" max="4" width="17.85546875" style="20" customWidth="1"/>
    <col min="5" max="16384" width="9.140625" style="20"/>
  </cols>
  <sheetData>
    <row r="1" spans="1:4" ht="42" customHeight="1" thickBot="1" x14ac:dyDescent="0.3">
      <c r="A1" s="914" t="s">
        <v>430</v>
      </c>
      <c r="B1" s="914"/>
      <c r="C1" s="914"/>
      <c r="D1" s="914"/>
    </row>
    <row r="2" spans="1:4" ht="27" customHeight="1" thickTop="1" x14ac:dyDescent="0.25">
      <c r="A2" s="929"/>
      <c r="B2" s="931" t="s">
        <v>58</v>
      </c>
      <c r="C2" s="931" t="s">
        <v>37</v>
      </c>
      <c r="D2" s="933"/>
    </row>
    <row r="3" spans="1:4" x14ac:dyDescent="0.25">
      <c r="A3" s="930"/>
      <c r="B3" s="932"/>
      <c r="C3" s="790" t="s">
        <v>36</v>
      </c>
      <c r="D3" s="599" t="s">
        <v>35</v>
      </c>
    </row>
    <row r="4" spans="1:4" ht="6" customHeight="1" x14ac:dyDescent="0.25">
      <c r="A4" s="188"/>
      <c r="B4" s="656"/>
      <c r="C4" s="656"/>
      <c r="D4" s="657"/>
    </row>
    <row r="5" spans="1:4" ht="19.5" customHeight="1" x14ac:dyDescent="0.25">
      <c r="A5" s="458" t="s">
        <v>41</v>
      </c>
      <c r="B5" s="641">
        <v>42.21140344707419</v>
      </c>
      <c r="C5" s="641">
        <v>34.851533750104423</v>
      </c>
      <c r="D5" s="642">
        <v>49.422697247919103</v>
      </c>
    </row>
    <row r="6" spans="1:4" ht="6.75" customHeight="1" x14ac:dyDescent="0.25">
      <c r="A6" s="534"/>
      <c r="B6" s="629"/>
      <c r="C6" s="629"/>
      <c r="D6" s="630"/>
    </row>
    <row r="7" spans="1:4" ht="19.5" customHeight="1" x14ac:dyDescent="0.25">
      <c r="A7" s="458" t="s">
        <v>40</v>
      </c>
      <c r="B7" s="626"/>
      <c r="C7" s="626"/>
      <c r="D7" s="627"/>
    </row>
    <row r="8" spans="1:4" ht="19.5" customHeight="1" x14ac:dyDescent="0.25">
      <c r="A8" s="534" t="s">
        <v>39</v>
      </c>
      <c r="B8" s="643">
        <v>37.799225189654159</v>
      </c>
      <c r="C8" s="643">
        <v>31.904244400461895</v>
      </c>
      <c r="D8" s="644">
        <v>43.585388419017491</v>
      </c>
    </row>
    <row r="9" spans="1:4" ht="19.5" customHeight="1" x14ac:dyDescent="0.25">
      <c r="A9" s="534" t="s">
        <v>38</v>
      </c>
      <c r="B9" s="643">
        <v>51.420402121547617</v>
      </c>
      <c r="C9" s="643">
        <v>41.01998244106003</v>
      </c>
      <c r="D9" s="644">
        <v>61.573456870245991</v>
      </c>
    </row>
    <row r="10" spans="1:4" ht="8.25" customHeight="1" x14ac:dyDescent="0.25">
      <c r="A10" s="534"/>
      <c r="B10" s="629"/>
      <c r="C10" s="629"/>
      <c r="D10" s="630"/>
    </row>
    <row r="11" spans="1:4" ht="19.5" customHeight="1" x14ac:dyDescent="0.25">
      <c r="A11" s="663" t="s">
        <v>34</v>
      </c>
      <c r="B11" s="626"/>
      <c r="C11" s="626"/>
      <c r="D11" s="627"/>
    </row>
    <row r="12" spans="1:4" ht="19.5" customHeight="1" x14ac:dyDescent="0.25">
      <c r="A12" s="665" t="s">
        <v>99</v>
      </c>
      <c r="B12" s="643">
        <v>46.170524481273219</v>
      </c>
      <c r="C12" s="643">
        <v>40.590262080316329</v>
      </c>
      <c r="D12" s="644">
        <v>52.304483408460491</v>
      </c>
    </row>
    <row r="13" spans="1:4" ht="19.5" customHeight="1" x14ac:dyDescent="0.25">
      <c r="A13" s="667" t="s">
        <v>283</v>
      </c>
      <c r="B13" s="643">
        <v>70.434469232909962</v>
      </c>
      <c r="C13" s="643">
        <v>65.863771193186693</v>
      </c>
      <c r="D13" s="644">
        <v>75.46586067759479</v>
      </c>
    </row>
    <row r="14" spans="1:4" ht="19.5" customHeight="1" x14ac:dyDescent="0.25">
      <c r="A14" s="667" t="s">
        <v>284</v>
      </c>
      <c r="B14" s="643">
        <v>24.108610905631224</v>
      </c>
      <c r="C14" s="643">
        <v>17.580582822298009</v>
      </c>
      <c r="D14" s="644">
        <v>31.275078897116583</v>
      </c>
    </row>
    <row r="15" spans="1:4" ht="19.5" customHeight="1" x14ac:dyDescent="0.25">
      <c r="A15" s="667" t="s">
        <v>31</v>
      </c>
      <c r="B15" s="643">
        <v>28.074107962524586</v>
      </c>
      <c r="C15" s="643">
        <v>18.984034564036769</v>
      </c>
      <c r="D15" s="644">
        <v>36.416179021376351</v>
      </c>
    </row>
    <row r="16" spans="1:4" ht="19.5" customHeight="1" thickBot="1" x14ac:dyDescent="0.3">
      <c r="A16" s="670" t="s">
        <v>30</v>
      </c>
      <c r="B16" s="671">
        <v>91.380199574478567</v>
      </c>
      <c r="C16" s="671">
        <v>86.772365667116929</v>
      </c>
      <c r="D16" s="640">
        <v>94.551802715350917</v>
      </c>
    </row>
    <row r="17" spans="1:1" ht="15.75" thickTop="1" x14ac:dyDescent="0.25">
      <c r="A17" s="21" t="s">
        <v>260</v>
      </c>
    </row>
  </sheetData>
  <mergeCells count="4">
    <mergeCell ref="A1:D1"/>
    <mergeCell ref="A2:A3"/>
    <mergeCell ref="B2:B3"/>
    <mergeCell ref="C2:D2"/>
  </mergeCells>
  <pageMargins left="0.70866141732283472" right="0.70866141732283472" top="1.0847916666666666" bottom="0.74803149606299213" header="0.31496062992125984" footer="0.31496062992125984"/>
  <pageSetup paperSize="9" scale="82" orientation="portrait" horizontalDpi="4294967295" verticalDpi="4294967295" r:id="rId1"/>
  <headerFooter>
    <oddHeader>&amp;C&amp;G</oddHeader>
  </headerFooter>
  <drawing r:id="rId2"/>
  <legacyDrawingHF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view="pageLayout" zoomScaleNormal="100" workbookViewId="0">
      <selection activeCell="H18" sqref="H18"/>
    </sheetView>
  </sheetViews>
  <sheetFormatPr defaultRowHeight="15" x14ac:dyDescent="0.25"/>
  <cols>
    <col min="1" max="1" width="52.42578125" style="20" customWidth="1"/>
    <col min="2" max="11" width="12.42578125" style="20" customWidth="1"/>
    <col min="12" max="16384" width="9.140625" style="20"/>
  </cols>
  <sheetData>
    <row r="1" spans="1:14" ht="39.75" customHeight="1" thickBot="1" x14ac:dyDescent="0.3">
      <c r="A1" s="914" t="s">
        <v>482</v>
      </c>
      <c r="B1" s="914"/>
      <c r="C1" s="914"/>
      <c r="D1" s="914"/>
      <c r="E1" s="914"/>
      <c r="F1" s="914"/>
      <c r="G1" s="914"/>
      <c r="H1" s="914"/>
      <c r="I1" s="914"/>
      <c r="J1" s="914"/>
      <c r="K1" s="914"/>
    </row>
    <row r="2" spans="1:14" ht="21.75" customHeight="1" thickTop="1" x14ac:dyDescent="0.25">
      <c r="A2" s="987" t="s">
        <v>255</v>
      </c>
      <c r="B2" s="957" t="s">
        <v>114</v>
      </c>
      <c r="C2" s="989" t="s">
        <v>102</v>
      </c>
      <c r="D2" s="989"/>
      <c r="E2" s="989" t="s">
        <v>103</v>
      </c>
      <c r="F2" s="989"/>
      <c r="G2" s="990" t="s">
        <v>113</v>
      </c>
      <c r="H2" s="915"/>
      <c r="I2" s="915"/>
      <c r="J2" s="915"/>
      <c r="K2" s="915"/>
    </row>
    <row r="3" spans="1:14" ht="22.5" customHeight="1" x14ac:dyDescent="0.25">
      <c r="A3" s="988"/>
      <c r="B3" s="958"/>
      <c r="C3" s="483" t="s">
        <v>36</v>
      </c>
      <c r="D3" s="484" t="s">
        <v>35</v>
      </c>
      <c r="E3" s="484" t="s">
        <v>39</v>
      </c>
      <c r="F3" s="484" t="s">
        <v>38</v>
      </c>
      <c r="G3" s="484" t="s">
        <v>99</v>
      </c>
      <c r="H3" s="484" t="s">
        <v>33</v>
      </c>
      <c r="I3" s="484" t="s">
        <v>32</v>
      </c>
      <c r="J3" s="484" t="s">
        <v>31</v>
      </c>
      <c r="K3" s="485" t="s">
        <v>30</v>
      </c>
    </row>
    <row r="4" spans="1:14" ht="6" customHeight="1" x14ac:dyDescent="0.25">
      <c r="A4" s="96"/>
      <c r="B4" s="441"/>
      <c r="C4" s="399"/>
      <c r="D4" s="399"/>
      <c r="E4" s="399"/>
      <c r="F4" s="399"/>
      <c r="G4" s="399"/>
      <c r="H4" s="399"/>
      <c r="I4" s="399"/>
      <c r="J4" s="399"/>
      <c r="K4" s="399"/>
    </row>
    <row r="5" spans="1:14" ht="19.5" customHeight="1" x14ac:dyDescent="0.25">
      <c r="A5" s="47" t="s">
        <v>58</v>
      </c>
      <c r="B5" s="486">
        <v>170972.01281023026</v>
      </c>
      <c r="C5" s="23">
        <v>69861.207304954529</v>
      </c>
      <c r="D5" s="23">
        <v>101110.80550527573</v>
      </c>
      <c r="E5" s="23">
        <v>103508.47418069839</v>
      </c>
      <c r="F5" s="23">
        <v>67463.53862953186</v>
      </c>
      <c r="G5" s="23">
        <v>92096.484265327454</v>
      </c>
      <c r="H5" s="23">
        <v>66908.792782306671</v>
      </c>
      <c r="I5" s="23">
        <v>25187.691483020782</v>
      </c>
      <c r="J5" s="23">
        <v>48325.474933624268</v>
      </c>
      <c r="K5" s="36">
        <v>30550.053611278534</v>
      </c>
      <c r="L5" s="32"/>
      <c r="M5" s="29"/>
      <c r="N5" s="29"/>
    </row>
    <row r="6" spans="1:14" ht="19.5" customHeight="1" x14ac:dyDescent="0.25">
      <c r="A6" s="39" t="s">
        <v>285</v>
      </c>
      <c r="B6" s="26">
        <v>47608.167667388916</v>
      </c>
      <c r="C6" s="26">
        <v>23256.652568340302</v>
      </c>
      <c r="D6" s="26">
        <v>24351.515099048615</v>
      </c>
      <c r="E6" s="26">
        <v>32041.219148159027</v>
      </c>
      <c r="F6" s="26">
        <v>15566.948519229889</v>
      </c>
      <c r="G6" s="26">
        <v>47452.937269210815</v>
      </c>
      <c r="H6" s="26">
        <v>45243.19543170929</v>
      </c>
      <c r="I6" s="26">
        <v>2209.7418375015259</v>
      </c>
      <c r="J6" s="26">
        <v>155.23039817810059</v>
      </c>
      <c r="K6" s="27">
        <v>0</v>
      </c>
      <c r="L6" s="32"/>
      <c r="M6" s="29"/>
    </row>
    <row r="7" spans="1:14" ht="19.5" customHeight="1" x14ac:dyDescent="0.25">
      <c r="A7" s="39" t="s">
        <v>286</v>
      </c>
      <c r="B7" s="26">
        <v>32223.469734668732</v>
      </c>
      <c r="C7" s="26">
        <v>14345.444040298462</v>
      </c>
      <c r="D7" s="26">
        <v>17878.02569437027</v>
      </c>
      <c r="E7" s="26">
        <v>15255.415570259094</v>
      </c>
      <c r="F7" s="26">
        <v>16968.054164409637</v>
      </c>
      <c r="G7" s="26">
        <v>21091.98444890976</v>
      </c>
      <c r="H7" s="26">
        <v>10920.314792156219</v>
      </c>
      <c r="I7" s="26">
        <v>10171.66965675354</v>
      </c>
      <c r="J7" s="26">
        <v>10801.225756645203</v>
      </c>
      <c r="K7" s="27">
        <v>330.25952911376953</v>
      </c>
      <c r="L7" s="32"/>
      <c r="M7" s="29"/>
    </row>
    <row r="8" spans="1:14" ht="19.5" customHeight="1" x14ac:dyDescent="0.25">
      <c r="A8" s="39" t="s">
        <v>120</v>
      </c>
      <c r="B8" s="26">
        <v>29028.039350986481</v>
      </c>
      <c r="C8" s="26">
        <v>10853.842509269714</v>
      </c>
      <c r="D8" s="26">
        <v>18174.196841716766</v>
      </c>
      <c r="E8" s="26">
        <v>15197.70447063446</v>
      </c>
      <c r="F8" s="26">
        <v>13830.33488035202</v>
      </c>
      <c r="G8" s="26">
        <v>4927.7142930030823</v>
      </c>
      <c r="H8" s="26">
        <v>2245.0059466362</v>
      </c>
      <c r="I8" s="26">
        <v>2682.7083463668823</v>
      </c>
      <c r="J8" s="26">
        <v>14327.894877910614</v>
      </c>
      <c r="K8" s="27">
        <v>9772.4301800727844</v>
      </c>
      <c r="L8" s="32"/>
      <c r="M8" s="29"/>
    </row>
    <row r="9" spans="1:14" ht="19.5" customHeight="1" x14ac:dyDescent="0.25">
      <c r="A9" s="39" t="s">
        <v>287</v>
      </c>
      <c r="B9" s="26">
        <v>20465.27317905426</v>
      </c>
      <c r="C9" s="26">
        <v>1641.7082462310791</v>
      </c>
      <c r="D9" s="26">
        <v>18823.564932823181</v>
      </c>
      <c r="E9" s="26">
        <v>11240.598575592041</v>
      </c>
      <c r="F9" s="26">
        <v>9224.6746034622192</v>
      </c>
      <c r="G9" s="26">
        <v>8887.9559659957886</v>
      </c>
      <c r="H9" s="26">
        <v>3809.9110221862793</v>
      </c>
      <c r="I9" s="26">
        <v>5078.0449438095093</v>
      </c>
      <c r="J9" s="26">
        <v>10019.952898025513</v>
      </c>
      <c r="K9" s="27">
        <v>1557.364315032959</v>
      </c>
      <c r="L9" s="32"/>
      <c r="M9" s="29"/>
    </row>
    <row r="10" spans="1:14" ht="19.5" customHeight="1" x14ac:dyDescent="0.25">
      <c r="A10" s="39" t="s">
        <v>288</v>
      </c>
      <c r="B10" s="26">
        <v>12310.765950679779</v>
      </c>
      <c r="C10" s="26">
        <v>3291.9913115501404</v>
      </c>
      <c r="D10" s="26">
        <v>9018.7746391296387</v>
      </c>
      <c r="E10" s="26">
        <v>6733.1757535934448</v>
      </c>
      <c r="F10" s="26">
        <v>5577.5901970863342</v>
      </c>
      <c r="G10" s="26">
        <v>0</v>
      </c>
      <c r="H10" s="26">
        <v>0</v>
      </c>
      <c r="I10" s="26">
        <v>0</v>
      </c>
      <c r="J10" s="26">
        <v>1707.5724391937256</v>
      </c>
      <c r="K10" s="27">
        <v>10603.193511486053</v>
      </c>
      <c r="L10" s="32"/>
      <c r="M10" s="29"/>
    </row>
    <row r="11" spans="1:14" ht="19.5" customHeight="1" x14ac:dyDescent="0.25">
      <c r="A11" s="39" t="s">
        <v>121</v>
      </c>
      <c r="B11" s="26">
        <v>14444.025944709778</v>
      </c>
      <c r="C11" s="26">
        <v>8797.738392829895</v>
      </c>
      <c r="D11" s="26">
        <v>5646.2875518798828</v>
      </c>
      <c r="E11" s="26">
        <v>12002.017223358154</v>
      </c>
      <c r="F11" s="26">
        <v>2442.0087213516235</v>
      </c>
      <c r="G11" s="26">
        <v>0</v>
      </c>
      <c r="H11" s="488">
        <v>0</v>
      </c>
      <c r="I11" s="26">
        <v>0</v>
      </c>
      <c r="J11" s="26">
        <v>6491.3799633979797</v>
      </c>
      <c r="K11" s="27">
        <v>7952.6459813117981</v>
      </c>
      <c r="L11" s="32"/>
      <c r="M11" s="29"/>
    </row>
    <row r="12" spans="1:14" ht="19.5" customHeight="1" x14ac:dyDescent="0.25">
      <c r="A12" s="39" t="s">
        <v>289</v>
      </c>
      <c r="B12" s="26">
        <v>11021.170683383942</v>
      </c>
      <c r="C12" s="26">
        <v>5742.499707698822</v>
      </c>
      <c r="D12" s="26">
        <v>5278.6709756851196</v>
      </c>
      <c r="E12" s="26">
        <v>8213.4424381256104</v>
      </c>
      <c r="F12" s="26">
        <v>2807.7282452583313</v>
      </c>
      <c r="G12" s="26">
        <v>6765.0086464881897</v>
      </c>
      <c r="H12" s="26">
        <v>3555.0617594718933</v>
      </c>
      <c r="I12" s="26">
        <v>3209.9468870162964</v>
      </c>
      <c r="J12" s="26">
        <v>3961.8171553611755</v>
      </c>
      <c r="K12" s="487">
        <v>294.34488153457642</v>
      </c>
      <c r="L12" s="32"/>
      <c r="M12" s="29"/>
    </row>
    <row r="13" spans="1:14" ht="19.5" customHeight="1" thickBot="1" x14ac:dyDescent="0.3">
      <c r="A13" s="35" t="s">
        <v>290</v>
      </c>
      <c r="B13" s="410">
        <v>3871.1002993583679</v>
      </c>
      <c r="C13" s="410">
        <v>1931.3305287361145</v>
      </c>
      <c r="D13" s="410">
        <v>1939.7697706222534</v>
      </c>
      <c r="E13" s="410">
        <v>2824.9010009765625</v>
      </c>
      <c r="F13" s="410">
        <v>1046.1992983818054</v>
      </c>
      <c r="G13" s="410">
        <v>2970.8836417198181</v>
      </c>
      <c r="H13" s="410">
        <v>1135.3038301467896</v>
      </c>
      <c r="I13" s="410">
        <v>1835.5798115730286</v>
      </c>
      <c r="J13" s="410">
        <v>860.40144491195679</v>
      </c>
      <c r="K13" s="285">
        <v>39.815212726593018</v>
      </c>
      <c r="L13" s="32"/>
      <c r="M13" s="29"/>
    </row>
    <row r="14" spans="1:14" ht="18.75" customHeight="1" thickTop="1" x14ac:dyDescent="0.25">
      <c r="A14" s="31" t="s">
        <v>264</v>
      </c>
    </row>
    <row r="15" spans="1:14" x14ac:dyDescent="0.25">
      <c r="A15" s="31"/>
      <c r="B15" s="32"/>
      <c r="C15" s="32"/>
      <c r="D15" s="32"/>
      <c r="E15" s="32"/>
      <c r="F15" s="32"/>
      <c r="G15" s="32"/>
      <c r="H15" s="32"/>
      <c r="I15" s="32"/>
      <c r="J15" s="32"/>
      <c r="K15" s="32"/>
    </row>
  </sheetData>
  <mergeCells count="6">
    <mergeCell ref="A1:K1"/>
    <mergeCell ref="A2:A3"/>
    <mergeCell ref="B2:B3"/>
    <mergeCell ref="C2:D2"/>
    <mergeCell ref="E2:F2"/>
    <mergeCell ref="G2:K2"/>
  </mergeCells>
  <pageMargins left="0.70866141732283472" right="0.70866141732283472" top="0.74803149606299213" bottom="0.74803149606299213" header="0.31496062992125984" footer="0.31496062992125984"/>
  <pageSetup paperSize="9" scale="42" orientation="portrait" horizontalDpi="4294967295" verticalDpi="4294967295" r:id="rId1"/>
  <headerFooter>
    <oddHeader>&amp;C&amp;G</oddHeader>
  </headerFooter>
  <drawing r:id="rId2"/>
  <legacyDrawingHF r:id="rId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Layout" zoomScaleNormal="100" workbookViewId="0">
      <selection activeCell="F16" sqref="F16"/>
    </sheetView>
  </sheetViews>
  <sheetFormatPr defaultRowHeight="15" x14ac:dyDescent="0.25"/>
  <cols>
    <col min="1" max="1" width="47.85546875" style="20" customWidth="1"/>
    <col min="2" max="11" width="12.42578125" style="20" customWidth="1"/>
    <col min="12" max="16384" width="9.140625" style="20"/>
  </cols>
  <sheetData>
    <row r="1" spans="1:11" ht="43.5" customHeight="1" thickBot="1" x14ac:dyDescent="0.3">
      <c r="A1" s="914" t="s">
        <v>483</v>
      </c>
      <c r="B1" s="914"/>
      <c r="C1" s="914"/>
      <c r="D1" s="914"/>
      <c r="E1" s="914"/>
      <c r="F1" s="914"/>
      <c r="G1" s="914"/>
      <c r="H1" s="914"/>
      <c r="I1" s="914"/>
      <c r="J1" s="914"/>
      <c r="K1" s="914"/>
    </row>
    <row r="2" spans="1:11" ht="27" customHeight="1" thickTop="1" x14ac:dyDescent="0.25">
      <c r="A2" s="991" t="s">
        <v>119</v>
      </c>
      <c r="B2" s="931" t="s">
        <v>114</v>
      </c>
      <c r="C2" s="993" t="s">
        <v>102</v>
      </c>
      <c r="D2" s="993"/>
      <c r="E2" s="993" t="s">
        <v>103</v>
      </c>
      <c r="F2" s="993"/>
      <c r="G2" s="931" t="s">
        <v>113</v>
      </c>
      <c r="H2" s="931"/>
      <c r="I2" s="931"/>
      <c r="J2" s="931"/>
      <c r="K2" s="933"/>
    </row>
    <row r="3" spans="1:11" ht="27" customHeight="1" x14ac:dyDescent="0.25">
      <c r="A3" s="992"/>
      <c r="B3" s="932"/>
      <c r="C3" s="196" t="s">
        <v>83</v>
      </c>
      <c r="D3" s="196" t="s">
        <v>84</v>
      </c>
      <c r="E3" s="196" t="s">
        <v>39</v>
      </c>
      <c r="F3" s="196" t="s">
        <v>38</v>
      </c>
      <c r="G3" s="193" t="s">
        <v>99</v>
      </c>
      <c r="H3" s="196" t="s">
        <v>33</v>
      </c>
      <c r="I3" s="196" t="s">
        <v>32</v>
      </c>
      <c r="J3" s="196" t="s">
        <v>31</v>
      </c>
      <c r="K3" s="197" t="s">
        <v>30</v>
      </c>
    </row>
    <row r="4" spans="1:11" ht="6" customHeight="1" x14ac:dyDescent="0.25">
      <c r="A4" s="200"/>
      <c r="B4" s="189"/>
      <c r="C4" s="201"/>
      <c r="D4" s="201"/>
      <c r="E4" s="201"/>
      <c r="F4" s="201"/>
      <c r="G4" s="189"/>
      <c r="H4" s="201"/>
      <c r="I4" s="201"/>
      <c r="J4" s="201"/>
      <c r="K4" s="215"/>
    </row>
    <row r="5" spans="1:11" ht="19.5" customHeight="1" x14ac:dyDescent="0.25">
      <c r="A5" s="39" t="s">
        <v>285</v>
      </c>
      <c r="B5" s="217">
        <v>27.845591149606118</v>
      </c>
      <c r="C5" s="217">
        <v>33.289794816773728</v>
      </c>
      <c r="D5" s="217">
        <v>24.083988825287332</v>
      </c>
      <c r="E5" s="217">
        <v>30.955165170557475</v>
      </c>
      <c r="F5" s="217">
        <v>23.074610130835215</v>
      </c>
      <c r="G5" s="218">
        <v>51.525242953357697</v>
      </c>
      <c r="H5" s="217">
        <v>67.619207506720073</v>
      </c>
      <c r="I5" s="217">
        <v>8.7731018898303166</v>
      </c>
      <c r="J5" s="217">
        <v>0.32121856720769276</v>
      </c>
      <c r="K5" s="219">
        <v>0</v>
      </c>
    </row>
    <row r="6" spans="1:11" ht="19.5" customHeight="1" x14ac:dyDescent="0.25">
      <c r="A6" s="39" t="s">
        <v>286</v>
      </c>
      <c r="B6" s="217">
        <v>18.847219030190075</v>
      </c>
      <c r="C6" s="217">
        <v>20.534205739786991</v>
      </c>
      <c r="D6" s="217">
        <v>17.681617315804527</v>
      </c>
      <c r="E6" s="217">
        <v>14.738325234731194</v>
      </c>
      <c r="F6" s="217">
        <v>25.151444037923543</v>
      </c>
      <c r="G6" s="218">
        <v>22.902051709318595</v>
      </c>
      <c r="H6" s="217">
        <v>16.32119537365795</v>
      </c>
      <c r="I6" s="217">
        <v>40.383493118495359</v>
      </c>
      <c r="J6" s="217">
        <v>22.350997629057638</v>
      </c>
      <c r="K6" s="219">
        <v>1.0810440247209374</v>
      </c>
    </row>
    <row r="7" spans="1:11" ht="19.5" customHeight="1" x14ac:dyDescent="0.25">
      <c r="A7" s="39" t="s">
        <v>120</v>
      </c>
      <c r="B7" s="217">
        <v>16.978240399617945</v>
      </c>
      <c r="C7" s="217">
        <v>15.536293929034295</v>
      </c>
      <c r="D7" s="217">
        <v>17.974534720493825</v>
      </c>
      <c r="E7" s="217">
        <v>14.682570283185987</v>
      </c>
      <c r="F7" s="217">
        <v>20.500458708962316</v>
      </c>
      <c r="G7" s="218">
        <v>5.3505997892454529</v>
      </c>
      <c r="H7" s="217">
        <v>3.3553227509880705</v>
      </c>
      <c r="I7" s="217">
        <v>10.650870279935406</v>
      </c>
      <c r="J7" s="217">
        <v>29.648740954103779</v>
      </c>
      <c r="K7" s="219">
        <v>31.988258693153249</v>
      </c>
    </row>
    <row r="8" spans="1:11" ht="19.5" customHeight="1" x14ac:dyDescent="0.25">
      <c r="A8" s="39" t="s">
        <v>287</v>
      </c>
      <c r="B8" s="217">
        <v>11.969955107079199</v>
      </c>
      <c r="C8" s="217">
        <v>2.3499568781638414</v>
      </c>
      <c r="D8" s="217">
        <v>18.616768839647914</v>
      </c>
      <c r="E8" s="217">
        <v>10.859592574004068</v>
      </c>
      <c r="F8" s="217">
        <v>13.67357062919341</v>
      </c>
      <c r="G8" s="218">
        <v>9.6507006069741266</v>
      </c>
      <c r="H8" s="217">
        <v>5.6941858666948928</v>
      </c>
      <c r="I8" s="217">
        <v>20.160819212958277</v>
      </c>
      <c r="J8" s="217">
        <v>20.734308171390062</v>
      </c>
      <c r="K8" s="219">
        <v>5.0977465861402216</v>
      </c>
    </row>
    <row r="9" spans="1:11" ht="19.5" customHeight="1" x14ac:dyDescent="0.25">
      <c r="A9" s="39" t="s">
        <v>288</v>
      </c>
      <c r="B9" s="217">
        <v>7.2004568164873088</v>
      </c>
      <c r="C9" s="217">
        <v>4.7121878343443306</v>
      </c>
      <c r="D9" s="217">
        <v>8.9196941850681437</v>
      </c>
      <c r="E9" s="217">
        <v>6.5049512195872028</v>
      </c>
      <c r="F9" s="217">
        <v>8.2675624646892878</v>
      </c>
      <c r="G9" s="218">
        <v>0</v>
      </c>
      <c r="H9" s="217">
        <v>0</v>
      </c>
      <c r="I9" s="217">
        <v>0</v>
      </c>
      <c r="J9" s="217">
        <v>3.5334829953334155</v>
      </c>
      <c r="K9" s="219">
        <v>34.707610161350239</v>
      </c>
    </row>
    <row r="10" spans="1:11" ht="19.5" customHeight="1" x14ac:dyDescent="0.25">
      <c r="A10" s="39" t="s">
        <v>121</v>
      </c>
      <c r="B10" s="217">
        <v>8.4481814931557651</v>
      </c>
      <c r="C10" s="217">
        <v>12.593166840685221</v>
      </c>
      <c r="D10" s="217">
        <v>5.5842573142049323</v>
      </c>
      <c r="E10" s="217">
        <v>11.595202536176709</v>
      </c>
      <c r="F10" s="217">
        <v>3.6197459708741766</v>
      </c>
      <c r="G10" s="218">
        <v>0</v>
      </c>
      <c r="H10" s="217">
        <v>0</v>
      </c>
      <c r="I10" s="217">
        <v>0</v>
      </c>
      <c r="J10" s="217">
        <v>13.432625281622132</v>
      </c>
      <c r="K10" s="219">
        <v>26.031528724963753</v>
      </c>
    </row>
    <row r="11" spans="1:11" ht="19.5" customHeight="1" x14ac:dyDescent="0.25">
      <c r="A11" s="39" t="s">
        <v>289</v>
      </c>
      <c r="B11" s="217">
        <v>6.4461840872265155</v>
      </c>
      <c r="C11" s="217">
        <v>8.2198689791202142</v>
      </c>
      <c r="D11" s="217">
        <v>5.2206793817003962</v>
      </c>
      <c r="E11" s="217">
        <v>7.9350434861855987</v>
      </c>
      <c r="F11" s="217">
        <v>4.1618454980202602</v>
      </c>
      <c r="G11" s="218">
        <v>7.3455666635421011</v>
      </c>
      <c r="H11" s="217">
        <v>5.3132953258304676</v>
      </c>
      <c r="I11" s="217">
        <v>12.744109118456315</v>
      </c>
      <c r="J11" s="217">
        <v>8.1981960049079454</v>
      </c>
      <c r="K11" s="219">
        <v>0.96348400981499283</v>
      </c>
    </row>
    <row r="12" spans="1:11" ht="19.5" customHeight="1" x14ac:dyDescent="0.25">
      <c r="A12" s="39" t="s">
        <v>290</v>
      </c>
      <c r="B12" s="217">
        <v>2.2641719166370704</v>
      </c>
      <c r="C12" s="217">
        <v>2.7645249820913778</v>
      </c>
      <c r="D12" s="217">
        <v>1.9184594177929288</v>
      </c>
      <c r="E12" s="217">
        <v>2.7291494955717663</v>
      </c>
      <c r="F12" s="217">
        <v>1.5507625595017875</v>
      </c>
      <c r="G12" s="218">
        <v>3.2258382775620222</v>
      </c>
      <c r="H12" s="217">
        <v>1.69679317610855</v>
      </c>
      <c r="I12" s="217">
        <v>7.2876063803243225</v>
      </c>
      <c r="J12" s="217">
        <v>1.780430396377336</v>
      </c>
      <c r="K12" s="219">
        <v>0.13032779985660631</v>
      </c>
    </row>
    <row r="13" spans="1:11" ht="19.5" customHeight="1" thickBot="1" x14ac:dyDescent="0.3">
      <c r="A13" s="489" t="s">
        <v>58</v>
      </c>
      <c r="B13" s="490">
        <v>100</v>
      </c>
      <c r="C13" s="490">
        <v>100</v>
      </c>
      <c r="D13" s="490">
        <v>100</v>
      </c>
      <c r="E13" s="490">
        <v>100</v>
      </c>
      <c r="F13" s="490">
        <v>100</v>
      </c>
      <c r="G13" s="491">
        <v>100</v>
      </c>
      <c r="H13" s="490">
        <v>100</v>
      </c>
      <c r="I13" s="490">
        <v>100</v>
      </c>
      <c r="J13" s="490">
        <v>100</v>
      </c>
      <c r="K13" s="492">
        <v>100</v>
      </c>
    </row>
    <row r="14" spans="1:11" ht="19.5" customHeight="1" thickTop="1" x14ac:dyDescent="0.25">
      <c r="A14" s="21" t="s">
        <v>260</v>
      </c>
    </row>
  </sheetData>
  <mergeCells count="6">
    <mergeCell ref="A1:K1"/>
    <mergeCell ref="A2:A3"/>
    <mergeCell ref="B2:B3"/>
    <mergeCell ref="C2:D2"/>
    <mergeCell ref="E2:F2"/>
    <mergeCell ref="G2:K2"/>
  </mergeCells>
  <pageMargins left="0.70866141732283472" right="0.70866141732283472" top="0.74803149606299213" bottom="0.74803149606299213" header="0.31496062992125984" footer="0.31496062992125984"/>
  <pageSetup paperSize="9" scale="41" orientation="portrait" horizontalDpi="4294967295" verticalDpi="4294967295" r:id="rId1"/>
  <headerFooter>
    <oddHeader>&amp;C&amp;G</oddHeader>
  </headerFooter>
  <drawing r:id="rId2"/>
  <legacyDrawingHF r:id="rId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Layout" zoomScaleNormal="100" workbookViewId="0">
      <selection activeCell="G19" sqref="G19"/>
    </sheetView>
  </sheetViews>
  <sheetFormatPr defaultRowHeight="15" x14ac:dyDescent="0.25"/>
  <cols>
    <col min="1" max="1" width="52.42578125" style="20" customWidth="1"/>
    <col min="2" max="7" width="17.42578125" style="20" customWidth="1"/>
    <col min="8" max="16384" width="9.140625" style="20"/>
  </cols>
  <sheetData>
    <row r="1" spans="1:7" ht="41.25" customHeight="1" thickBot="1" x14ac:dyDescent="0.3">
      <c r="A1" s="914" t="s">
        <v>439</v>
      </c>
      <c r="B1" s="914"/>
      <c r="C1" s="914"/>
      <c r="D1" s="914"/>
      <c r="E1" s="914"/>
      <c r="F1" s="914"/>
      <c r="G1" s="914"/>
    </row>
    <row r="2" spans="1:7" ht="19.5" customHeight="1" thickTop="1" x14ac:dyDescent="0.25">
      <c r="A2" s="962"/>
      <c r="B2" s="989" t="s">
        <v>33</v>
      </c>
      <c r="C2" s="989"/>
      <c r="D2" s="989"/>
      <c r="E2" s="989" t="s">
        <v>32</v>
      </c>
      <c r="F2" s="989"/>
      <c r="G2" s="990"/>
    </row>
    <row r="3" spans="1:7" ht="22.5" customHeight="1" x14ac:dyDescent="0.25">
      <c r="A3" s="963"/>
      <c r="B3" s="394" t="s">
        <v>58</v>
      </c>
      <c r="C3" s="394" t="s">
        <v>83</v>
      </c>
      <c r="D3" s="394" t="s">
        <v>84</v>
      </c>
      <c r="E3" s="394" t="s">
        <v>58</v>
      </c>
      <c r="F3" s="394" t="s">
        <v>83</v>
      </c>
      <c r="G3" s="395" t="s">
        <v>84</v>
      </c>
    </row>
    <row r="4" spans="1:7" ht="6" customHeight="1" x14ac:dyDescent="0.25">
      <c r="A4" s="96"/>
      <c r="B4" s="399"/>
      <c r="C4" s="399"/>
      <c r="D4" s="399"/>
      <c r="E4" s="399"/>
      <c r="F4" s="399"/>
      <c r="G4" s="399"/>
    </row>
    <row r="5" spans="1:7" ht="19.5" customHeight="1" x14ac:dyDescent="0.25">
      <c r="A5" s="49" t="s">
        <v>58</v>
      </c>
      <c r="B5" s="54">
        <v>66908.792782306671</v>
      </c>
      <c r="C5" s="54">
        <v>32784.374305725098</v>
      </c>
      <c r="D5" s="54">
        <v>34124.418476581573</v>
      </c>
      <c r="E5" s="54">
        <v>25187.691483020782</v>
      </c>
      <c r="F5" s="54">
        <v>9611.8847618103027</v>
      </c>
      <c r="G5" s="53">
        <v>15575.80672121048</v>
      </c>
    </row>
    <row r="6" spans="1:7" ht="19.5" customHeight="1" x14ac:dyDescent="0.25">
      <c r="A6" s="39" t="s">
        <v>285</v>
      </c>
      <c r="B6" s="493">
        <v>45243.19543170929</v>
      </c>
      <c r="C6" s="493">
        <v>22263.738222122192</v>
      </c>
      <c r="D6" s="493">
        <v>22979.457209587097</v>
      </c>
      <c r="E6" s="493">
        <v>2209.7418375015259</v>
      </c>
      <c r="F6" s="493">
        <v>934.80727529525757</v>
      </c>
      <c r="G6" s="494">
        <v>1274.9345622062683</v>
      </c>
    </row>
    <row r="7" spans="1:7" ht="19.5" customHeight="1" x14ac:dyDescent="0.25">
      <c r="A7" s="39" t="s">
        <v>286</v>
      </c>
      <c r="B7" s="43">
        <v>10920.314792156219</v>
      </c>
      <c r="C7" s="43">
        <v>6156.4836077690125</v>
      </c>
      <c r="D7" s="43">
        <v>4763.831184387207</v>
      </c>
      <c r="E7" s="43">
        <v>10171.66965675354</v>
      </c>
      <c r="F7" s="43">
        <v>4179.7871947288513</v>
      </c>
      <c r="G7" s="42">
        <v>5991.8824620246887</v>
      </c>
    </row>
    <row r="8" spans="1:7" ht="19.5" customHeight="1" x14ac:dyDescent="0.25">
      <c r="A8" s="39" t="s">
        <v>120</v>
      </c>
      <c r="B8" s="43">
        <v>2245.0059466362</v>
      </c>
      <c r="C8" s="43">
        <v>1202.852424621582</v>
      </c>
      <c r="D8" s="43">
        <v>1042.1535220146179</v>
      </c>
      <c r="E8" s="43">
        <v>2682.7083463668823</v>
      </c>
      <c r="F8" s="43">
        <v>1376.8259105682373</v>
      </c>
      <c r="G8" s="42">
        <v>1305.882435798645</v>
      </c>
    </row>
    <row r="9" spans="1:7" ht="19.5" customHeight="1" x14ac:dyDescent="0.25">
      <c r="A9" s="39" t="s">
        <v>287</v>
      </c>
      <c r="B9" s="43">
        <v>3809.9110221862793</v>
      </c>
      <c r="C9" s="43">
        <v>558.11755132675171</v>
      </c>
      <c r="D9" s="43">
        <v>3251.7934708595276</v>
      </c>
      <c r="E9" s="43">
        <v>5078.0449438095093</v>
      </c>
      <c r="F9" s="43">
        <v>461.50639677047729</v>
      </c>
      <c r="G9" s="42">
        <v>4616.538547039032</v>
      </c>
    </row>
    <row r="10" spans="1:7" ht="19.5" customHeight="1" x14ac:dyDescent="0.25">
      <c r="A10" s="39" t="s">
        <v>288</v>
      </c>
      <c r="B10" s="43">
        <v>0</v>
      </c>
      <c r="C10" s="43">
        <v>0</v>
      </c>
      <c r="D10" s="43">
        <v>0</v>
      </c>
      <c r="E10" s="43">
        <v>0</v>
      </c>
      <c r="F10" s="43">
        <v>0</v>
      </c>
      <c r="G10" s="42">
        <v>0</v>
      </c>
    </row>
    <row r="11" spans="1:7" ht="19.5" customHeight="1" x14ac:dyDescent="0.25">
      <c r="A11" s="39" t="s">
        <v>121</v>
      </c>
      <c r="B11" s="43">
        <v>0</v>
      </c>
      <c r="C11" s="43">
        <v>0</v>
      </c>
      <c r="D11" s="43">
        <v>0</v>
      </c>
      <c r="E11" s="43">
        <v>0</v>
      </c>
      <c r="F11" s="43">
        <v>0</v>
      </c>
      <c r="G11" s="42">
        <v>0</v>
      </c>
    </row>
    <row r="12" spans="1:7" ht="19.5" customHeight="1" x14ac:dyDescent="0.25">
      <c r="A12" s="39" t="s">
        <v>289</v>
      </c>
      <c r="B12" s="43">
        <v>3555.0617594718933</v>
      </c>
      <c r="C12" s="43">
        <v>2150.2963032722473</v>
      </c>
      <c r="D12" s="43">
        <v>1404.765456199646</v>
      </c>
      <c r="E12" s="43">
        <v>3209.9468870162964</v>
      </c>
      <c r="F12" s="43">
        <v>1719.7485198974609</v>
      </c>
      <c r="G12" s="42">
        <v>1490.1983671188354</v>
      </c>
    </row>
    <row r="13" spans="1:7" ht="19.5" customHeight="1" thickBot="1" x14ac:dyDescent="0.3">
      <c r="A13" s="35" t="s">
        <v>290</v>
      </c>
      <c r="B13" s="56">
        <v>1135.3038301467896</v>
      </c>
      <c r="C13" s="56">
        <v>452.88619661331177</v>
      </c>
      <c r="D13" s="56">
        <v>682.41763353347778</v>
      </c>
      <c r="E13" s="56">
        <v>1835.5798115730286</v>
      </c>
      <c r="F13" s="56">
        <v>939.20946455001831</v>
      </c>
      <c r="G13" s="55">
        <v>896.37034702301025</v>
      </c>
    </row>
    <row r="14" spans="1:7" ht="15.75" thickTop="1" x14ac:dyDescent="0.25">
      <c r="A14" s="21" t="s">
        <v>261</v>
      </c>
    </row>
    <row r="15" spans="1:7" x14ac:dyDescent="0.25">
      <c r="A15" s="31"/>
      <c r="B15" s="131"/>
      <c r="C15" s="131"/>
      <c r="D15" s="131"/>
      <c r="E15" s="131"/>
      <c r="F15" s="131"/>
      <c r="G15" s="131"/>
    </row>
  </sheetData>
  <mergeCells count="4">
    <mergeCell ref="A1:G1"/>
    <mergeCell ref="A2:A3"/>
    <mergeCell ref="B2:D2"/>
    <mergeCell ref="E2:G2"/>
  </mergeCells>
  <pageMargins left="0.70866141732283472" right="0.70866141732283472" top="0.74803149606299213" bottom="0.74803149606299213" header="0.31496062992125984" footer="0.31496062992125984"/>
  <pageSetup paperSize="9" scale="45" orientation="portrait" horizontalDpi="4294967295" verticalDpi="4294967295" r:id="rId1"/>
  <headerFooter>
    <oddHeader>&amp;C&amp;G</oddHeader>
  </headerFooter>
  <drawing r:id="rId2"/>
  <legacyDrawingHF r:id="rId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Layout" zoomScaleNormal="100" workbookViewId="0">
      <selection activeCell="K30" sqref="K30"/>
    </sheetView>
  </sheetViews>
  <sheetFormatPr defaultRowHeight="15" x14ac:dyDescent="0.25"/>
  <cols>
    <col min="1" max="1" width="53.7109375" style="20" customWidth="1"/>
    <col min="2" max="7" width="13.7109375" style="20" customWidth="1"/>
    <col min="8" max="13" width="9.5703125" style="20" bestFit="1" customWidth="1"/>
    <col min="14" max="16384" width="9.140625" style="20"/>
  </cols>
  <sheetData>
    <row r="1" spans="1:13" ht="40.5" customHeight="1" thickBot="1" x14ac:dyDescent="0.3">
      <c r="A1" s="914" t="s">
        <v>441</v>
      </c>
      <c r="B1" s="914"/>
      <c r="C1" s="914"/>
      <c r="D1" s="914"/>
      <c r="E1" s="914"/>
      <c r="F1" s="914"/>
      <c r="G1" s="914"/>
    </row>
    <row r="2" spans="1:13" ht="19.5" customHeight="1" thickTop="1" x14ac:dyDescent="0.25">
      <c r="A2" s="962"/>
      <c r="B2" s="989" t="s">
        <v>33</v>
      </c>
      <c r="C2" s="989"/>
      <c r="D2" s="989"/>
      <c r="E2" s="989" t="s">
        <v>32</v>
      </c>
      <c r="F2" s="989"/>
      <c r="G2" s="990"/>
    </row>
    <row r="3" spans="1:13" ht="22.5" customHeight="1" x14ac:dyDescent="0.25">
      <c r="A3" s="963"/>
      <c r="B3" s="394" t="s">
        <v>58</v>
      </c>
      <c r="C3" s="394" t="s">
        <v>83</v>
      </c>
      <c r="D3" s="394" t="s">
        <v>84</v>
      </c>
      <c r="E3" s="394" t="s">
        <v>58</v>
      </c>
      <c r="F3" s="394" t="s">
        <v>83</v>
      </c>
      <c r="G3" s="395" t="s">
        <v>84</v>
      </c>
    </row>
    <row r="4" spans="1:13" ht="6" customHeight="1" x14ac:dyDescent="0.25">
      <c r="A4" s="96"/>
      <c r="B4" s="399"/>
      <c r="C4" s="399"/>
      <c r="D4" s="399"/>
      <c r="E4" s="399"/>
      <c r="F4" s="399"/>
      <c r="G4" s="399"/>
    </row>
    <row r="5" spans="1:13" ht="19.5" customHeight="1" x14ac:dyDescent="0.25">
      <c r="A5" s="39" t="s">
        <v>285</v>
      </c>
      <c r="B5" s="76">
        <v>27.845591149606118</v>
      </c>
      <c r="C5" s="76">
        <v>33.289794816773728</v>
      </c>
      <c r="D5" s="76">
        <v>24.083988825287332</v>
      </c>
      <c r="E5" s="76">
        <v>67.619207506720073</v>
      </c>
      <c r="F5" s="76">
        <v>67.909602344414125</v>
      </c>
      <c r="G5" s="75">
        <v>67.340216289274252</v>
      </c>
    </row>
    <row r="6" spans="1:13" ht="19.5" customHeight="1" x14ac:dyDescent="0.25">
      <c r="A6" s="39" t="s">
        <v>286</v>
      </c>
      <c r="B6" s="76">
        <v>18.847219030190075</v>
      </c>
      <c r="C6" s="76">
        <v>20.534205739786991</v>
      </c>
      <c r="D6" s="76">
        <v>17.681617315804527</v>
      </c>
      <c r="E6" s="76">
        <v>16.32119537365795</v>
      </c>
      <c r="F6" s="76">
        <v>18.778713146567245</v>
      </c>
      <c r="G6" s="75">
        <v>13.960182757858458</v>
      </c>
    </row>
    <row r="7" spans="1:13" ht="19.5" customHeight="1" x14ac:dyDescent="0.25">
      <c r="A7" s="39" t="s">
        <v>120</v>
      </c>
      <c r="B7" s="76">
        <v>16.978240399617945</v>
      </c>
      <c r="C7" s="76">
        <v>15.536293929034295</v>
      </c>
      <c r="D7" s="76">
        <v>17.974534720493825</v>
      </c>
      <c r="E7" s="76">
        <v>3.3553227509880705</v>
      </c>
      <c r="F7" s="76">
        <v>3.6689808791364653</v>
      </c>
      <c r="G7" s="75">
        <v>3.0539817776816105</v>
      </c>
    </row>
    <row r="8" spans="1:13" ht="19.5" customHeight="1" x14ac:dyDescent="0.25">
      <c r="A8" s="39" t="s">
        <v>287</v>
      </c>
      <c r="B8" s="76">
        <v>11.969955107079199</v>
      </c>
      <c r="C8" s="76">
        <v>2.3499568781638414</v>
      </c>
      <c r="D8" s="76">
        <v>18.616768839647914</v>
      </c>
      <c r="E8" s="76">
        <v>5.6941858666948928</v>
      </c>
      <c r="F8" s="76">
        <v>1.7023889067460052</v>
      </c>
      <c r="G8" s="75">
        <v>9.5292275034404543</v>
      </c>
    </row>
    <row r="9" spans="1:13" ht="19.5" customHeight="1" x14ac:dyDescent="0.25">
      <c r="A9" s="39" t="s">
        <v>288</v>
      </c>
      <c r="B9" s="76">
        <v>7.2004568164873088</v>
      </c>
      <c r="C9" s="76">
        <v>4.7121878343443306</v>
      </c>
      <c r="D9" s="76">
        <v>8.9196941850681437</v>
      </c>
      <c r="E9" s="76">
        <v>0</v>
      </c>
      <c r="F9" s="76">
        <v>0</v>
      </c>
      <c r="G9" s="75">
        <v>0</v>
      </c>
    </row>
    <row r="10" spans="1:13" ht="19.5" customHeight="1" x14ac:dyDescent="0.25">
      <c r="A10" s="39" t="s">
        <v>121</v>
      </c>
      <c r="B10" s="76">
        <v>8.4481814931557651</v>
      </c>
      <c r="C10" s="76">
        <v>12.593166840685221</v>
      </c>
      <c r="D10" s="76">
        <v>5.5842573142049323</v>
      </c>
      <c r="E10" s="76">
        <v>0</v>
      </c>
      <c r="F10" s="76">
        <v>0</v>
      </c>
      <c r="G10" s="75">
        <v>0</v>
      </c>
    </row>
    <row r="11" spans="1:13" ht="19.5" customHeight="1" x14ac:dyDescent="0.25">
      <c r="A11" s="39" t="s">
        <v>289</v>
      </c>
      <c r="B11" s="76">
        <v>6.4461840872265155</v>
      </c>
      <c r="C11" s="76">
        <v>8.2198689791202142</v>
      </c>
      <c r="D11" s="76">
        <v>5.2206793817003962</v>
      </c>
      <c r="E11" s="76">
        <v>5.3132953258304676</v>
      </c>
      <c r="F11" s="76">
        <v>6.5589060301106423</v>
      </c>
      <c r="G11" s="75">
        <v>4.1165989602538975</v>
      </c>
    </row>
    <row r="12" spans="1:13" ht="19.5" customHeight="1" x14ac:dyDescent="0.25">
      <c r="A12" s="39" t="s">
        <v>290</v>
      </c>
      <c r="B12" s="76">
        <v>2.2641719166370704</v>
      </c>
      <c r="C12" s="76">
        <v>2.7645249820913778</v>
      </c>
      <c r="D12" s="76">
        <v>1.9184594177929288</v>
      </c>
      <c r="E12" s="76">
        <v>1.69679317610855</v>
      </c>
      <c r="F12" s="76">
        <v>1.3814086930255209</v>
      </c>
      <c r="G12" s="75">
        <v>1.9997927114913261</v>
      </c>
    </row>
    <row r="13" spans="1:13" ht="19.5" customHeight="1" thickBot="1" x14ac:dyDescent="0.3">
      <c r="A13" s="482" t="s">
        <v>58</v>
      </c>
      <c r="B13" s="495">
        <v>100</v>
      </c>
      <c r="C13" s="495">
        <v>100</v>
      </c>
      <c r="D13" s="495">
        <v>100</v>
      </c>
      <c r="E13" s="495">
        <v>100</v>
      </c>
      <c r="F13" s="495">
        <v>100</v>
      </c>
      <c r="G13" s="496">
        <v>100</v>
      </c>
    </row>
    <row r="14" spans="1:13" ht="15.75" thickTop="1" x14ac:dyDescent="0.25">
      <c r="A14" s="21" t="s">
        <v>260</v>
      </c>
      <c r="H14" s="29"/>
      <c r="I14" s="29"/>
      <c r="J14" s="29"/>
      <c r="K14" s="29"/>
      <c r="L14" s="29"/>
      <c r="M14" s="29"/>
    </row>
    <row r="15" spans="1:13" x14ac:dyDescent="0.25">
      <c r="A15" s="31"/>
    </row>
  </sheetData>
  <mergeCells count="4">
    <mergeCell ref="A1:G1"/>
    <mergeCell ref="A2:A3"/>
    <mergeCell ref="B2:D2"/>
    <mergeCell ref="E2:G2"/>
  </mergeCells>
  <pageMargins left="0.70866141732283472" right="0.70866141732283472" top="0.74803149606299213" bottom="0.74803149606299213" header="0.31496062992125984" footer="0.31496062992125984"/>
  <pageSetup paperSize="9" scale="43" orientation="portrait" horizontalDpi="4294967295" verticalDpi="4294967295" r:id="rId1"/>
  <headerFooter>
    <oddHeader>&amp;C&amp;G</oddHeader>
  </headerFooter>
  <drawing r:id="rId2"/>
  <legacyDrawingHF r:id="rId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Layout" zoomScaleNormal="100" workbookViewId="0">
      <selection activeCell="J14" sqref="J14"/>
    </sheetView>
  </sheetViews>
  <sheetFormatPr defaultRowHeight="15" x14ac:dyDescent="0.25"/>
  <cols>
    <col min="1" max="1" width="25" style="20" customWidth="1"/>
    <col min="2" max="5" width="25.140625" style="20" customWidth="1"/>
    <col min="6" max="16384" width="9.140625" style="20"/>
  </cols>
  <sheetData>
    <row r="1" spans="1:5" ht="37.5" customHeight="1" thickBot="1" x14ac:dyDescent="0.3">
      <c r="A1" s="914" t="s">
        <v>444</v>
      </c>
      <c r="B1" s="914"/>
      <c r="C1" s="914"/>
      <c r="D1" s="914"/>
      <c r="E1" s="914"/>
    </row>
    <row r="2" spans="1:5" ht="50.25" customHeight="1" thickTop="1" x14ac:dyDescent="0.25">
      <c r="A2" s="444"/>
      <c r="B2" s="442" t="s">
        <v>115</v>
      </c>
      <c r="C2" s="442" t="s">
        <v>116</v>
      </c>
      <c r="D2" s="442" t="s">
        <v>122</v>
      </c>
      <c r="E2" s="443" t="s">
        <v>123</v>
      </c>
    </row>
    <row r="3" spans="1:5" ht="6" customHeight="1" x14ac:dyDescent="0.25">
      <c r="A3" s="99"/>
      <c r="B3" s="100"/>
      <c r="C3" s="445"/>
      <c r="D3" s="100"/>
      <c r="E3" s="497"/>
    </row>
    <row r="4" spans="1:5" ht="19.5" customHeight="1" x14ac:dyDescent="0.25">
      <c r="A4" s="101" t="s">
        <v>41</v>
      </c>
      <c r="B4" s="198">
        <v>39.747539102966662</v>
      </c>
      <c r="C4" s="198">
        <v>8.369474582067669</v>
      </c>
      <c r="D4" s="198">
        <v>29.443586616465144</v>
      </c>
      <c r="E4" s="199">
        <v>30.835516427197231</v>
      </c>
    </row>
    <row r="5" spans="1:5" ht="6" customHeight="1" x14ac:dyDescent="0.25">
      <c r="A5" s="104"/>
      <c r="B5" s="419"/>
      <c r="C5" s="41"/>
      <c r="D5" s="419"/>
      <c r="E5" s="68"/>
    </row>
    <row r="6" spans="1:5" ht="19.5" customHeight="1" x14ac:dyDescent="0.25">
      <c r="A6" s="101" t="s">
        <v>40</v>
      </c>
      <c r="B6" s="424"/>
      <c r="C6" s="402"/>
      <c r="D6" s="424"/>
      <c r="E6" s="83"/>
    </row>
    <row r="7" spans="1:5" ht="19.5" customHeight="1" x14ac:dyDescent="0.25">
      <c r="A7" s="107" t="s">
        <v>39</v>
      </c>
      <c r="B7" s="89">
        <v>38.757289324926184</v>
      </c>
      <c r="C7" s="89">
        <v>8.7958324195447073</v>
      </c>
      <c r="D7" s="89">
        <v>32.972924755329721</v>
      </c>
      <c r="E7" s="72">
        <v>28.520774092318153</v>
      </c>
    </row>
    <row r="8" spans="1:5" ht="19.5" customHeight="1" x14ac:dyDescent="0.25">
      <c r="A8" s="107" t="s">
        <v>38</v>
      </c>
      <c r="B8" s="89">
        <v>41.266867108359527</v>
      </c>
      <c r="C8" s="89">
        <v>7.6273952321720788</v>
      </c>
      <c r="D8" s="89">
        <v>24.028566695442166</v>
      </c>
      <c r="E8" s="72">
        <v>34.386997005773324</v>
      </c>
    </row>
    <row r="9" spans="1:5" ht="6" customHeight="1" x14ac:dyDescent="0.25">
      <c r="A9" s="104"/>
      <c r="B9" s="419"/>
      <c r="C9" s="41"/>
      <c r="D9" s="419"/>
      <c r="E9" s="68"/>
    </row>
    <row r="10" spans="1:5" ht="19.5" customHeight="1" x14ac:dyDescent="0.25">
      <c r="A10" s="187" t="s">
        <v>37</v>
      </c>
      <c r="B10" s="501"/>
      <c r="C10" s="84"/>
      <c r="D10" s="501"/>
      <c r="E10" s="214"/>
    </row>
    <row r="11" spans="1:5" ht="19.5" customHeight="1" x14ac:dyDescent="0.25">
      <c r="A11" s="186" t="s">
        <v>36</v>
      </c>
      <c r="B11" s="202">
        <v>36.921454764871932</v>
      </c>
      <c r="C11" s="202">
        <v>8.3853600669878343</v>
      </c>
      <c r="D11" s="202">
        <v>34.466007587505331</v>
      </c>
      <c r="E11" s="203">
        <v>32.040646965046157</v>
      </c>
    </row>
    <row r="12" spans="1:5" ht="19.5" customHeight="1" x14ac:dyDescent="0.25">
      <c r="A12" s="186" t="s">
        <v>35</v>
      </c>
      <c r="B12" s="202">
        <v>41.70018563583011</v>
      </c>
      <c r="C12" s="203">
        <v>8.3566855859783349</v>
      </c>
      <c r="D12" s="202">
        <v>25.973409607418557</v>
      </c>
      <c r="E12" s="203">
        <v>30.002847021455008</v>
      </c>
    </row>
    <row r="13" spans="1:5" ht="5.25" customHeight="1" x14ac:dyDescent="0.25">
      <c r="A13" s="104"/>
      <c r="B13" s="498"/>
      <c r="C13" s="499"/>
      <c r="D13" s="498"/>
      <c r="E13" s="500"/>
    </row>
    <row r="14" spans="1:5" ht="19.5" customHeight="1" x14ac:dyDescent="0.25">
      <c r="A14" s="101" t="s">
        <v>34</v>
      </c>
      <c r="B14" s="501"/>
      <c r="C14" s="84"/>
      <c r="D14" s="501"/>
      <c r="E14" s="214"/>
    </row>
    <row r="15" spans="1:5" ht="19.5" customHeight="1" x14ac:dyDescent="0.25">
      <c r="A15" s="194" t="s">
        <v>99</v>
      </c>
      <c r="B15" s="202">
        <v>21.35882683878252</v>
      </c>
      <c r="C15" s="202">
        <v>9.8703875012993301</v>
      </c>
      <c r="D15" s="202">
        <v>54.317755823638727</v>
      </c>
      <c r="E15" s="203">
        <v>38.233685882358266</v>
      </c>
    </row>
    <row r="16" spans="1:5" ht="19.5" customHeight="1" x14ac:dyDescent="0.25">
      <c r="A16" s="195" t="s">
        <v>33</v>
      </c>
      <c r="B16" s="202">
        <v>18.453386331511762</v>
      </c>
      <c r="C16" s="202">
        <v>10.067364884306365</v>
      </c>
      <c r="D16" s="202">
        <v>69.611120655132027</v>
      </c>
      <c r="E16" s="203">
        <v>28.636766824440564</v>
      </c>
    </row>
    <row r="17" spans="1:5" ht="19.5" customHeight="1" x14ac:dyDescent="0.25">
      <c r="A17" s="195" t="s">
        <v>32</v>
      </c>
      <c r="B17" s="202">
        <v>29.076863125408746</v>
      </c>
      <c r="C17" s="202">
        <v>9.3320443674805222</v>
      </c>
      <c r="D17" s="202">
        <v>13.692334508454273</v>
      </c>
      <c r="E17" s="203">
        <v>63.727021348518086</v>
      </c>
    </row>
    <row r="18" spans="1:5" ht="19.5" customHeight="1" x14ac:dyDescent="0.25">
      <c r="A18" s="107" t="s">
        <v>31</v>
      </c>
      <c r="B18" s="202">
        <v>51.139087314447032</v>
      </c>
      <c r="C18" s="202">
        <v>5.983127829840277</v>
      </c>
      <c r="D18" s="202">
        <v>0.51805103119485085</v>
      </c>
      <c r="E18" s="203">
        <v>34.816572170736976</v>
      </c>
    </row>
    <row r="19" spans="1:5" ht="19.5" customHeight="1" thickBot="1" x14ac:dyDescent="0.3">
      <c r="A19" s="113" t="s">
        <v>30</v>
      </c>
      <c r="B19" s="204">
        <v>77.162654202044948</v>
      </c>
      <c r="C19" s="502">
        <v>5.2612551742749618</v>
      </c>
      <c r="D19" s="204">
        <v>0.21341571410561305</v>
      </c>
      <c r="E19" s="464">
        <v>2.2355074884014718</v>
      </c>
    </row>
    <row r="20" spans="1:5" ht="15.75" thickTop="1" x14ac:dyDescent="0.25">
      <c r="A20" s="21" t="s">
        <v>260</v>
      </c>
    </row>
  </sheetData>
  <mergeCells count="1">
    <mergeCell ref="A1:E1"/>
  </mergeCells>
  <pageMargins left="0.70866141732283472" right="0.70866141732283472" top="0.84312500000000001" bottom="0.74803149606299213" header="0.31496062992125984" footer="0.31496062992125984"/>
  <pageSetup paperSize="9" scale="57" orientation="portrait" horizontalDpi="4294967295" verticalDpi="4294967295" r:id="rId1"/>
  <headerFooter>
    <oddHeader>&amp;C&amp;G</oddHeader>
  </headerFooter>
  <drawing r:id="rId2"/>
  <legacyDrawingHF r:id="rId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zoomScaleNormal="100" workbookViewId="0">
      <selection activeCell="D18" sqref="D18"/>
    </sheetView>
  </sheetViews>
  <sheetFormatPr defaultRowHeight="15" x14ac:dyDescent="0.25"/>
  <cols>
    <col min="1" max="1" width="20.7109375" style="20" customWidth="1"/>
    <col min="2" max="2" width="15" style="20" customWidth="1"/>
    <col min="3" max="7" width="14.42578125" style="20" customWidth="1"/>
    <col min="8" max="16384" width="9.140625" style="20"/>
  </cols>
  <sheetData>
    <row r="1" spans="1:7" ht="39.75" customHeight="1" thickBot="1" x14ac:dyDescent="0.3">
      <c r="A1" s="914" t="s">
        <v>445</v>
      </c>
      <c r="B1" s="914"/>
      <c r="C1" s="914"/>
      <c r="D1" s="914"/>
      <c r="E1" s="914"/>
      <c r="F1" s="914"/>
      <c r="G1" s="914"/>
    </row>
    <row r="2" spans="1:7" ht="24.75" customHeight="1" thickTop="1" x14ac:dyDescent="0.25">
      <c r="A2" s="985"/>
      <c r="B2" s="971" t="s">
        <v>282</v>
      </c>
      <c r="C2" s="971"/>
      <c r="D2" s="971"/>
      <c r="E2" s="971"/>
      <c r="F2" s="971"/>
      <c r="G2" s="954"/>
    </row>
    <row r="3" spans="1:7" ht="25.5" x14ac:dyDescent="0.25">
      <c r="A3" s="994"/>
      <c r="B3" s="672" t="s">
        <v>94</v>
      </c>
      <c r="C3" s="672" t="s">
        <v>100</v>
      </c>
      <c r="D3" s="672" t="s">
        <v>71</v>
      </c>
      <c r="E3" s="672" t="s">
        <v>101</v>
      </c>
      <c r="F3" s="672" t="s">
        <v>45</v>
      </c>
      <c r="G3" s="673" t="s">
        <v>58</v>
      </c>
    </row>
    <row r="4" spans="1:7" ht="8.25" customHeight="1" x14ac:dyDescent="0.25">
      <c r="A4" s="674"/>
      <c r="B4" s="675"/>
      <c r="C4" s="675"/>
      <c r="D4" s="675"/>
      <c r="E4" s="675"/>
      <c r="F4" s="676"/>
      <c r="G4" s="677"/>
    </row>
    <row r="5" spans="1:7" ht="19.5" customHeight="1" x14ac:dyDescent="0.25">
      <c r="A5" s="101" t="s">
        <v>41</v>
      </c>
      <c r="B5" s="198">
        <v>16.065063485911349</v>
      </c>
      <c r="C5" s="198">
        <v>30.158004743353473</v>
      </c>
      <c r="D5" s="198">
        <v>44.919001100481381</v>
      </c>
      <c r="E5" s="198">
        <v>8.7852488797938868</v>
      </c>
      <c r="F5" s="198">
        <v>7.2681790459911841E-2</v>
      </c>
      <c r="G5" s="199">
        <v>100</v>
      </c>
    </row>
    <row r="6" spans="1:7" ht="6" customHeight="1" x14ac:dyDescent="0.25">
      <c r="A6" s="107"/>
      <c r="B6" s="678"/>
      <c r="C6" s="678"/>
      <c r="D6" s="678"/>
      <c r="E6" s="678"/>
      <c r="F6" s="678"/>
      <c r="G6" s="679"/>
    </row>
    <row r="7" spans="1:7" ht="19.5" customHeight="1" x14ac:dyDescent="0.25">
      <c r="A7" s="101" t="s">
        <v>40</v>
      </c>
      <c r="B7" s="680"/>
      <c r="C7" s="680"/>
      <c r="D7" s="680"/>
      <c r="E7" s="680"/>
      <c r="F7" s="680"/>
      <c r="G7" s="681"/>
    </row>
    <row r="8" spans="1:7" ht="19.5" customHeight="1" x14ac:dyDescent="0.25">
      <c r="A8" s="107" t="s">
        <v>39</v>
      </c>
      <c r="B8" s="202">
        <v>11.971618983307222</v>
      </c>
      <c r="C8" s="202">
        <v>28.464655860223655</v>
      </c>
      <c r="D8" s="202">
        <v>46.9594565677573</v>
      </c>
      <c r="E8" s="202">
        <v>12.538811400754735</v>
      </c>
      <c r="F8" s="202">
        <v>6.5457187957086091E-2</v>
      </c>
      <c r="G8" s="203">
        <v>100</v>
      </c>
    </row>
    <row r="9" spans="1:7" ht="19.5" customHeight="1" x14ac:dyDescent="0.25">
      <c r="A9" s="107" t="s">
        <v>38</v>
      </c>
      <c r="B9" s="202">
        <v>22.345584834408257</v>
      </c>
      <c r="C9" s="202">
        <v>32.756089022787208</v>
      </c>
      <c r="D9" s="202">
        <v>41.7883554755728</v>
      </c>
      <c r="E9" s="202">
        <v>3.0262042583717048</v>
      </c>
      <c r="F9" s="202">
        <v>8.3766408860023442E-2</v>
      </c>
      <c r="G9" s="203">
        <v>100</v>
      </c>
    </row>
    <row r="10" spans="1:7" ht="7.5" customHeight="1" x14ac:dyDescent="0.25">
      <c r="A10" s="107"/>
      <c r="B10" s="202"/>
      <c r="C10" s="202"/>
      <c r="D10" s="202"/>
      <c r="E10" s="202"/>
      <c r="F10" s="202"/>
      <c r="G10" s="203"/>
    </row>
    <row r="11" spans="1:7" ht="19.5" customHeight="1" x14ac:dyDescent="0.25">
      <c r="A11" s="101" t="s">
        <v>37</v>
      </c>
      <c r="B11" s="198"/>
      <c r="C11" s="198"/>
      <c r="D11" s="198"/>
      <c r="E11" s="198"/>
      <c r="F11" s="198"/>
      <c r="G11" s="199"/>
    </row>
    <row r="12" spans="1:7" ht="19.5" customHeight="1" x14ac:dyDescent="0.25">
      <c r="A12" s="107" t="s">
        <v>36</v>
      </c>
      <c r="B12" s="202">
        <v>8.3745913607623326</v>
      </c>
      <c r="C12" s="202">
        <v>32.003716797433015</v>
      </c>
      <c r="D12" s="202">
        <v>49.329061269631218</v>
      </c>
      <c r="E12" s="202">
        <v>10.184481636696173</v>
      </c>
      <c r="F12" s="202">
        <v>0.10814893547726175</v>
      </c>
      <c r="G12" s="203">
        <v>100</v>
      </c>
    </row>
    <row r="13" spans="1:7" ht="19.5" customHeight="1" x14ac:dyDescent="0.25">
      <c r="A13" s="107" t="s">
        <v>35</v>
      </c>
      <c r="B13" s="202">
        <v>21.378696037082907</v>
      </c>
      <c r="C13" s="202">
        <v>28.882733798859057</v>
      </c>
      <c r="D13" s="202">
        <v>41.871926891501566</v>
      </c>
      <c r="E13" s="202">
        <v>7.8184670486202323</v>
      </c>
      <c r="F13" s="202">
        <v>4.8176223936236183E-2</v>
      </c>
      <c r="G13" s="203">
        <v>100</v>
      </c>
    </row>
    <row r="14" spans="1:7" ht="6" customHeight="1" x14ac:dyDescent="0.25">
      <c r="A14" s="107"/>
      <c r="B14" s="678"/>
      <c r="C14" s="678"/>
      <c r="D14" s="678"/>
      <c r="E14" s="678"/>
      <c r="F14" s="678"/>
      <c r="G14" s="679"/>
    </row>
    <row r="15" spans="1:7" ht="19.5" customHeight="1" x14ac:dyDescent="0.25">
      <c r="A15" s="101" t="s">
        <v>34</v>
      </c>
      <c r="B15" s="680"/>
      <c r="C15" s="680"/>
      <c r="D15" s="680"/>
      <c r="E15" s="680"/>
      <c r="F15" s="680"/>
      <c r="G15" s="681"/>
    </row>
    <row r="16" spans="1:7" ht="19.5" customHeight="1" x14ac:dyDescent="0.25">
      <c r="A16" s="194" t="s">
        <v>99</v>
      </c>
      <c r="B16" s="202">
        <v>1.6917982835567662</v>
      </c>
      <c r="C16" s="202">
        <v>13.661558375838792</v>
      </c>
      <c r="D16" s="202">
        <v>71.781736872480508</v>
      </c>
      <c r="E16" s="202">
        <v>12.846608791662062</v>
      </c>
      <c r="F16" s="202">
        <v>1.8297676461876713E-2</v>
      </c>
      <c r="G16" s="203">
        <v>100</v>
      </c>
    </row>
    <row r="17" spans="1:7" ht="19.5" customHeight="1" x14ac:dyDescent="0.25">
      <c r="A17" s="195" t="s">
        <v>33</v>
      </c>
      <c r="B17" s="202">
        <v>0.95073365851926095</v>
      </c>
      <c r="C17" s="202">
        <v>8.1853588337462906</v>
      </c>
      <c r="D17" s="202">
        <v>79.740816243324915</v>
      </c>
      <c r="E17" s="202">
        <v>11.123091264409544</v>
      </c>
      <c r="F17" s="202">
        <v>0</v>
      </c>
      <c r="G17" s="203">
        <v>100</v>
      </c>
    </row>
    <row r="18" spans="1:7" ht="19.5" customHeight="1" x14ac:dyDescent="0.25">
      <c r="A18" s="195" t="s">
        <v>32</v>
      </c>
      <c r="B18" s="202">
        <v>3.6603685063720262</v>
      </c>
      <c r="C18" s="202">
        <v>28.208580306904885</v>
      </c>
      <c r="D18" s="202">
        <v>50.639172349616466</v>
      </c>
      <c r="E18" s="202">
        <v>17.424975060970596</v>
      </c>
      <c r="F18" s="202">
        <v>6.6903776136024815E-2</v>
      </c>
      <c r="G18" s="203">
        <v>100</v>
      </c>
    </row>
    <row r="19" spans="1:7" ht="19.5" customHeight="1" x14ac:dyDescent="0.25">
      <c r="A19" s="107" t="s">
        <v>31</v>
      </c>
      <c r="B19" s="202">
        <v>18.495038262873244</v>
      </c>
      <c r="C19" s="202">
        <v>57.915464022681405</v>
      </c>
      <c r="D19" s="202">
        <v>18.993216104648685</v>
      </c>
      <c r="E19" s="202">
        <v>4.3740096020828716</v>
      </c>
      <c r="F19" s="202">
        <v>0.22227200771379291</v>
      </c>
      <c r="G19" s="203">
        <v>100</v>
      </c>
    </row>
    <row r="20" spans="1:7" ht="19.5" customHeight="1" thickBot="1" x14ac:dyDescent="0.3">
      <c r="A20" s="113" t="s">
        <v>30</v>
      </c>
      <c r="B20" s="204">
        <v>55.551000981329445</v>
      </c>
      <c r="C20" s="204">
        <v>35.980328754912932</v>
      </c>
      <c r="D20" s="204">
        <v>4.9489354195453039</v>
      </c>
      <c r="E20" s="204">
        <v>3.5197348442123166</v>
      </c>
      <c r="F20" s="204">
        <v>0</v>
      </c>
      <c r="G20" s="205">
        <v>100</v>
      </c>
    </row>
    <row r="21" spans="1:7" ht="15.75" thickTop="1" x14ac:dyDescent="0.25">
      <c r="A21" s="21" t="s">
        <v>260</v>
      </c>
    </row>
  </sheetData>
  <mergeCells count="3">
    <mergeCell ref="A1:G1"/>
    <mergeCell ref="A2:A3"/>
    <mergeCell ref="B2:G2"/>
  </mergeCells>
  <pageMargins left="0.70866141732283472" right="0.70866141732283472" top="0.94" bottom="0.74803149606299213" header="0.31496062992125984" footer="0.31496062992125984"/>
  <pageSetup paperSize="9" scale="64" orientation="portrait" horizontalDpi="4294967295" verticalDpi="4294967295" r:id="rId1"/>
  <headerFooter>
    <oddHeader>&amp;C&amp;G</oddHeader>
  </headerFooter>
  <drawing r:id="rId2"/>
  <legacyDrawingHF r:id="rId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Layout" zoomScaleNormal="100" workbookViewId="0">
      <selection activeCell="F19" sqref="F19"/>
    </sheetView>
  </sheetViews>
  <sheetFormatPr defaultRowHeight="15" x14ac:dyDescent="0.25"/>
  <cols>
    <col min="1" max="1" width="24.85546875" style="20" customWidth="1"/>
    <col min="2" max="7" width="14.140625" style="20" customWidth="1"/>
    <col min="8" max="16384" width="9.140625" style="20"/>
  </cols>
  <sheetData>
    <row r="1" spans="1:7" ht="48" customHeight="1" thickBot="1" x14ac:dyDescent="0.3">
      <c r="A1" s="914" t="s">
        <v>447</v>
      </c>
      <c r="B1" s="914"/>
      <c r="C1" s="914"/>
      <c r="D1" s="914"/>
      <c r="E1" s="914"/>
      <c r="F1" s="914"/>
      <c r="G1" s="914"/>
    </row>
    <row r="2" spans="1:7" ht="27" customHeight="1" thickTop="1" x14ac:dyDescent="0.25">
      <c r="A2" s="995"/>
      <c r="B2" s="971" t="s">
        <v>33</v>
      </c>
      <c r="C2" s="971"/>
      <c r="D2" s="971"/>
      <c r="E2" s="971" t="s">
        <v>32</v>
      </c>
      <c r="F2" s="971"/>
      <c r="G2" s="954"/>
    </row>
    <row r="3" spans="1:7" ht="27" customHeight="1" x14ac:dyDescent="0.25">
      <c r="A3" s="996"/>
      <c r="B3" s="682" t="s">
        <v>58</v>
      </c>
      <c r="C3" s="682" t="s">
        <v>36</v>
      </c>
      <c r="D3" s="682" t="s">
        <v>35</v>
      </c>
      <c r="E3" s="682" t="s">
        <v>58</v>
      </c>
      <c r="F3" s="682" t="s">
        <v>36</v>
      </c>
      <c r="G3" s="683" t="s">
        <v>35</v>
      </c>
    </row>
    <row r="4" spans="1:7" ht="7.5" customHeight="1" x14ac:dyDescent="0.25">
      <c r="A4" s="684"/>
      <c r="B4" s="685"/>
      <c r="C4" s="685"/>
      <c r="D4" s="685"/>
      <c r="E4" s="686"/>
      <c r="F4" s="686"/>
      <c r="G4" s="687"/>
    </row>
    <row r="5" spans="1:7" ht="19.5" customHeight="1" x14ac:dyDescent="0.25">
      <c r="A5" s="101" t="s">
        <v>41</v>
      </c>
      <c r="B5" s="688">
        <v>24105.847454071045</v>
      </c>
      <c r="C5" s="688">
        <v>12634.972722530365</v>
      </c>
      <c r="D5" s="688">
        <v>11470.87473154068</v>
      </c>
      <c r="E5" s="688">
        <v>28262.1380443573</v>
      </c>
      <c r="F5" s="688">
        <v>13382.841141700745</v>
      </c>
      <c r="G5" s="689">
        <v>14879.296902656555</v>
      </c>
    </row>
    <row r="6" spans="1:7" ht="7.5" customHeight="1" x14ac:dyDescent="0.25">
      <c r="A6" s="572"/>
      <c r="B6" s="690"/>
      <c r="C6" s="690"/>
      <c r="D6" s="690"/>
      <c r="E6" s="690"/>
      <c r="F6" s="690"/>
      <c r="G6" s="691"/>
    </row>
    <row r="7" spans="1:7" ht="19.5" customHeight="1" x14ac:dyDescent="0.25">
      <c r="A7" s="101" t="s">
        <v>40</v>
      </c>
      <c r="B7" s="692"/>
      <c r="C7" s="692"/>
      <c r="D7" s="692"/>
      <c r="E7" s="692"/>
      <c r="F7" s="692"/>
      <c r="G7" s="693"/>
    </row>
    <row r="8" spans="1:7" ht="19.5" customHeight="1" x14ac:dyDescent="0.25">
      <c r="A8" s="107" t="s">
        <v>39</v>
      </c>
      <c r="B8" s="216">
        <v>14036.543594360352</v>
      </c>
      <c r="C8" s="216">
        <v>7494.8661589622498</v>
      </c>
      <c r="D8" s="216">
        <v>6541.6774353981018</v>
      </c>
      <c r="E8" s="216">
        <v>17370.202293395996</v>
      </c>
      <c r="F8" s="216">
        <v>8500.8639402389526</v>
      </c>
      <c r="G8" s="694">
        <v>8869.3383531570435</v>
      </c>
    </row>
    <row r="9" spans="1:7" ht="19.5" customHeight="1" thickBot="1" x14ac:dyDescent="0.3">
      <c r="A9" s="113" t="s">
        <v>38</v>
      </c>
      <c r="B9" s="695">
        <v>10069.303859710693</v>
      </c>
      <c r="C9" s="695">
        <v>5140.1065635681152</v>
      </c>
      <c r="D9" s="695">
        <v>4929.1972961425781</v>
      </c>
      <c r="E9" s="695">
        <v>10891.935750961304</v>
      </c>
      <c r="F9" s="695">
        <v>4881.977201461792</v>
      </c>
      <c r="G9" s="696">
        <v>6009.9585494995117</v>
      </c>
    </row>
    <row r="10" spans="1:7" ht="15.75" thickTop="1" x14ac:dyDescent="0.25">
      <c r="A10" s="21" t="s">
        <v>260</v>
      </c>
    </row>
    <row r="11" spans="1:7" x14ac:dyDescent="0.25">
      <c r="C11" s="29"/>
      <c r="D11" s="29"/>
      <c r="F11" s="29"/>
      <c r="G11" s="29"/>
    </row>
    <row r="12" spans="1:7" x14ac:dyDescent="0.25">
      <c r="C12" s="29"/>
      <c r="D12" s="29"/>
      <c r="F12" s="29"/>
      <c r="G12" s="29"/>
    </row>
    <row r="13" spans="1:7" x14ac:dyDescent="0.25">
      <c r="C13" s="29"/>
      <c r="D13" s="29"/>
      <c r="F13" s="29"/>
      <c r="G13" s="29"/>
    </row>
    <row r="14" spans="1:7" x14ac:dyDescent="0.25">
      <c r="C14" s="29"/>
      <c r="D14" s="29"/>
      <c r="F14" s="29"/>
      <c r="G14" s="29"/>
    </row>
    <row r="15" spans="1:7" x14ac:dyDescent="0.25">
      <c r="C15" s="29"/>
      <c r="D15" s="29"/>
      <c r="F15" s="29"/>
      <c r="G15" s="29"/>
    </row>
  </sheetData>
  <mergeCells count="4">
    <mergeCell ref="A1:G1"/>
    <mergeCell ref="A2:A3"/>
    <mergeCell ref="B2:D2"/>
    <mergeCell ref="E2:G2"/>
  </mergeCells>
  <pageMargins left="0.70866141732283472" right="0.70866141732283472" top="0.97124999999999995" bottom="0.74803149606299213" header="0.31496062992125984" footer="0.31496062992125984"/>
  <pageSetup paperSize="9" scale="63" orientation="portrait" horizontalDpi="4294967295" verticalDpi="4294967295" r:id="rId1"/>
  <headerFooter>
    <oddHeader>&amp;C&amp;G</oddHeader>
  </headerFooter>
  <drawing r:id="rId2"/>
  <legacyDrawingHF r:id="rId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Layout" zoomScaleNormal="100" workbookViewId="0">
      <selection activeCell="K14" sqref="K14"/>
    </sheetView>
  </sheetViews>
  <sheetFormatPr defaultRowHeight="15" x14ac:dyDescent="0.25"/>
  <cols>
    <col min="1" max="1" width="24.85546875" style="20" customWidth="1"/>
    <col min="2" max="7" width="14.140625" style="20" customWidth="1"/>
    <col min="8" max="16384" width="9.140625" style="20"/>
  </cols>
  <sheetData>
    <row r="1" spans="1:7" ht="45.75" customHeight="1" thickBot="1" x14ac:dyDescent="0.3">
      <c r="A1" s="914" t="s">
        <v>449</v>
      </c>
      <c r="B1" s="914"/>
      <c r="C1" s="914"/>
      <c r="D1" s="914"/>
      <c r="E1" s="914"/>
      <c r="F1" s="914"/>
      <c r="G1" s="914"/>
    </row>
    <row r="2" spans="1:7" ht="27" customHeight="1" thickTop="1" x14ac:dyDescent="0.25">
      <c r="A2" s="997"/>
      <c r="B2" s="999" t="s">
        <v>33</v>
      </c>
      <c r="C2" s="999"/>
      <c r="D2" s="999"/>
      <c r="E2" s="999" t="s">
        <v>32</v>
      </c>
      <c r="F2" s="999"/>
      <c r="G2" s="1000"/>
    </row>
    <row r="3" spans="1:7" ht="27" customHeight="1" x14ac:dyDescent="0.25">
      <c r="A3" s="998"/>
      <c r="B3" s="697" t="s">
        <v>58</v>
      </c>
      <c r="C3" s="697" t="s">
        <v>36</v>
      </c>
      <c r="D3" s="697" t="s">
        <v>35</v>
      </c>
      <c r="E3" s="697" t="s">
        <v>58</v>
      </c>
      <c r="F3" s="697" t="s">
        <v>36</v>
      </c>
      <c r="G3" s="698" t="s">
        <v>35</v>
      </c>
    </row>
    <row r="4" spans="1:7" ht="8.25" customHeight="1" x14ac:dyDescent="0.25">
      <c r="A4" s="699"/>
      <c r="B4" s="700"/>
      <c r="C4" s="700"/>
      <c r="D4" s="700"/>
      <c r="E4" s="701"/>
      <c r="F4" s="701"/>
      <c r="G4" s="702"/>
    </row>
    <row r="5" spans="1:7" ht="19.5" customHeight="1" x14ac:dyDescent="0.25">
      <c r="A5" s="703" t="s">
        <v>41</v>
      </c>
      <c r="B5" s="641">
        <v>25.3760754040383</v>
      </c>
      <c r="C5" s="641">
        <v>25.383646021988319</v>
      </c>
      <c r="D5" s="641">
        <v>25.367741722387567</v>
      </c>
      <c r="E5" s="641">
        <v>27.051343309169802</v>
      </c>
      <c r="F5" s="641">
        <v>24.477836857150884</v>
      </c>
      <c r="G5" s="642">
        <v>29.87653820398981</v>
      </c>
    </row>
    <row r="6" spans="1:7" ht="6.75" customHeight="1" x14ac:dyDescent="0.25">
      <c r="A6" s="704"/>
      <c r="B6" s="705"/>
      <c r="C6" s="705"/>
      <c r="D6" s="705"/>
      <c r="E6" s="643"/>
      <c r="F6" s="643"/>
      <c r="G6" s="644"/>
    </row>
    <row r="7" spans="1:7" ht="19.5" customHeight="1" x14ac:dyDescent="0.25">
      <c r="A7" s="703" t="s">
        <v>40</v>
      </c>
      <c r="B7" s="706"/>
      <c r="C7" s="706"/>
      <c r="D7" s="706"/>
      <c r="E7" s="641"/>
      <c r="F7" s="641"/>
      <c r="G7" s="642"/>
    </row>
    <row r="8" spans="1:7" ht="19.5" customHeight="1" x14ac:dyDescent="0.25">
      <c r="A8" s="707" t="s">
        <v>39</v>
      </c>
      <c r="B8" s="643">
        <v>23.13055163584195</v>
      </c>
      <c r="C8" s="643">
        <v>24.18430666981304</v>
      </c>
      <c r="D8" s="643">
        <v>22.030760376045151</v>
      </c>
      <c r="E8" s="643">
        <v>23.35719333357628</v>
      </c>
      <c r="F8" s="643">
        <v>22.16887379974127</v>
      </c>
      <c r="G8" s="644">
        <v>24.622186145150295</v>
      </c>
    </row>
    <row r="9" spans="1:7" ht="19.5" customHeight="1" thickBot="1" x14ac:dyDescent="0.3">
      <c r="A9" s="708" t="s">
        <v>38</v>
      </c>
      <c r="B9" s="671">
        <v>29.347681782510666</v>
      </c>
      <c r="C9" s="671">
        <v>27.362216262309268</v>
      </c>
      <c r="D9" s="671">
        <v>31.750120854060089</v>
      </c>
      <c r="E9" s="671">
        <v>36.175934940872743</v>
      </c>
      <c r="F9" s="671">
        <v>29.900599071353302</v>
      </c>
      <c r="G9" s="640">
        <v>43.61084785108055</v>
      </c>
    </row>
    <row r="10" spans="1:7" ht="15.75" thickTop="1" x14ac:dyDescent="0.25">
      <c r="A10" s="21" t="s">
        <v>260</v>
      </c>
    </row>
  </sheetData>
  <mergeCells count="4">
    <mergeCell ref="A1:G1"/>
    <mergeCell ref="A2:A3"/>
    <mergeCell ref="B2:D2"/>
    <mergeCell ref="E2:G2"/>
  </mergeCells>
  <pageMargins left="0.70866141732283472" right="0.70866141732283472" top="0.99093750000000003" bottom="0.74803149606299213" header="0.31496062992125984" footer="0.31496062992125984"/>
  <pageSetup paperSize="9" scale="63" orientation="portrait" horizontalDpi="4294967295" verticalDpi="4294967295" r:id="rId1"/>
  <headerFooter>
    <oddHeader>&amp;C&amp;G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view="pageLayout" zoomScaleNormal="100" workbookViewId="0">
      <selection activeCell="I11" sqref="I11"/>
    </sheetView>
  </sheetViews>
  <sheetFormatPr defaultColWidth="9.140625" defaultRowHeight="15" x14ac:dyDescent="0.25"/>
  <cols>
    <col min="1" max="1" width="23.7109375" style="20" customWidth="1"/>
    <col min="2" max="10" width="12.7109375" style="20" customWidth="1"/>
    <col min="11" max="11" width="13.7109375" style="20" customWidth="1"/>
    <col min="12" max="12" width="12.42578125" style="20" customWidth="1"/>
    <col min="13" max="13" width="12.7109375" style="20" customWidth="1"/>
    <col min="14" max="14" width="13.7109375" style="20" customWidth="1"/>
    <col min="15" max="16384" width="9.140625" style="20"/>
  </cols>
  <sheetData>
    <row r="1" spans="1:16" ht="39.75" customHeight="1" thickBot="1" x14ac:dyDescent="0.3">
      <c r="A1" s="914" t="s">
        <v>308</v>
      </c>
      <c r="B1" s="914"/>
      <c r="C1" s="914"/>
      <c r="D1" s="914"/>
      <c r="E1" s="914"/>
      <c r="F1" s="914"/>
      <c r="G1" s="914"/>
      <c r="H1" s="914"/>
      <c r="I1" s="914"/>
      <c r="J1" s="914"/>
      <c r="K1" s="914"/>
      <c r="L1" s="914"/>
      <c r="M1" s="914"/>
      <c r="N1" s="914"/>
    </row>
    <row r="2" spans="1:16"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6" ht="22.5" customHeight="1" x14ac:dyDescent="0.25">
      <c r="A3" s="919"/>
      <c r="B3" s="916"/>
      <c r="C3" s="916"/>
      <c r="D3" s="916"/>
      <c r="E3" s="916"/>
      <c r="F3" s="916"/>
      <c r="G3" s="916"/>
      <c r="H3" s="916"/>
      <c r="I3" s="916"/>
      <c r="J3" s="513" t="s">
        <v>272</v>
      </c>
      <c r="K3" s="513" t="s">
        <v>273</v>
      </c>
      <c r="L3" s="513" t="s">
        <v>293</v>
      </c>
      <c r="M3" s="920" t="s">
        <v>302</v>
      </c>
      <c r="N3" s="920"/>
    </row>
    <row r="4" spans="1:16" ht="4.5" customHeight="1" x14ac:dyDescent="0.25">
      <c r="A4" s="31"/>
      <c r="B4" s="170"/>
      <c r="C4" s="170"/>
      <c r="D4" s="170"/>
      <c r="E4" s="170"/>
      <c r="F4" s="170"/>
      <c r="G4" s="170"/>
      <c r="H4" s="170"/>
      <c r="I4" s="170"/>
      <c r="J4" s="171"/>
      <c r="K4" s="171"/>
    </row>
    <row r="5" spans="1:16" ht="19.5" customHeight="1" x14ac:dyDescent="0.25">
      <c r="A5" s="47" t="s">
        <v>41</v>
      </c>
      <c r="B5" s="54">
        <v>24925.81479956604</v>
      </c>
      <c r="C5" s="54">
        <v>37915.476318836212</v>
      </c>
      <c r="D5" s="54">
        <v>36388.004926204681</v>
      </c>
      <c r="E5" s="54">
        <v>34327.440014600754</v>
      </c>
      <c r="F5" s="54">
        <v>27599.055359840393</v>
      </c>
      <c r="G5" s="54">
        <v>36954.894394874573</v>
      </c>
      <c r="H5" s="54">
        <v>28423.555262565613</v>
      </c>
      <c r="I5" s="53">
        <v>27027.91974067688</v>
      </c>
      <c r="J5" s="53">
        <v>24842.661696910858</v>
      </c>
      <c r="K5" s="53">
        <v>27676.25193977356</v>
      </c>
      <c r="L5" s="310">
        <v>26259.456818342209</v>
      </c>
      <c r="M5" s="805">
        <f>+(K5-J5)/J5*100</f>
        <v>11.406145917186699</v>
      </c>
      <c r="N5" s="805">
        <f>+(L5-I5)/I5*100</f>
        <v>-2.8432188999663865</v>
      </c>
      <c r="O5" s="32"/>
      <c r="P5" s="32"/>
    </row>
    <row r="6" spans="1:16" ht="4.5" customHeight="1" x14ac:dyDescent="0.25">
      <c r="A6" s="39"/>
      <c r="B6" s="43"/>
      <c r="C6" s="43"/>
      <c r="D6" s="43"/>
      <c r="E6" s="43"/>
      <c r="F6" s="43"/>
      <c r="G6" s="43"/>
      <c r="H6" s="43"/>
      <c r="I6" s="42"/>
      <c r="J6" s="42"/>
      <c r="K6" s="42"/>
      <c r="L6" s="125"/>
      <c r="M6" s="565"/>
      <c r="N6" s="565"/>
      <c r="O6" s="32"/>
    </row>
    <row r="7" spans="1:16" ht="19.5" customHeight="1" x14ac:dyDescent="0.25">
      <c r="A7" s="47" t="s">
        <v>40</v>
      </c>
      <c r="B7" s="44"/>
      <c r="C7" s="44"/>
      <c r="D7" s="44"/>
      <c r="E7" s="44"/>
      <c r="F7" s="44"/>
      <c r="G7" s="44"/>
      <c r="H7" s="44"/>
      <c r="I7" s="46"/>
      <c r="J7" s="46"/>
      <c r="K7" s="46"/>
      <c r="L7" s="870"/>
      <c r="M7" s="559"/>
      <c r="N7" s="559"/>
      <c r="O7" s="32"/>
    </row>
    <row r="8" spans="1:16" ht="19.5" customHeight="1" x14ac:dyDescent="0.25">
      <c r="A8" s="39" t="s">
        <v>39</v>
      </c>
      <c r="B8" s="43">
        <v>18399.503513963955</v>
      </c>
      <c r="C8" s="43">
        <v>28911.371337175369</v>
      </c>
      <c r="D8" s="43">
        <v>29695.101487398148</v>
      </c>
      <c r="E8" s="43">
        <v>27301.543728113174</v>
      </c>
      <c r="F8" s="43">
        <v>22614.159116744995</v>
      </c>
      <c r="G8" s="43">
        <v>29660.031721591949</v>
      </c>
      <c r="H8" s="43">
        <v>23338.735901832581</v>
      </c>
      <c r="I8" s="42">
        <v>20362.84743309021</v>
      </c>
      <c r="J8" s="42">
        <v>17439.696158885956</v>
      </c>
      <c r="K8" s="42">
        <v>19901.62776184082</v>
      </c>
      <c r="L8" s="125">
        <v>18670.661960363388</v>
      </c>
      <c r="M8" s="565">
        <f>+(K8-J8)/J8*100</f>
        <v>14.116826236679872</v>
      </c>
      <c r="N8" s="565">
        <f>+(L8-I8)/I8*100</f>
        <v>-8.3101613283070233</v>
      </c>
      <c r="O8" s="32"/>
    </row>
    <row r="9" spans="1:16" ht="19.5" customHeight="1" x14ac:dyDescent="0.25">
      <c r="A9" s="39" t="s">
        <v>38</v>
      </c>
      <c r="B9" s="43">
        <v>6526.3112856020234</v>
      </c>
      <c r="C9" s="43">
        <v>9004.1049816608429</v>
      </c>
      <c r="D9" s="43">
        <v>6692.9034388065338</v>
      </c>
      <c r="E9" s="43">
        <v>7025.8962864875793</v>
      </c>
      <c r="F9" s="43">
        <v>4984.8962430953979</v>
      </c>
      <c r="G9" s="43">
        <v>7294.8626732826233</v>
      </c>
      <c r="H9" s="43">
        <v>5084.8193607330322</v>
      </c>
      <c r="I9" s="42">
        <v>6665.0723075866699</v>
      </c>
      <c r="J9" s="42">
        <v>7402.9655380249023</v>
      </c>
      <c r="K9" s="42">
        <v>7774.6241779327393</v>
      </c>
      <c r="L9" s="125">
        <v>7588.7948579788208</v>
      </c>
      <c r="M9" s="565">
        <f>+(K9-J9)/J9*100</f>
        <v>5.0204021347773926</v>
      </c>
      <c r="N9" s="565">
        <f>+(L9-I9)/I9*100</f>
        <v>13.859152725780675</v>
      </c>
      <c r="O9" s="32"/>
    </row>
    <row r="10" spans="1:16" ht="4.5" customHeight="1" x14ac:dyDescent="0.25">
      <c r="A10" s="39"/>
      <c r="B10" s="43"/>
      <c r="C10" s="43"/>
      <c r="D10" s="43"/>
      <c r="E10" s="43"/>
      <c r="F10" s="43"/>
      <c r="G10" s="43"/>
      <c r="H10" s="43"/>
      <c r="I10" s="42"/>
      <c r="J10" s="42"/>
      <c r="K10" s="42"/>
      <c r="L10" s="125"/>
      <c r="M10" s="565"/>
      <c r="N10" s="565"/>
    </row>
    <row r="11" spans="1:16" ht="19.5" customHeight="1" x14ac:dyDescent="0.25">
      <c r="A11" s="135" t="s">
        <v>197</v>
      </c>
      <c r="B11" s="44"/>
      <c r="C11" s="44"/>
      <c r="D11" s="44"/>
      <c r="E11" s="44"/>
      <c r="F11" s="44"/>
      <c r="G11" s="854"/>
      <c r="H11" s="855"/>
      <c r="I11" s="856"/>
      <c r="J11" s="856"/>
      <c r="K11" s="856"/>
      <c r="L11" s="856"/>
      <c r="M11" s="798"/>
      <c r="N11" s="798"/>
    </row>
    <row r="12" spans="1:16" ht="19.5" customHeight="1" x14ac:dyDescent="0.25">
      <c r="A12" s="28" t="s">
        <v>198</v>
      </c>
      <c r="B12" s="43">
        <v>865.0747578200004</v>
      </c>
      <c r="C12" s="43">
        <v>1160.8845834732056</v>
      </c>
      <c r="D12" s="43">
        <v>408.19849967956543</v>
      </c>
      <c r="E12" s="43">
        <v>1542.5782222747803</v>
      </c>
      <c r="F12" s="43">
        <v>575.95640563964844</v>
      </c>
      <c r="G12" s="43">
        <v>266.91349411010742</v>
      </c>
      <c r="H12" s="43">
        <v>302.42704582214355</v>
      </c>
      <c r="I12" s="42">
        <v>457.86863422393799</v>
      </c>
      <c r="J12" s="858" t="s">
        <v>42</v>
      </c>
      <c r="K12" s="858" t="s">
        <v>42</v>
      </c>
      <c r="L12" s="125">
        <v>305.48331308364868</v>
      </c>
      <c r="M12" s="313" t="s">
        <v>42</v>
      </c>
      <c r="N12" s="565">
        <f t="shared" ref="N12:N33" si="0">+(L12-I12)/I12*100</f>
        <v>-33.281450125661912</v>
      </c>
    </row>
    <row r="13" spans="1:16" ht="19.5" customHeight="1" x14ac:dyDescent="0.25">
      <c r="A13" s="28" t="s">
        <v>199</v>
      </c>
      <c r="B13" s="43">
        <v>286.32380489100001</v>
      </c>
      <c r="C13" s="43">
        <v>673.45413184165955</v>
      </c>
      <c r="D13" s="43">
        <v>401.96929097175598</v>
      </c>
      <c r="E13" s="43">
        <v>602.47135424613953</v>
      </c>
      <c r="F13" s="43">
        <v>200.60505723953247</v>
      </c>
      <c r="G13" s="43">
        <v>245.58192014694214</v>
      </c>
      <c r="H13" s="43">
        <v>155.07277965545654</v>
      </c>
      <c r="I13" s="42">
        <v>143.61715412139893</v>
      </c>
      <c r="J13" s="858" t="s">
        <v>42</v>
      </c>
      <c r="K13" s="858" t="s">
        <v>42</v>
      </c>
      <c r="L13" s="125">
        <v>170.53668069839478</v>
      </c>
      <c r="M13" s="313" t="s">
        <v>42</v>
      </c>
      <c r="N13" s="565">
        <f t="shared" si="0"/>
        <v>18.743949315581688</v>
      </c>
    </row>
    <row r="14" spans="1:16" ht="19.5" customHeight="1" x14ac:dyDescent="0.25">
      <c r="A14" s="28" t="s">
        <v>200</v>
      </c>
      <c r="B14" s="43">
        <v>808.61018721000084</v>
      </c>
      <c r="C14" s="43">
        <v>1363.1761989593506</v>
      </c>
      <c r="D14" s="43">
        <v>1382.8722887039185</v>
      </c>
      <c r="E14" s="43">
        <v>1426.8025388717651</v>
      </c>
      <c r="F14" s="43">
        <v>800.08174610137939</v>
      </c>
      <c r="G14" s="43">
        <v>729.11716270446777</v>
      </c>
      <c r="H14" s="43">
        <v>465.64468479156494</v>
      </c>
      <c r="I14" s="42">
        <v>521.26489543914795</v>
      </c>
      <c r="J14" s="858" t="s">
        <v>42</v>
      </c>
      <c r="K14" s="858" t="s">
        <v>42</v>
      </c>
      <c r="L14" s="125">
        <v>765.04810047149658</v>
      </c>
      <c r="M14" s="313" t="s">
        <v>42</v>
      </c>
      <c r="N14" s="565">
        <f t="shared" si="0"/>
        <v>46.76762374856829</v>
      </c>
    </row>
    <row r="15" spans="1:16" ht="19.5" customHeight="1" x14ac:dyDescent="0.25">
      <c r="A15" s="28" t="s">
        <v>201</v>
      </c>
      <c r="B15" s="43">
        <v>6212.8824343399992</v>
      </c>
      <c r="C15" s="43">
        <v>11263.290088653564</v>
      </c>
      <c r="D15" s="43">
        <v>8253.7835311889648</v>
      </c>
      <c r="E15" s="43">
        <v>4730.7207870483398</v>
      </c>
      <c r="F15" s="43">
        <v>5585.0480575561523</v>
      </c>
      <c r="G15" s="43">
        <v>6498.9533271789551</v>
      </c>
      <c r="H15" s="43">
        <v>5126.7442169189453</v>
      </c>
      <c r="I15" s="42">
        <v>3958.169548034668</v>
      </c>
      <c r="J15" s="858" t="s">
        <v>42</v>
      </c>
      <c r="K15" s="858" t="s">
        <v>42</v>
      </c>
      <c r="L15" s="125">
        <v>5625.3572559356689</v>
      </c>
      <c r="M15" s="313" t="s">
        <v>42</v>
      </c>
      <c r="N15" s="565">
        <f t="shared" si="0"/>
        <v>42.12016912536761</v>
      </c>
    </row>
    <row r="16" spans="1:16" ht="19.5" customHeight="1" x14ac:dyDescent="0.25">
      <c r="A16" s="28" t="s">
        <v>202</v>
      </c>
      <c r="B16" s="43">
        <v>362.90841636000005</v>
      </c>
      <c r="C16" s="43">
        <v>492.72249794006348</v>
      </c>
      <c r="D16" s="43">
        <v>619.94593143463135</v>
      </c>
      <c r="E16" s="43">
        <v>287.45376443862915</v>
      </c>
      <c r="F16" s="43">
        <v>258.91862630844116</v>
      </c>
      <c r="G16" s="43">
        <v>324.04916858673096</v>
      </c>
      <c r="H16" s="43">
        <v>169.93985891342163</v>
      </c>
      <c r="I16" s="42">
        <v>212.71530723571777</v>
      </c>
      <c r="J16" s="858" t="s">
        <v>42</v>
      </c>
      <c r="K16" s="858" t="s">
        <v>42</v>
      </c>
      <c r="L16" s="125">
        <v>341.16607046127319</v>
      </c>
      <c r="M16" s="313" t="s">
        <v>42</v>
      </c>
      <c r="N16" s="565">
        <f t="shared" si="0"/>
        <v>60.386234020861664</v>
      </c>
    </row>
    <row r="17" spans="1:14" ht="19.5" customHeight="1" x14ac:dyDescent="0.25">
      <c r="A17" s="28" t="s">
        <v>203</v>
      </c>
      <c r="B17" s="43">
        <v>234.19611964799978</v>
      </c>
      <c r="C17" s="43">
        <v>367.5475640296936</v>
      </c>
      <c r="D17" s="43">
        <v>409.30268430709839</v>
      </c>
      <c r="E17" s="43">
        <v>184.70614433288574</v>
      </c>
      <c r="F17" s="43">
        <v>123.40560340881348</v>
      </c>
      <c r="G17" s="43">
        <v>210.11862230300903</v>
      </c>
      <c r="H17" s="43">
        <v>66.909494876861572</v>
      </c>
      <c r="I17" s="42">
        <v>132.3673243522644</v>
      </c>
      <c r="J17" s="858" t="s">
        <v>42</v>
      </c>
      <c r="K17" s="858" t="s">
        <v>42</v>
      </c>
      <c r="L17" s="125">
        <v>254.32369637489319</v>
      </c>
      <c r="M17" s="313" t="s">
        <v>42</v>
      </c>
      <c r="N17" s="565">
        <f t="shared" si="0"/>
        <v>92.134801862482817</v>
      </c>
    </row>
    <row r="18" spans="1:14" ht="19.5" customHeight="1" x14ac:dyDescent="0.25">
      <c r="A18" s="28" t="s">
        <v>204</v>
      </c>
      <c r="B18" s="43">
        <v>1729.0777733900027</v>
      </c>
      <c r="C18" s="43">
        <v>2885.1770076751709</v>
      </c>
      <c r="D18" s="43">
        <v>1871.7680244445801</v>
      </c>
      <c r="E18" s="43">
        <v>2696.1509494781494</v>
      </c>
      <c r="F18" s="43">
        <v>1330.3791999816895</v>
      </c>
      <c r="G18" s="43">
        <v>1698.9300746917725</v>
      </c>
      <c r="H18" s="43">
        <v>1511.3441734313965</v>
      </c>
      <c r="I18" s="42">
        <v>750.82042694091797</v>
      </c>
      <c r="J18" s="858" t="s">
        <v>42</v>
      </c>
      <c r="K18" s="858" t="s">
        <v>42</v>
      </c>
      <c r="L18" s="125">
        <v>1367.2369756698608</v>
      </c>
      <c r="M18" s="313" t="s">
        <v>42</v>
      </c>
      <c r="N18" s="565">
        <f t="shared" si="0"/>
        <v>82.099064784427966</v>
      </c>
    </row>
    <row r="19" spans="1:14" ht="19.5" customHeight="1" x14ac:dyDescent="0.25">
      <c r="A19" s="28" t="s">
        <v>205</v>
      </c>
      <c r="B19" s="43">
        <v>644.40885524499959</v>
      </c>
      <c r="C19" s="43">
        <v>933.7482762336731</v>
      </c>
      <c r="D19" s="43">
        <v>946.72390460968018</v>
      </c>
      <c r="E19" s="43">
        <v>1455.967339515686</v>
      </c>
      <c r="F19" s="43">
        <v>1367.903263092041</v>
      </c>
      <c r="G19" s="43">
        <v>769.70214080810547</v>
      </c>
      <c r="H19" s="43">
        <v>1159.0294284820557</v>
      </c>
      <c r="I19" s="42">
        <v>938.62661552429199</v>
      </c>
      <c r="J19" s="858" t="s">
        <v>42</v>
      </c>
      <c r="K19" s="858" t="s">
        <v>42</v>
      </c>
      <c r="L19" s="125">
        <v>929.97525119781494</v>
      </c>
      <c r="M19" s="313" t="s">
        <v>42</v>
      </c>
      <c r="N19" s="565">
        <f t="shared" si="0"/>
        <v>-0.92170456104578147</v>
      </c>
    </row>
    <row r="20" spans="1:14" ht="19.5" customHeight="1" x14ac:dyDescent="0.25">
      <c r="A20" s="28" t="s">
        <v>206</v>
      </c>
      <c r="B20" s="43">
        <v>337.47366645699981</v>
      </c>
      <c r="C20" s="43">
        <v>229.82935476303101</v>
      </c>
      <c r="D20" s="43">
        <v>227.55324029922485</v>
      </c>
      <c r="E20" s="43">
        <v>381.07712078094482</v>
      </c>
      <c r="F20" s="43">
        <v>313.79015636444092</v>
      </c>
      <c r="G20" s="43">
        <v>261.44070196151733</v>
      </c>
      <c r="H20" s="43">
        <v>281.10309219360352</v>
      </c>
      <c r="I20" s="42">
        <v>206.25038814544678</v>
      </c>
      <c r="J20" s="858" t="s">
        <v>42</v>
      </c>
      <c r="K20" s="858" t="s">
        <v>42</v>
      </c>
      <c r="L20" s="125">
        <v>366.20966053009033</v>
      </c>
      <c r="M20" s="313" t="s">
        <v>42</v>
      </c>
      <c r="N20" s="565">
        <f t="shared" si="0"/>
        <v>77.555864899435264</v>
      </c>
    </row>
    <row r="21" spans="1:14" ht="19.5" customHeight="1" x14ac:dyDescent="0.25">
      <c r="A21" s="28" t="s">
        <v>207</v>
      </c>
      <c r="B21" s="43">
        <v>933.30207101999929</v>
      </c>
      <c r="C21" s="43">
        <v>647.72472953796387</v>
      </c>
      <c r="D21" s="43">
        <v>918.25805759429932</v>
      </c>
      <c r="E21" s="43">
        <v>808.93957901000977</v>
      </c>
      <c r="F21" s="43">
        <v>727.84102535247803</v>
      </c>
      <c r="G21" s="43">
        <v>777.72501277923584</v>
      </c>
      <c r="H21" s="43">
        <v>561.29674530029297</v>
      </c>
      <c r="I21" s="42">
        <v>642.23339366912842</v>
      </c>
      <c r="J21" s="858" t="s">
        <v>42</v>
      </c>
      <c r="K21" s="858" t="s">
        <v>42</v>
      </c>
      <c r="L21" s="125">
        <v>577.42043685913086</v>
      </c>
      <c r="M21" s="313" t="s">
        <v>42</v>
      </c>
      <c r="N21" s="565">
        <f t="shared" si="0"/>
        <v>-10.091807347437385</v>
      </c>
    </row>
    <row r="22" spans="1:14" ht="19.5" customHeight="1" x14ac:dyDescent="0.25">
      <c r="A22" s="28" t="s">
        <v>208</v>
      </c>
      <c r="B22" s="43">
        <v>892.83182040000077</v>
      </c>
      <c r="C22" s="43">
        <v>2634.5217781066895</v>
      </c>
      <c r="D22" s="43">
        <v>1688.5113716125488</v>
      </c>
      <c r="E22" s="43">
        <v>2077.0544013977051</v>
      </c>
      <c r="F22" s="43">
        <v>1841.4172267913818</v>
      </c>
      <c r="G22" s="43">
        <v>3574.1852798461914</v>
      </c>
      <c r="H22" s="43">
        <v>2569.9826679229736</v>
      </c>
      <c r="I22" s="42">
        <v>2258.055082321167</v>
      </c>
      <c r="J22" s="858" t="s">
        <v>42</v>
      </c>
      <c r="K22" s="858" t="s">
        <v>42</v>
      </c>
      <c r="L22" s="125">
        <v>2408.9300851821899</v>
      </c>
      <c r="M22" s="313" t="s">
        <v>42</v>
      </c>
      <c r="N22" s="565">
        <f t="shared" si="0"/>
        <v>6.6816351842901485</v>
      </c>
    </row>
    <row r="23" spans="1:14" ht="19.5" customHeight="1" x14ac:dyDescent="0.25">
      <c r="A23" s="28" t="s">
        <v>209</v>
      </c>
      <c r="B23" s="43">
        <v>949.91499020000003</v>
      </c>
      <c r="C23" s="43">
        <v>1211.6138114929199</v>
      </c>
      <c r="D23" s="43">
        <v>1290.4062175750732</v>
      </c>
      <c r="E23" s="43">
        <v>1443.0825643539429</v>
      </c>
      <c r="F23" s="43">
        <v>1174.3189849853516</v>
      </c>
      <c r="G23" s="43">
        <v>1655.4019212722778</v>
      </c>
      <c r="H23" s="43">
        <v>562.54482460021973</v>
      </c>
      <c r="I23" s="42">
        <v>1947.4579267501831</v>
      </c>
      <c r="J23" s="858" t="s">
        <v>42</v>
      </c>
      <c r="K23" s="858" t="s">
        <v>42</v>
      </c>
      <c r="L23" s="125">
        <v>1347.3139653205872</v>
      </c>
      <c r="M23" s="313" t="s">
        <v>42</v>
      </c>
      <c r="N23" s="565">
        <f t="shared" si="0"/>
        <v>-30.816787011726877</v>
      </c>
    </row>
    <row r="24" spans="1:14" ht="19.5" customHeight="1" x14ac:dyDescent="0.25">
      <c r="A24" s="28" t="s">
        <v>210</v>
      </c>
      <c r="B24" s="43">
        <v>7899.5414361599887</v>
      </c>
      <c r="C24" s="43">
        <v>10909.36735534668</v>
      </c>
      <c r="D24" s="43">
        <v>15076.153076171875</v>
      </c>
      <c r="E24" s="43">
        <v>14185.633392333984</v>
      </c>
      <c r="F24" s="43">
        <v>11063.21231842041</v>
      </c>
      <c r="G24" s="43">
        <v>17245.170120239258</v>
      </c>
      <c r="H24" s="43">
        <v>12499.688446044922</v>
      </c>
      <c r="I24" s="42">
        <v>11430.430381774902</v>
      </c>
      <c r="J24" s="858" t="s">
        <v>42</v>
      </c>
      <c r="K24" s="858" t="s">
        <v>42</v>
      </c>
      <c r="L24" s="125">
        <v>8282.1019973754883</v>
      </c>
      <c r="M24" s="313" t="s">
        <v>42</v>
      </c>
      <c r="N24" s="565">
        <f t="shared" si="0"/>
        <v>-27.543393199080452</v>
      </c>
    </row>
    <row r="25" spans="1:14" ht="19.5" customHeight="1" x14ac:dyDescent="0.25">
      <c r="A25" s="28" t="s">
        <v>211</v>
      </c>
      <c r="B25" s="43">
        <v>370.95464573999959</v>
      </c>
      <c r="C25" s="43">
        <v>820.74829816818237</v>
      </c>
      <c r="D25" s="43">
        <v>822.29369401931763</v>
      </c>
      <c r="E25" s="43">
        <v>291.46760845184326</v>
      </c>
      <c r="F25" s="43">
        <v>195.16889095306396</v>
      </c>
      <c r="G25" s="43">
        <v>308.77719402313232</v>
      </c>
      <c r="H25" s="43">
        <v>707.48746776580811</v>
      </c>
      <c r="I25" s="42">
        <v>412.58008003234863</v>
      </c>
      <c r="J25" s="858" t="s">
        <v>42</v>
      </c>
      <c r="K25" s="858" t="s">
        <v>42</v>
      </c>
      <c r="L25" s="125">
        <v>782.55050897598267</v>
      </c>
      <c r="M25" s="313" t="s">
        <v>42</v>
      </c>
      <c r="N25" s="565">
        <f t="shared" si="0"/>
        <v>89.672392548526886</v>
      </c>
    </row>
    <row r="26" spans="1:14" ht="19.5" customHeight="1" x14ac:dyDescent="0.25">
      <c r="A26" s="28" t="s">
        <v>212</v>
      </c>
      <c r="B26" s="43">
        <v>592.80527513600032</v>
      </c>
      <c r="C26" s="43">
        <v>206.01103019714355</v>
      </c>
      <c r="D26" s="43">
        <v>324.88272762298584</v>
      </c>
      <c r="E26" s="43">
        <v>410.32748413085938</v>
      </c>
      <c r="F26" s="43">
        <v>195.8373384475708</v>
      </c>
      <c r="G26" s="43">
        <v>309.94584465026855</v>
      </c>
      <c r="H26" s="43">
        <v>477.81029605865479</v>
      </c>
      <c r="I26" s="42">
        <v>699.49719715118408</v>
      </c>
      <c r="J26" s="858" t="s">
        <v>42</v>
      </c>
      <c r="K26" s="858" t="s">
        <v>42</v>
      </c>
      <c r="L26" s="125">
        <v>579.89490175247192</v>
      </c>
      <c r="M26" s="313" t="s">
        <v>42</v>
      </c>
      <c r="N26" s="565">
        <f t="shared" si="0"/>
        <v>-17.098323751090344</v>
      </c>
    </row>
    <row r="27" spans="1:14" ht="19.5" customHeight="1" x14ac:dyDescent="0.25">
      <c r="A27" s="28" t="s">
        <v>213</v>
      </c>
      <c r="B27" s="43">
        <v>185.79400645500007</v>
      </c>
      <c r="C27" s="43">
        <v>119.69378423690796</v>
      </c>
      <c r="D27" s="43">
        <v>197.53459548950195</v>
      </c>
      <c r="E27" s="43">
        <v>200.6455717086792</v>
      </c>
      <c r="F27" s="43">
        <v>200.90515899658203</v>
      </c>
      <c r="G27" s="43">
        <v>323.2105278968811</v>
      </c>
      <c r="H27" s="43">
        <v>295.96767377853394</v>
      </c>
      <c r="I27" s="42">
        <v>478.87723827362061</v>
      </c>
      <c r="J27" s="858" t="s">
        <v>42</v>
      </c>
      <c r="K27" s="858" t="s">
        <v>42</v>
      </c>
      <c r="L27" s="125">
        <v>157.58987617492676</v>
      </c>
      <c r="M27" s="313" t="s">
        <v>42</v>
      </c>
      <c r="N27" s="565">
        <f t="shared" si="0"/>
        <v>-67.091800657920771</v>
      </c>
    </row>
    <row r="28" spans="1:14" ht="19.5" customHeight="1" x14ac:dyDescent="0.25">
      <c r="A28" s="28" t="s">
        <v>214</v>
      </c>
      <c r="B28" s="43">
        <v>226.45031342000016</v>
      </c>
      <c r="C28" s="43">
        <v>263.5203058719635</v>
      </c>
      <c r="D28" s="43">
        <v>203.47399044036865</v>
      </c>
      <c r="E28" s="43">
        <v>190.69739151000977</v>
      </c>
      <c r="F28" s="43">
        <v>189.07851934432983</v>
      </c>
      <c r="G28" s="43">
        <v>101.92243766784668</v>
      </c>
      <c r="H28" s="43">
        <v>107.63951778411865</v>
      </c>
      <c r="I28" s="42">
        <v>236.68479537963867</v>
      </c>
      <c r="J28" s="858" t="s">
        <v>42</v>
      </c>
      <c r="K28" s="858" t="s">
        <v>42</v>
      </c>
      <c r="L28" s="125">
        <v>287.12897443771362</v>
      </c>
      <c r="M28" s="313" t="s">
        <v>42</v>
      </c>
      <c r="N28" s="565">
        <f t="shared" si="0"/>
        <v>21.312809290163017</v>
      </c>
    </row>
    <row r="29" spans="1:14" ht="19.5" customHeight="1" x14ac:dyDescent="0.25">
      <c r="A29" s="28" t="s">
        <v>215</v>
      </c>
      <c r="B29" s="43">
        <v>271.20686254200001</v>
      </c>
      <c r="C29" s="43">
        <v>423.98629188537598</v>
      </c>
      <c r="D29" s="43">
        <v>433.38507390022278</v>
      </c>
      <c r="E29" s="43">
        <v>244.26475667953491</v>
      </c>
      <c r="F29" s="43">
        <v>233.44825172424316</v>
      </c>
      <c r="G29" s="43">
        <v>401.17162466049194</v>
      </c>
      <c r="H29" s="43">
        <v>375.00799751281738</v>
      </c>
      <c r="I29" s="42">
        <v>213.11689281463623</v>
      </c>
      <c r="J29" s="858" t="s">
        <v>42</v>
      </c>
      <c r="K29" s="858" t="s">
        <v>42</v>
      </c>
      <c r="L29" s="125">
        <v>481.42923045158386</v>
      </c>
      <c r="M29" s="313" t="s">
        <v>42</v>
      </c>
      <c r="N29" s="565">
        <f t="shared" si="0"/>
        <v>125.89914112079282</v>
      </c>
    </row>
    <row r="30" spans="1:14" ht="19.5" customHeight="1" x14ac:dyDescent="0.25">
      <c r="A30" s="28" t="s">
        <v>216</v>
      </c>
      <c r="B30" s="43">
        <v>161.75133690000007</v>
      </c>
      <c r="C30" s="43">
        <v>44.103458404541016</v>
      </c>
      <c r="D30" s="43">
        <v>98.980373382568359</v>
      </c>
      <c r="E30" s="43">
        <v>254.4088020324707</v>
      </c>
      <c r="F30" s="43">
        <v>123.08268022537231</v>
      </c>
      <c r="G30" s="43">
        <v>179.5336766242981</v>
      </c>
      <c r="H30" s="43">
        <v>139.03644990921021</v>
      </c>
      <c r="I30" s="42">
        <v>239.40223550796509</v>
      </c>
      <c r="J30" s="858" t="s">
        <v>42</v>
      </c>
      <c r="K30" s="858" t="s">
        <v>42</v>
      </c>
      <c r="L30" s="125">
        <v>185.03990888595581</v>
      </c>
      <c r="M30" s="313" t="s">
        <v>42</v>
      </c>
      <c r="N30" s="565">
        <f t="shared" si="0"/>
        <v>-22.707526730760456</v>
      </c>
    </row>
    <row r="31" spans="1:14" ht="19.5" customHeight="1" x14ac:dyDescent="0.25">
      <c r="A31" s="28" t="s">
        <v>217</v>
      </c>
      <c r="B31" s="43">
        <v>593.71947623999961</v>
      </c>
      <c r="C31" s="43">
        <v>788.85432434082031</v>
      </c>
      <c r="D31" s="43">
        <v>668.01769256591797</v>
      </c>
      <c r="E31" s="43">
        <v>509.21905326843262</v>
      </c>
      <c r="F31" s="43">
        <v>760.7112865447998</v>
      </c>
      <c r="G31" s="43">
        <v>842.72618198394775</v>
      </c>
      <c r="H31" s="43">
        <v>582.08358383178711</v>
      </c>
      <c r="I31" s="42">
        <v>826.41673278808594</v>
      </c>
      <c r="J31" s="858" t="s">
        <v>42</v>
      </c>
      <c r="K31" s="858" t="s">
        <v>42</v>
      </c>
      <c r="L31" s="125">
        <v>641.71624898910522</v>
      </c>
      <c r="M31" s="313" t="s">
        <v>42</v>
      </c>
      <c r="N31" s="565">
        <f t="shared" si="0"/>
        <v>-22.349557610705176</v>
      </c>
    </row>
    <row r="32" spans="1:14" ht="19.5" customHeight="1" x14ac:dyDescent="0.25">
      <c r="A32" s="28" t="s">
        <v>218</v>
      </c>
      <c r="B32" s="43">
        <v>151.67273322600016</v>
      </c>
      <c r="C32" s="43">
        <v>211.79883670806885</v>
      </c>
      <c r="D32" s="43">
        <v>65.417011737823486</v>
      </c>
      <c r="E32" s="43">
        <v>95.637692928314209</v>
      </c>
      <c r="F32" s="43">
        <v>40.464881896972656</v>
      </c>
      <c r="G32" s="43">
        <v>173.18575286865234</v>
      </c>
      <c r="H32" s="43">
        <v>123.81118869781494</v>
      </c>
      <c r="I32" s="42">
        <v>71.642280578613281</v>
      </c>
      <c r="J32" s="858" t="s">
        <v>42</v>
      </c>
      <c r="K32" s="858" t="s">
        <v>42</v>
      </c>
      <c r="L32" s="125">
        <v>114.15099048614502</v>
      </c>
      <c r="M32" s="313" t="s">
        <v>42</v>
      </c>
      <c r="N32" s="565">
        <f t="shared" si="0"/>
        <v>59.334668807600011</v>
      </c>
    </row>
    <row r="33" spans="1:15" ht="19.5" customHeight="1" x14ac:dyDescent="0.25">
      <c r="A33" s="28" t="s">
        <v>219</v>
      </c>
      <c r="B33" s="43">
        <v>214.91381676599983</v>
      </c>
      <c r="C33" s="43">
        <v>263.70261096954346</v>
      </c>
      <c r="D33" s="43">
        <v>78.573648452758789</v>
      </c>
      <c r="E33" s="43">
        <v>308.13349580764771</v>
      </c>
      <c r="F33" s="43">
        <v>297.48068046569824</v>
      </c>
      <c r="G33" s="43">
        <v>57.132207870483398</v>
      </c>
      <c r="H33" s="43">
        <v>182.98362827301025</v>
      </c>
      <c r="I33" s="42">
        <v>249.82520961761475</v>
      </c>
      <c r="J33" s="858" t="s">
        <v>42</v>
      </c>
      <c r="K33" s="858" t="s">
        <v>42</v>
      </c>
      <c r="L33" s="125">
        <v>288.85268902778625</v>
      </c>
      <c r="M33" s="313" t="s">
        <v>42</v>
      </c>
      <c r="N33" s="565">
        <f t="shared" si="0"/>
        <v>15.621914005358947</v>
      </c>
    </row>
    <row r="34" spans="1:15" ht="4.5" customHeight="1" x14ac:dyDescent="0.25">
      <c r="A34" s="39"/>
      <c r="B34" s="43"/>
      <c r="C34" s="43"/>
      <c r="D34" s="43"/>
      <c r="E34" s="43"/>
      <c r="F34" s="43"/>
      <c r="G34" s="43"/>
      <c r="H34" s="43"/>
      <c r="I34" s="42"/>
      <c r="J34" s="42"/>
      <c r="K34" s="42"/>
      <c r="L34" s="125"/>
      <c r="M34" s="565"/>
      <c r="N34" s="565"/>
    </row>
    <row r="35" spans="1:15" ht="19.5" customHeight="1" x14ac:dyDescent="0.25">
      <c r="A35" s="47" t="s">
        <v>37</v>
      </c>
      <c r="B35" s="44"/>
      <c r="C35" s="44"/>
      <c r="D35" s="44"/>
      <c r="E35" s="44"/>
      <c r="F35" s="44"/>
      <c r="G35" s="44"/>
      <c r="H35" s="44"/>
      <c r="I35" s="46"/>
      <c r="J35" s="46"/>
      <c r="K35" s="46"/>
      <c r="L35" s="870"/>
      <c r="M35" s="559"/>
      <c r="N35" s="559"/>
    </row>
    <row r="36" spans="1:15" ht="19.5" customHeight="1" x14ac:dyDescent="0.25">
      <c r="A36" s="39" t="s">
        <v>36</v>
      </c>
      <c r="B36" s="43">
        <v>12245.37493559394</v>
      </c>
      <c r="C36" s="43">
        <v>20675.370272636414</v>
      </c>
      <c r="D36" s="43">
        <v>20524.866897821426</v>
      </c>
      <c r="E36" s="43">
        <v>19405.655651569366</v>
      </c>
      <c r="F36" s="43">
        <v>16188.128040790558</v>
      </c>
      <c r="G36" s="43">
        <v>17095.70091676712</v>
      </c>
      <c r="H36" s="43">
        <v>15240.427457809448</v>
      </c>
      <c r="I36" s="42">
        <v>15707.545783519745</v>
      </c>
      <c r="J36" s="42">
        <v>12599.00834608078</v>
      </c>
      <c r="K36" s="42">
        <v>14971.009531021118</v>
      </c>
      <c r="L36" s="125">
        <v>13785.008938550949</v>
      </c>
      <c r="M36" s="565">
        <f t="shared" ref="M36:M37" si="1">+(K36-J36)/J36*100</f>
        <v>18.826887956449408</v>
      </c>
      <c r="N36" s="565">
        <f t="shared" ref="N36:N37" si="2">+(L36-I36)/I36*100</f>
        <v>-12.239574988130284</v>
      </c>
      <c r="O36" s="32"/>
    </row>
    <row r="37" spans="1:15" ht="19.5" customHeight="1" x14ac:dyDescent="0.25">
      <c r="A37" s="39" t="s">
        <v>35</v>
      </c>
      <c r="B37" s="43">
        <v>12680.439863971951</v>
      </c>
      <c r="C37" s="43">
        <v>17240.106046199799</v>
      </c>
      <c r="D37" s="43">
        <v>15863.138028383255</v>
      </c>
      <c r="E37" s="43">
        <v>14921.784363031387</v>
      </c>
      <c r="F37" s="43">
        <v>11410.927319049835</v>
      </c>
      <c r="G37" s="43">
        <v>19859.193478107452</v>
      </c>
      <c r="H37" s="43">
        <v>13183.127804756165</v>
      </c>
      <c r="I37" s="42">
        <v>11320.373957157135</v>
      </c>
      <c r="J37" s="42">
        <v>12243.653350830078</v>
      </c>
      <c r="K37" s="42">
        <v>12705.242408752441</v>
      </c>
      <c r="L37" s="125">
        <v>12474.44787979126</v>
      </c>
      <c r="M37" s="565">
        <f t="shared" si="1"/>
        <v>3.7700271699628694</v>
      </c>
      <c r="N37" s="565">
        <f t="shared" si="2"/>
        <v>10.194662535017043</v>
      </c>
      <c r="O37" s="32"/>
    </row>
    <row r="38" spans="1:15" ht="7.5" customHeight="1" x14ac:dyDescent="0.25">
      <c r="A38" s="39"/>
      <c r="B38" s="43"/>
      <c r="C38" s="43"/>
      <c r="D38" s="43"/>
      <c r="E38" s="43"/>
      <c r="F38" s="43"/>
      <c r="G38" s="43"/>
      <c r="H38" s="43"/>
      <c r="I38" s="42"/>
      <c r="J38" s="42"/>
      <c r="K38" s="42"/>
      <c r="L38" s="125"/>
      <c r="M38" s="565"/>
      <c r="N38" s="565"/>
    </row>
    <row r="39" spans="1:15" ht="19.5" customHeight="1" x14ac:dyDescent="0.25">
      <c r="A39" s="47" t="s">
        <v>34</v>
      </c>
      <c r="B39" s="44"/>
      <c r="C39" s="44"/>
      <c r="D39" s="44"/>
      <c r="E39" s="44"/>
      <c r="F39" s="44"/>
      <c r="G39" s="44"/>
      <c r="H39" s="44"/>
      <c r="I39" s="46"/>
      <c r="J39" s="46"/>
      <c r="K39" s="46"/>
      <c r="L39" s="870"/>
      <c r="M39" s="559"/>
      <c r="N39" s="559"/>
    </row>
    <row r="40" spans="1:15" ht="19.5" customHeight="1" x14ac:dyDescent="0.25">
      <c r="A40" s="314" t="s">
        <v>99</v>
      </c>
      <c r="B40" s="43">
        <v>21565.137597916902</v>
      </c>
      <c r="C40" s="43">
        <v>28947.594542503357</v>
      </c>
      <c r="D40" s="43">
        <v>28453.471526622772</v>
      </c>
      <c r="E40" s="43">
        <v>26180.691167593002</v>
      </c>
      <c r="F40" s="43">
        <v>20944.963549137115</v>
      </c>
      <c r="G40" s="43">
        <v>30886.563238620758</v>
      </c>
      <c r="H40" s="43">
        <v>21361.249967098236</v>
      </c>
      <c r="I40" s="42">
        <v>20694.486206531525</v>
      </c>
      <c r="J40" s="42">
        <v>16955.149555683136</v>
      </c>
      <c r="K40" s="42">
        <v>19018.689620494843</v>
      </c>
      <c r="L40" s="125">
        <v>17986.919588088989</v>
      </c>
      <c r="M40" s="565">
        <f t="shared" ref="M40:M43" si="3">+(K40-J40)/J40*100</f>
        <v>12.170580141653991</v>
      </c>
      <c r="N40" s="565">
        <f t="shared" ref="N40:N43" si="4">+(L40-I40)/I40*100</f>
        <v>-13.083516988153018</v>
      </c>
      <c r="O40" s="32"/>
    </row>
    <row r="41" spans="1:15" ht="19.5" customHeight="1" x14ac:dyDescent="0.25">
      <c r="A41" s="319" t="s">
        <v>33</v>
      </c>
      <c r="B41" s="43">
        <v>12280.057560980938</v>
      </c>
      <c r="C41" s="43">
        <v>15681.220302581787</v>
      </c>
      <c r="D41" s="43">
        <v>14244.368721961975</v>
      </c>
      <c r="E41" s="43">
        <v>13874.493133306503</v>
      </c>
      <c r="F41" s="43">
        <v>10262.182133197784</v>
      </c>
      <c r="G41" s="43">
        <v>18039.801052570343</v>
      </c>
      <c r="H41" s="43">
        <v>11513.469571590424</v>
      </c>
      <c r="I41" s="42">
        <v>8967.4525218009949</v>
      </c>
      <c r="J41" s="42">
        <v>8395.3197603225708</v>
      </c>
      <c r="K41" s="42">
        <v>6780.6655969619751</v>
      </c>
      <c r="L41" s="125">
        <v>7587.9926786422729</v>
      </c>
      <c r="M41" s="565">
        <f t="shared" si="3"/>
        <v>-19.232789333310116</v>
      </c>
      <c r="N41" s="565">
        <f t="shared" si="4"/>
        <v>-15.382962327428922</v>
      </c>
      <c r="O41" s="32"/>
    </row>
    <row r="42" spans="1:15" ht="19.5" customHeight="1" x14ac:dyDescent="0.25">
      <c r="A42" s="319" t="s">
        <v>32</v>
      </c>
      <c r="B42" s="43">
        <v>9285.0800369359658</v>
      </c>
      <c r="C42" s="43">
        <v>13266.37423992157</v>
      </c>
      <c r="D42" s="43">
        <v>14209.102804660797</v>
      </c>
      <c r="E42" s="43">
        <v>12306.198034286499</v>
      </c>
      <c r="F42" s="43">
        <v>10682.781415939331</v>
      </c>
      <c r="G42" s="43">
        <v>12846.762186050415</v>
      </c>
      <c r="H42" s="43">
        <v>9847.7803955078125</v>
      </c>
      <c r="I42" s="42">
        <v>11727.03368473053</v>
      </c>
      <c r="J42" s="42">
        <v>8559.8297953605652</v>
      </c>
      <c r="K42" s="42">
        <v>12238.024023532867</v>
      </c>
      <c r="L42" s="125">
        <v>10398.926909446716</v>
      </c>
      <c r="M42" s="565">
        <f t="shared" si="3"/>
        <v>42.97041315197513</v>
      </c>
      <c r="N42" s="565">
        <f t="shared" si="4"/>
        <v>-11.325172341008171</v>
      </c>
      <c r="O42" s="32"/>
    </row>
    <row r="43" spans="1:15" ht="19.5" customHeight="1" x14ac:dyDescent="0.25">
      <c r="A43" s="39" t="s">
        <v>31</v>
      </c>
      <c r="B43" s="43">
        <v>3236.0167469739972</v>
      </c>
      <c r="C43" s="43">
        <v>8798.7268574237823</v>
      </c>
      <c r="D43" s="43">
        <v>7731.3905470371246</v>
      </c>
      <c r="E43" s="43">
        <v>8124.943941116333</v>
      </c>
      <c r="F43" s="43">
        <v>6634.4395880699158</v>
      </c>
      <c r="G43" s="43">
        <v>5946.5491375923157</v>
      </c>
      <c r="H43" s="43">
        <v>7032.2433924674988</v>
      </c>
      <c r="I43" s="42">
        <v>6333.4335341453552</v>
      </c>
      <c r="J43" s="42">
        <v>7840.2598462104797</v>
      </c>
      <c r="K43" s="42">
        <v>8657.562319278717</v>
      </c>
      <c r="L43" s="125">
        <v>8248.9110827445984</v>
      </c>
      <c r="M43" s="565">
        <f t="shared" si="3"/>
        <v>10.424430938513769</v>
      </c>
      <c r="N43" s="565">
        <f t="shared" si="4"/>
        <v>30.243903852031522</v>
      </c>
      <c r="O43" s="32"/>
    </row>
    <row r="44" spans="1:15" ht="19.5" customHeight="1" x14ac:dyDescent="0.25">
      <c r="A44" s="39" t="s">
        <v>30</v>
      </c>
      <c r="B44" s="43">
        <v>124.660454675</v>
      </c>
      <c r="C44" s="43">
        <v>169.15491890907288</v>
      </c>
      <c r="D44" s="43">
        <v>203.14285254478455</v>
      </c>
      <c r="E44" s="43">
        <v>22</v>
      </c>
      <c r="F44" s="43">
        <v>20</v>
      </c>
      <c r="G44" s="43">
        <v>121.78201866149902</v>
      </c>
      <c r="H44" s="43">
        <v>30</v>
      </c>
      <c r="I44" s="42">
        <v>0</v>
      </c>
      <c r="J44" s="42">
        <v>47</v>
      </c>
      <c r="K44" s="42">
        <v>0</v>
      </c>
      <c r="L44" s="125">
        <v>23.5</v>
      </c>
      <c r="M44" s="806"/>
      <c r="N44" s="806"/>
    </row>
    <row r="45" spans="1:15" ht="6" customHeight="1" x14ac:dyDescent="0.25">
      <c r="A45" s="77"/>
      <c r="B45" s="157"/>
      <c r="C45" s="157"/>
      <c r="D45" s="157"/>
      <c r="E45" s="157"/>
      <c r="F45" s="157"/>
      <c r="G45" s="157"/>
      <c r="H45" s="157"/>
      <c r="I45" s="158"/>
      <c r="J45" s="158"/>
      <c r="K45" s="158"/>
      <c r="L45" s="125"/>
      <c r="M45" s="565"/>
      <c r="N45" s="565"/>
    </row>
    <row r="46" spans="1:15" ht="19.5" customHeight="1" x14ac:dyDescent="0.25">
      <c r="A46" s="47" t="s">
        <v>93</v>
      </c>
      <c r="B46" s="44"/>
      <c r="C46" s="44"/>
      <c r="D46" s="44"/>
      <c r="E46" s="44"/>
      <c r="F46" s="44"/>
      <c r="G46" s="44"/>
      <c r="H46" s="44"/>
      <c r="I46" s="46"/>
      <c r="J46" s="46"/>
      <c r="K46" s="46"/>
      <c r="L46" s="870"/>
      <c r="M46" s="559"/>
      <c r="N46" s="559"/>
    </row>
    <row r="47" spans="1:15" ht="19.5" customHeight="1" x14ac:dyDescent="0.25">
      <c r="A47" s="121" t="s">
        <v>94</v>
      </c>
      <c r="B47" s="862">
        <v>391.4447149509997</v>
      </c>
      <c r="C47" s="862">
        <v>924.37952184677124</v>
      </c>
      <c r="D47" s="862">
        <v>974.83297371864319</v>
      </c>
      <c r="E47" s="759">
        <v>841.99492597579956</v>
      </c>
      <c r="F47" s="862">
        <v>654.25732088088989</v>
      </c>
      <c r="G47" s="759">
        <v>570.9354133605957</v>
      </c>
      <c r="H47" s="862">
        <v>383.64650630950928</v>
      </c>
      <c r="I47" s="863">
        <v>852.68747425079346</v>
      </c>
      <c r="J47" s="863">
        <v>501.48668527603149</v>
      </c>
      <c r="K47" s="863">
        <v>561.81766033172607</v>
      </c>
      <c r="L47" s="125">
        <v>531.65217280387878</v>
      </c>
      <c r="M47" s="565">
        <f t="shared" ref="M47:M50" si="5">+(K47-J47)/J47*100</f>
        <v>12.030424102384059</v>
      </c>
      <c r="N47" s="565">
        <f t="shared" ref="N47:N50" si="6">+(L47-I47)/I47*100</f>
        <v>-37.64982026140229</v>
      </c>
    </row>
    <row r="48" spans="1:15" ht="19.5" customHeight="1" x14ac:dyDescent="0.25">
      <c r="A48" s="121" t="s">
        <v>95</v>
      </c>
      <c r="B48" s="862">
        <v>6787.6551858579887</v>
      </c>
      <c r="C48" s="862">
        <v>15707.534108638763</v>
      </c>
      <c r="D48" s="862">
        <v>13560.231702804565</v>
      </c>
      <c r="E48" s="759">
        <v>12259.241043567657</v>
      </c>
      <c r="F48" s="862">
        <v>9966.2070350646973</v>
      </c>
      <c r="G48" s="759">
        <v>7950.8196988105774</v>
      </c>
      <c r="H48" s="862">
        <v>9154.0148811340332</v>
      </c>
      <c r="I48" s="863">
        <v>7170.9199709892273</v>
      </c>
      <c r="J48" s="863">
        <v>7789.1373562812805</v>
      </c>
      <c r="K48" s="863">
        <v>9708.669358253479</v>
      </c>
      <c r="L48" s="125">
        <v>8748.9033572673798</v>
      </c>
      <c r="M48" s="565">
        <f t="shared" si="5"/>
        <v>24.643704612863942</v>
      </c>
      <c r="N48" s="565">
        <f t="shared" si="6"/>
        <v>22.005313023462314</v>
      </c>
    </row>
    <row r="49" spans="1:14" ht="19.5" customHeight="1" x14ac:dyDescent="0.25">
      <c r="A49" s="141" t="s">
        <v>71</v>
      </c>
      <c r="B49" s="862">
        <v>14093.102956102954</v>
      </c>
      <c r="C49" s="862">
        <v>16491.552988529205</v>
      </c>
      <c r="D49" s="862">
        <v>17125.613178730011</v>
      </c>
      <c r="E49" s="759">
        <v>17340.126184463501</v>
      </c>
      <c r="F49" s="862">
        <v>13530.252949714661</v>
      </c>
      <c r="G49" s="759">
        <v>20841.916490077972</v>
      </c>
      <c r="H49" s="862">
        <v>15500.614497184753</v>
      </c>
      <c r="I49" s="863">
        <v>16967.72479057312</v>
      </c>
      <c r="J49" s="863">
        <v>13591.09742641449</v>
      </c>
      <c r="K49" s="863">
        <v>15663.201011657715</v>
      </c>
      <c r="L49" s="125">
        <v>14627.149219036102</v>
      </c>
      <c r="M49" s="565">
        <f t="shared" si="5"/>
        <v>15.246035844140609</v>
      </c>
      <c r="N49" s="565">
        <f t="shared" si="6"/>
        <v>-13.794280614672557</v>
      </c>
    </row>
    <row r="50" spans="1:14" ht="19.5" customHeight="1" x14ac:dyDescent="0.25">
      <c r="A50" s="77" t="s">
        <v>96</v>
      </c>
      <c r="B50" s="759">
        <v>3653.6119426540031</v>
      </c>
      <c r="C50" s="759">
        <v>4792.0096998214722</v>
      </c>
      <c r="D50" s="759">
        <v>4727.3270709514618</v>
      </c>
      <c r="E50" s="745">
        <v>3886.0778605937958</v>
      </c>
      <c r="F50" s="745">
        <v>3356.4542803764343</v>
      </c>
      <c r="G50" s="759">
        <v>7591.2227926254272</v>
      </c>
      <c r="H50" s="745">
        <v>3385.2793779373169</v>
      </c>
      <c r="I50" s="745">
        <v>2036.587504863739</v>
      </c>
      <c r="J50" s="745">
        <v>2960.9402289390564</v>
      </c>
      <c r="K50" s="745">
        <v>1742.5639095306396</v>
      </c>
      <c r="L50" s="125">
        <v>2351.752069234848</v>
      </c>
      <c r="M50" s="565">
        <f t="shared" si="5"/>
        <v>-41.148291596719496</v>
      </c>
      <c r="N50" s="565">
        <f t="shared" si="6"/>
        <v>15.475130021098483</v>
      </c>
    </row>
    <row r="51" spans="1:14" ht="19.5" customHeight="1" thickBot="1" x14ac:dyDescent="0.3">
      <c r="A51" s="35" t="s">
        <v>45</v>
      </c>
      <c r="B51" s="356">
        <v>0</v>
      </c>
      <c r="C51" s="356">
        <v>0</v>
      </c>
      <c r="D51" s="356">
        <v>0</v>
      </c>
      <c r="E51" s="356">
        <v>0</v>
      </c>
      <c r="F51" s="356">
        <v>91.883773803710938</v>
      </c>
      <c r="G51" s="356">
        <v>0</v>
      </c>
      <c r="H51" s="356">
        <v>0</v>
      </c>
      <c r="I51" s="356">
        <v>0</v>
      </c>
      <c r="J51" s="517">
        <v>0</v>
      </c>
      <c r="K51" s="517">
        <v>0</v>
      </c>
      <c r="L51" s="517">
        <v>0</v>
      </c>
      <c r="M51" s="807"/>
      <c r="N51" s="807"/>
    </row>
    <row r="52" spans="1:14" ht="15.75" thickTop="1" x14ac:dyDescent="0.25">
      <c r="A52" s="31" t="s">
        <v>294</v>
      </c>
    </row>
    <row r="53" spans="1:14" x14ac:dyDescent="0.25">
      <c r="A53" s="317" t="s">
        <v>274</v>
      </c>
    </row>
    <row r="54" spans="1:14" x14ac:dyDescent="0.25">
      <c r="A54" s="132" t="s">
        <v>220</v>
      </c>
      <c r="B54" s="33"/>
      <c r="C54" s="33"/>
      <c r="D54" s="33"/>
      <c r="E54" s="33"/>
      <c r="F54" s="33"/>
      <c r="G54" s="33"/>
      <c r="H54" s="33"/>
      <c r="I54" s="33"/>
      <c r="J54" s="33"/>
    </row>
  </sheetData>
  <mergeCells count="12">
    <mergeCell ref="M3:N3"/>
    <mergeCell ref="A1:N1"/>
    <mergeCell ref="F2:F3"/>
    <mergeCell ref="G2:G3"/>
    <mergeCell ref="H2:H3"/>
    <mergeCell ref="I2:I3"/>
    <mergeCell ref="J2:L2"/>
    <mergeCell ref="A2:A3"/>
    <mergeCell ref="B2:B3"/>
    <mergeCell ref="C2:C3"/>
    <mergeCell ref="D2:D3"/>
    <mergeCell ref="E2:E3"/>
  </mergeCells>
  <pageMargins left="0.70866141732283472" right="0.70866141732283472" top="0.74803149606299213" bottom="0.74803149606299213" header="0.31496062992125984" footer="0.31496062992125984"/>
  <pageSetup paperSize="9" scale="38" orientation="portrait" horizontalDpi="4294967295" verticalDpi="4294967295" r:id="rId1"/>
  <headerFooter>
    <oddHeader>&amp;C&amp;G</oddHeader>
  </headerFooter>
  <drawing r:id="rId2"/>
  <legacyDrawingHF r:id="rId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Layout" zoomScaleNormal="100" workbookViewId="0">
      <selection activeCell="D15" sqref="D15"/>
    </sheetView>
  </sheetViews>
  <sheetFormatPr defaultRowHeight="15" x14ac:dyDescent="0.25"/>
  <cols>
    <col min="1" max="1" width="26" style="20" customWidth="1"/>
    <col min="2" max="2" width="24.42578125" style="20" customWidth="1"/>
    <col min="3" max="6" width="22" style="20" customWidth="1"/>
    <col min="7" max="16384" width="9.140625" style="20"/>
  </cols>
  <sheetData>
    <row r="1" spans="1:6" ht="45.75" customHeight="1" thickBot="1" x14ac:dyDescent="0.3">
      <c r="A1" s="914" t="s">
        <v>451</v>
      </c>
      <c r="B1" s="914"/>
      <c r="C1" s="914"/>
      <c r="D1" s="914"/>
      <c r="E1" s="914"/>
      <c r="F1" s="914"/>
    </row>
    <row r="2" spans="1:6" ht="39" customHeight="1" thickTop="1" x14ac:dyDescent="0.25">
      <c r="A2" s="503"/>
      <c r="B2" s="220" t="s">
        <v>456</v>
      </c>
      <c r="C2" s="220" t="s">
        <v>116</v>
      </c>
      <c r="D2" s="220" t="s">
        <v>256</v>
      </c>
      <c r="E2" s="220" t="s">
        <v>254</v>
      </c>
      <c r="F2" s="221" t="s">
        <v>257</v>
      </c>
    </row>
    <row r="3" spans="1:6" ht="6" customHeight="1" x14ac:dyDescent="0.25">
      <c r="A3" s="99"/>
      <c r="B3" s="99"/>
      <c r="C3" s="100"/>
      <c r="D3" s="445"/>
    </row>
    <row r="4" spans="1:6" ht="19.5" customHeight="1" x14ac:dyDescent="0.25">
      <c r="A4" s="101" t="s">
        <v>41</v>
      </c>
      <c r="B4" s="198">
        <v>100</v>
      </c>
      <c r="C4" s="198">
        <v>8.8728923118278757</v>
      </c>
      <c r="D4" s="198">
        <v>79.201270614292753</v>
      </c>
      <c r="E4" s="199">
        <v>11.853654112353269</v>
      </c>
      <c r="F4" s="199">
        <v>38.164163177279654</v>
      </c>
    </row>
    <row r="5" spans="1:6" ht="6" customHeight="1" x14ac:dyDescent="0.25">
      <c r="A5" s="104"/>
      <c r="B5" s="104"/>
      <c r="C5" s="419"/>
      <c r="D5" s="41"/>
      <c r="E5" s="68"/>
      <c r="F5" s="68"/>
    </row>
    <row r="6" spans="1:6" ht="19.5" customHeight="1" x14ac:dyDescent="0.25">
      <c r="A6" s="101" t="s">
        <v>40</v>
      </c>
      <c r="B6" s="101"/>
      <c r="C6" s="424"/>
      <c r="D6" s="402"/>
      <c r="E6" s="83"/>
      <c r="F6" s="83"/>
    </row>
    <row r="7" spans="1:6" ht="19.5" customHeight="1" x14ac:dyDescent="0.25">
      <c r="A7" s="107" t="s">
        <v>39</v>
      </c>
      <c r="B7" s="89">
        <v>58.228791255334322</v>
      </c>
      <c r="C7" s="89">
        <v>9.1120218291013231</v>
      </c>
      <c r="D7" s="89">
        <v>79.96136360290393</v>
      </c>
      <c r="E7" s="72">
        <v>14.116404171350256</v>
      </c>
      <c r="F7" s="72">
        <v>38.28073632178986</v>
      </c>
    </row>
    <row r="8" spans="1:6" ht="19.5" customHeight="1" x14ac:dyDescent="0.25">
      <c r="A8" s="107" t="s">
        <v>38</v>
      </c>
      <c r="B8" s="89">
        <v>41.771208744665678</v>
      </c>
      <c r="C8" s="89">
        <v>8.5395473318102066</v>
      </c>
      <c r="D8" s="89">
        <v>78.14170596920367</v>
      </c>
      <c r="E8" s="452">
        <v>8.6993953583458996</v>
      </c>
      <c r="F8" s="452">
        <v>38.001660977758569</v>
      </c>
    </row>
    <row r="9" spans="1:6" ht="5.25" customHeight="1" x14ac:dyDescent="0.25">
      <c r="A9" s="107"/>
      <c r="B9" s="107"/>
      <c r="C9" s="202"/>
      <c r="D9" s="202"/>
      <c r="E9" s="202"/>
      <c r="F9" s="203"/>
    </row>
    <row r="10" spans="1:6" ht="19.5" customHeight="1" x14ac:dyDescent="0.25">
      <c r="A10" s="101" t="s">
        <v>37</v>
      </c>
      <c r="B10" s="101"/>
      <c r="C10" s="198"/>
      <c r="D10" s="198"/>
      <c r="E10" s="198"/>
      <c r="F10" s="199"/>
    </row>
    <row r="11" spans="1:6" ht="19.5" customHeight="1" x14ac:dyDescent="0.25">
      <c r="A11" s="107" t="s">
        <v>36</v>
      </c>
      <c r="B11" s="202">
        <v>52.414555209493564</v>
      </c>
      <c r="C11" s="202">
        <v>8.5162911510745012</v>
      </c>
      <c r="D11" s="202">
        <v>83.204093781022721</v>
      </c>
      <c r="E11" s="202">
        <v>9.7837907326093667</v>
      </c>
      <c r="F11" s="203">
        <v>42.12951704005728</v>
      </c>
    </row>
    <row r="12" spans="1:6" ht="19.5" customHeight="1" thickBot="1" x14ac:dyDescent="0.3">
      <c r="A12" s="113" t="s">
        <v>35</v>
      </c>
      <c r="B12" s="204">
        <v>47.585444790506443</v>
      </c>
      <c r="C12" s="204">
        <v>9.2656824036377525</v>
      </c>
      <c r="D12" s="204">
        <v>74.792229219595839</v>
      </c>
      <c r="E12" s="204">
        <v>14.133573295021923</v>
      </c>
      <c r="F12" s="205">
        <v>33.796393581329546</v>
      </c>
    </row>
    <row r="13" spans="1:6" ht="15.75" thickTop="1" x14ac:dyDescent="0.25">
      <c r="A13" s="31" t="s">
        <v>262</v>
      </c>
      <c r="B13" s="31"/>
    </row>
  </sheetData>
  <mergeCells count="1">
    <mergeCell ref="A1:F1"/>
  </mergeCells>
  <pageMargins left="0.70866141732283472" right="0.70866141732283472" top="0.74803149606299213" bottom="0.74803149606299213" header="0.31496062992125984" footer="0.31496062992125984"/>
  <pageSetup paperSize="9" scale="52" orientation="portrait" horizontalDpi="4294967295" verticalDpi="4294967295" r:id="rId1"/>
  <headerFooter>
    <oddHeader>&amp;C&amp;G</oddHeader>
  </headerFooter>
  <drawing r:id="rId2"/>
  <legacyDrawingHF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Layout" zoomScaleNormal="100" workbookViewId="0">
      <selection sqref="A1:F1"/>
    </sheetView>
  </sheetViews>
  <sheetFormatPr defaultRowHeight="15" x14ac:dyDescent="0.25"/>
  <cols>
    <col min="1" max="2" width="26" style="20" customWidth="1"/>
    <col min="3" max="6" width="22" style="20" customWidth="1"/>
    <col min="7" max="16384" width="9.140625" style="20"/>
  </cols>
  <sheetData>
    <row r="1" spans="1:6" ht="37.5" customHeight="1" thickBot="1" x14ac:dyDescent="0.3">
      <c r="A1" s="914" t="s">
        <v>453</v>
      </c>
      <c r="B1" s="914"/>
      <c r="C1" s="914"/>
      <c r="D1" s="914"/>
      <c r="E1" s="914"/>
      <c r="F1" s="914"/>
    </row>
    <row r="2" spans="1:6" ht="39" customHeight="1" thickTop="1" x14ac:dyDescent="0.25">
      <c r="A2" s="503"/>
      <c r="B2" s="220" t="s">
        <v>456</v>
      </c>
      <c r="C2" s="220" t="s">
        <v>116</v>
      </c>
      <c r="D2" s="220" t="s">
        <v>256</v>
      </c>
      <c r="E2" s="220" t="s">
        <v>254</v>
      </c>
      <c r="F2" s="221" t="s">
        <v>257</v>
      </c>
    </row>
    <row r="3" spans="1:6" ht="6" customHeight="1" x14ac:dyDescent="0.25">
      <c r="A3" s="99"/>
      <c r="B3" s="99"/>
      <c r="C3" s="100"/>
      <c r="D3" s="445"/>
    </row>
    <row r="4" spans="1:6" ht="24" customHeight="1" x14ac:dyDescent="0.25">
      <c r="A4" s="101" t="s">
        <v>41</v>
      </c>
      <c r="B4" s="198">
        <v>100</v>
      </c>
      <c r="C4" s="198">
        <v>8.6327746326262069</v>
      </c>
      <c r="D4" s="198">
        <v>81.496658478011497</v>
      </c>
      <c r="E4" s="199">
        <v>4.4542127773080455</v>
      </c>
      <c r="F4" s="199">
        <v>71.132645990984784</v>
      </c>
    </row>
    <row r="5" spans="1:6" ht="6.75" customHeight="1" x14ac:dyDescent="0.25">
      <c r="A5" s="104"/>
      <c r="B5" s="104"/>
      <c r="C5" s="419"/>
      <c r="D5" s="41"/>
      <c r="E5" s="68"/>
      <c r="F5" s="68"/>
    </row>
    <row r="6" spans="1:6" ht="19.5" customHeight="1" x14ac:dyDescent="0.25">
      <c r="A6" s="101" t="s">
        <v>40</v>
      </c>
      <c r="B6" s="101"/>
      <c r="C6" s="424"/>
      <c r="D6" s="402"/>
      <c r="E6" s="83"/>
      <c r="F6" s="83"/>
    </row>
    <row r="7" spans="1:6" ht="19.5" customHeight="1" x14ac:dyDescent="0.25">
      <c r="A7" s="107" t="s">
        <v>39</v>
      </c>
      <c r="B7" s="89">
        <v>61.46103407369089</v>
      </c>
      <c r="C7" s="89">
        <v>8.9786823476067976</v>
      </c>
      <c r="D7" s="89">
        <v>81.942010947631999</v>
      </c>
      <c r="E7" s="72">
        <v>3.5182790971797653</v>
      </c>
      <c r="F7" s="72">
        <v>73.510853599265829</v>
      </c>
    </row>
    <row r="8" spans="1:6" ht="19.5" customHeight="1" x14ac:dyDescent="0.25">
      <c r="A8" s="107" t="s">
        <v>38</v>
      </c>
      <c r="B8" s="89">
        <v>38.53896592630911</v>
      </c>
      <c r="C8" s="89">
        <v>8.0811291656091235</v>
      </c>
      <c r="D8" s="89">
        <v>80.786420861296861</v>
      </c>
      <c r="E8" s="452">
        <v>5.9468177401674662</v>
      </c>
      <c r="F8" s="452">
        <v>67.339936577702659</v>
      </c>
    </row>
    <row r="9" spans="1:6" ht="8.25" customHeight="1" x14ac:dyDescent="0.25">
      <c r="A9" s="107"/>
      <c r="B9" s="107"/>
      <c r="C9" s="202"/>
      <c r="D9" s="202"/>
      <c r="E9" s="202"/>
      <c r="F9" s="203"/>
    </row>
    <row r="10" spans="1:6" ht="19.5" customHeight="1" x14ac:dyDescent="0.25">
      <c r="A10" s="101" t="s">
        <v>37</v>
      </c>
      <c r="B10" s="101"/>
      <c r="C10" s="198"/>
      <c r="D10" s="198"/>
      <c r="E10" s="198"/>
      <c r="F10" s="199"/>
    </row>
    <row r="11" spans="1:6" ht="19.5" customHeight="1" x14ac:dyDescent="0.25">
      <c r="A11" s="107" t="s">
        <v>36</v>
      </c>
      <c r="B11" s="202">
        <v>47.352543253084519</v>
      </c>
      <c r="C11" s="202">
        <v>8.6337114029239164</v>
      </c>
      <c r="D11" s="202">
        <v>87.291133856858693</v>
      </c>
      <c r="E11" s="202">
        <v>4.2349768615786729</v>
      </c>
      <c r="F11" s="203">
        <v>73.530629597383268</v>
      </c>
    </row>
    <row r="12" spans="1:6" ht="19.5" customHeight="1" thickBot="1" x14ac:dyDescent="0.3">
      <c r="A12" s="113" t="s">
        <v>35</v>
      </c>
      <c r="B12" s="204">
        <v>52.647456746915488</v>
      </c>
      <c r="C12" s="204">
        <v>8.6319320761423626</v>
      </c>
      <c r="D12" s="204">
        <v>76.284950962398767</v>
      </c>
      <c r="E12" s="204">
        <v>4.6513994758433528</v>
      </c>
      <c r="F12" s="205">
        <v>68.975834827474529</v>
      </c>
    </row>
    <row r="13" spans="1:6" ht="15.75" thickTop="1" x14ac:dyDescent="0.25">
      <c r="A13" s="31" t="s">
        <v>262</v>
      </c>
      <c r="B13" s="31"/>
    </row>
  </sheetData>
  <mergeCells count="1">
    <mergeCell ref="A1:F1"/>
  </mergeCells>
  <pageMargins left="0.70866141732283472" right="0.70866141732283472" top="0.74803149606299213" bottom="0.74803149606299213" header="0.31496062992125984" footer="0.31496062992125984"/>
  <pageSetup paperSize="9" scale="49" orientation="portrait" horizontalDpi="4294967295" verticalDpi="4294967295" r:id="rId1"/>
  <headerFooter>
    <oddHeader>&amp;C&amp;G</oddHeader>
  </headerFooter>
  <drawing r:id="rId2"/>
  <legacyDrawingHF r:id="rId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9"/>
  <sheetViews>
    <sheetView view="pageLayout" zoomScaleNormal="100" workbookViewId="0">
      <selection activeCell="G7" sqref="G7"/>
    </sheetView>
  </sheetViews>
  <sheetFormatPr defaultRowHeight="15" x14ac:dyDescent="0.25"/>
  <cols>
    <col min="1" max="1" width="67.7109375" style="20" customWidth="1"/>
    <col min="2" max="2" width="24.7109375" style="20" customWidth="1"/>
    <col min="3" max="3" width="26.7109375" style="20" customWidth="1"/>
    <col min="4" max="4" width="28.140625" style="20" customWidth="1"/>
    <col min="5" max="16384" width="9.140625" style="20"/>
  </cols>
  <sheetData>
    <row r="1" spans="1:5" ht="29.25" customHeight="1" thickBot="1" x14ac:dyDescent="0.3">
      <c r="A1" s="1010" t="s">
        <v>455</v>
      </c>
      <c r="B1" s="1010"/>
      <c r="C1" s="1010"/>
      <c r="D1" s="1010"/>
    </row>
    <row r="2" spans="1:5" ht="15.75" thickTop="1" x14ac:dyDescent="0.25">
      <c r="A2" s="232" t="s">
        <v>124</v>
      </c>
      <c r="B2" s="233" t="s">
        <v>98</v>
      </c>
      <c r="C2" s="233" t="s">
        <v>125</v>
      </c>
      <c r="D2" s="234" t="s">
        <v>126</v>
      </c>
    </row>
    <row r="3" spans="1:5" ht="12" customHeight="1" x14ac:dyDescent="0.25">
      <c r="A3" s="235"/>
      <c r="B3" s="236"/>
      <c r="C3" s="236"/>
      <c r="D3" s="237"/>
    </row>
    <row r="4" spans="1:5" ht="18" customHeight="1" x14ac:dyDescent="0.25">
      <c r="A4" s="238" t="s">
        <v>127</v>
      </c>
      <c r="B4" s="239"/>
      <c r="C4" s="239"/>
      <c r="D4" s="240"/>
    </row>
    <row r="5" spans="1:5" ht="19.5" customHeight="1" x14ac:dyDescent="0.25">
      <c r="A5" s="235"/>
      <c r="B5" s="236"/>
      <c r="C5" s="236"/>
      <c r="D5" s="237"/>
    </row>
    <row r="6" spans="1:5" ht="19.5" customHeight="1" x14ac:dyDescent="0.25">
      <c r="A6" s="241" t="s">
        <v>128</v>
      </c>
      <c r="B6" s="242">
        <v>549699.00230264664</v>
      </c>
      <c r="C6" s="242">
        <v>277241.00063371658</v>
      </c>
      <c r="D6" s="243">
        <v>272458.00166893005</v>
      </c>
    </row>
    <row r="7" spans="1:5" ht="19.5" customHeight="1" x14ac:dyDescent="0.25">
      <c r="A7" s="244" t="s">
        <v>39</v>
      </c>
      <c r="B7" s="245">
        <v>369766.52216863632</v>
      </c>
      <c r="C7" s="245">
        <v>186383.89580440521</v>
      </c>
      <c r="D7" s="246">
        <v>183382.62636423111</v>
      </c>
    </row>
    <row r="8" spans="1:5" ht="19.5" customHeight="1" x14ac:dyDescent="0.25">
      <c r="A8" s="244" t="s">
        <v>38</v>
      </c>
      <c r="B8" s="245">
        <v>179932.48013401031</v>
      </c>
      <c r="C8" s="245">
        <v>90857.104829311371</v>
      </c>
      <c r="D8" s="246">
        <v>89075.375304698944</v>
      </c>
    </row>
    <row r="9" spans="1:5" ht="19.5" customHeight="1" x14ac:dyDescent="0.25">
      <c r="A9" s="247" t="s">
        <v>129</v>
      </c>
      <c r="B9" s="242">
        <v>405037.49898910522</v>
      </c>
      <c r="C9" s="242">
        <v>200453.75278425217</v>
      </c>
      <c r="D9" s="243">
        <v>204583.74620485306</v>
      </c>
      <c r="E9" s="29"/>
    </row>
    <row r="10" spans="1:5" ht="19.5" customHeight="1" x14ac:dyDescent="0.25">
      <c r="A10" s="244" t="s">
        <v>39</v>
      </c>
      <c r="B10" s="245">
        <v>273837.55529737473</v>
      </c>
      <c r="C10" s="245">
        <v>135643.2889418602</v>
      </c>
      <c r="D10" s="246">
        <v>138194.26635551453</v>
      </c>
    </row>
    <row r="11" spans="1:5" ht="19.5" customHeight="1" x14ac:dyDescent="0.25">
      <c r="A11" s="244" t="s">
        <v>38</v>
      </c>
      <c r="B11" s="245">
        <v>131199.9436917305</v>
      </c>
      <c r="C11" s="245">
        <v>64810.463842391968</v>
      </c>
      <c r="D11" s="246">
        <v>66389.479849338531</v>
      </c>
    </row>
    <row r="12" spans="1:5" ht="19.5" customHeight="1" x14ac:dyDescent="0.25">
      <c r="A12" s="241" t="s">
        <v>130</v>
      </c>
      <c r="B12" s="242">
        <v>234065.48617887497</v>
      </c>
      <c r="C12" s="242">
        <v>130592.54547929764</v>
      </c>
      <c r="D12" s="243">
        <v>103472.94069957733</v>
      </c>
    </row>
    <row r="13" spans="1:5" ht="19.5" customHeight="1" x14ac:dyDescent="0.25">
      <c r="A13" s="244" t="s">
        <v>39</v>
      </c>
      <c r="B13" s="245">
        <v>170329.08111667633</v>
      </c>
      <c r="C13" s="245">
        <v>92367.322525024414</v>
      </c>
      <c r="D13" s="246">
        <v>77961.758591651917</v>
      </c>
    </row>
    <row r="14" spans="1:5" ht="19.5" customHeight="1" x14ac:dyDescent="0.25">
      <c r="A14" s="244" t="s">
        <v>38</v>
      </c>
      <c r="B14" s="245">
        <v>63736.405062198639</v>
      </c>
      <c r="C14" s="245">
        <v>38225.222954273224</v>
      </c>
      <c r="D14" s="246">
        <v>25511.182107925415</v>
      </c>
    </row>
    <row r="15" spans="1:5" ht="19.5" customHeight="1" x14ac:dyDescent="0.25">
      <c r="A15" s="241" t="s">
        <v>131</v>
      </c>
      <c r="B15" s="242">
        <v>206389.23423910141</v>
      </c>
      <c r="C15" s="242">
        <v>115621.53594827652</v>
      </c>
      <c r="D15" s="243">
        <v>90767.69829082489</v>
      </c>
    </row>
    <row r="16" spans="1:5" ht="19.5" customHeight="1" x14ac:dyDescent="0.25">
      <c r="A16" s="244" t="s">
        <v>39</v>
      </c>
      <c r="B16" s="245">
        <v>150427.45335483551</v>
      </c>
      <c r="C16" s="245">
        <v>81676.072886943817</v>
      </c>
      <c r="D16" s="246">
        <v>68751.380467891693</v>
      </c>
    </row>
    <row r="17" spans="1:4" ht="19.5" customHeight="1" x14ac:dyDescent="0.25">
      <c r="A17" s="244" t="s">
        <v>38</v>
      </c>
      <c r="B17" s="245">
        <v>55961.7808842659</v>
      </c>
      <c r="C17" s="245">
        <v>33945.463061332703</v>
      </c>
      <c r="D17" s="246">
        <v>22016.317822933197</v>
      </c>
    </row>
    <row r="18" spans="1:4" ht="19.5" customHeight="1" x14ac:dyDescent="0.25">
      <c r="A18" s="241" t="s">
        <v>132</v>
      </c>
      <c r="B18" s="242">
        <v>21227.886499881744</v>
      </c>
      <c r="C18" s="242">
        <v>10446.017908096313</v>
      </c>
      <c r="D18" s="243">
        <v>10781.868591785431</v>
      </c>
    </row>
    <row r="19" spans="1:4" ht="19.5" customHeight="1" x14ac:dyDescent="0.25">
      <c r="A19" s="248" t="s">
        <v>39</v>
      </c>
      <c r="B19" s="245">
        <v>10826.048454284668</v>
      </c>
      <c r="C19" s="245">
        <v>5455.3867273330688</v>
      </c>
      <c r="D19" s="246">
        <v>5370.6617269515991</v>
      </c>
    </row>
    <row r="20" spans="1:4" ht="19.5" customHeight="1" x14ac:dyDescent="0.25">
      <c r="A20" s="248" t="s">
        <v>38</v>
      </c>
      <c r="B20" s="245">
        <v>10401.838045597076</v>
      </c>
      <c r="C20" s="245">
        <v>4990.6311807632446</v>
      </c>
      <c r="D20" s="246">
        <v>5411.2068648338318</v>
      </c>
    </row>
    <row r="21" spans="1:4" ht="19.5" customHeight="1" x14ac:dyDescent="0.25">
      <c r="A21" s="248"/>
      <c r="B21" s="245"/>
      <c r="C21" s="245"/>
      <c r="D21" s="246"/>
    </row>
    <row r="22" spans="1:4" ht="19.5" customHeight="1" x14ac:dyDescent="0.25">
      <c r="A22" s="842" t="s">
        <v>478</v>
      </c>
      <c r="B22" s="242">
        <v>51283.458638191223</v>
      </c>
      <c r="C22" s="242">
        <v>29878.937219142914</v>
      </c>
      <c r="D22" s="243">
        <v>21404.521419048309</v>
      </c>
    </row>
    <row r="23" spans="1:4" ht="19.5" customHeight="1" x14ac:dyDescent="0.25">
      <c r="A23" s="244" t="s">
        <v>39</v>
      </c>
      <c r="B23" s="245">
        <v>32286.72497177124</v>
      </c>
      <c r="C23" s="245">
        <v>18720.070167541504</v>
      </c>
      <c r="D23" s="246">
        <v>13566.654804229736</v>
      </c>
    </row>
    <row r="24" spans="1:4" ht="19.5" customHeight="1" x14ac:dyDescent="0.25">
      <c r="A24" s="244" t="s">
        <v>38</v>
      </c>
      <c r="B24" s="245">
        <v>18996.733666419983</v>
      </c>
      <c r="C24" s="245">
        <v>11158.86705160141</v>
      </c>
      <c r="D24" s="246">
        <v>7837.866614818573</v>
      </c>
    </row>
    <row r="25" spans="1:4" ht="19.5" customHeight="1" x14ac:dyDescent="0.25">
      <c r="A25" s="248"/>
      <c r="B25" s="245"/>
      <c r="C25" s="245"/>
      <c r="D25" s="246"/>
    </row>
    <row r="26" spans="1:4" ht="19.5" customHeight="1" x14ac:dyDescent="0.25">
      <c r="A26" s="249" t="s">
        <v>466</v>
      </c>
      <c r="B26" s="242">
        <v>183798.96849727631</v>
      </c>
      <c r="C26" s="242">
        <v>98338.392312049866</v>
      </c>
      <c r="D26" s="243">
        <v>85460.57618522644</v>
      </c>
    </row>
    <row r="27" spans="1:4" ht="19.5" customHeight="1" x14ac:dyDescent="0.25">
      <c r="A27" s="248" t="s">
        <v>39</v>
      </c>
      <c r="B27" s="245">
        <v>146486.42932939529</v>
      </c>
      <c r="C27" s="245">
        <v>78216.050883769989</v>
      </c>
      <c r="D27" s="246">
        <v>68270.378445625305</v>
      </c>
    </row>
    <row r="28" spans="1:4" ht="19.5" customHeight="1" x14ac:dyDescent="0.25">
      <c r="A28" s="248" t="s">
        <v>38</v>
      </c>
      <c r="B28" s="245">
        <v>37312.539167881012</v>
      </c>
      <c r="C28" s="245">
        <v>20122.341428279877</v>
      </c>
      <c r="D28" s="246">
        <v>17190.197739601135</v>
      </c>
    </row>
    <row r="29" spans="1:4" ht="19.5" customHeight="1" x14ac:dyDescent="0.25">
      <c r="A29" s="250"/>
      <c r="B29" s="236"/>
      <c r="C29" s="236"/>
      <c r="D29" s="237"/>
    </row>
    <row r="30" spans="1:4" ht="19.5" customHeight="1" x14ac:dyDescent="0.25">
      <c r="A30" s="249" t="s">
        <v>467</v>
      </c>
      <c r="B30" s="242">
        <v>108401.97563791275</v>
      </c>
      <c r="C30" s="242">
        <v>62148.42720746994</v>
      </c>
      <c r="D30" s="243">
        <v>46253.54843044281</v>
      </c>
    </row>
    <row r="31" spans="1:4" ht="19.5" customHeight="1" x14ac:dyDescent="0.25">
      <c r="A31" s="248" t="s">
        <v>39</v>
      </c>
      <c r="B31" s="245">
        <v>66757.200207233429</v>
      </c>
      <c r="C31" s="245">
        <v>35748.483151435852</v>
      </c>
      <c r="D31" s="246">
        <v>31008.717055797577</v>
      </c>
    </row>
    <row r="32" spans="1:4" ht="19.5" customHeight="1" x14ac:dyDescent="0.25">
      <c r="A32" s="248" t="s">
        <v>38</v>
      </c>
      <c r="B32" s="245">
        <v>41644.775430679321</v>
      </c>
      <c r="C32" s="245">
        <v>26399.944056034088</v>
      </c>
      <c r="D32" s="246">
        <v>15244.831374645233</v>
      </c>
    </row>
    <row r="33" spans="1:4" ht="19.5" customHeight="1" x14ac:dyDescent="0.25">
      <c r="A33" s="250"/>
      <c r="B33" s="236"/>
      <c r="C33" s="236"/>
      <c r="D33" s="237"/>
    </row>
    <row r="34" spans="1:4" ht="19.5" customHeight="1" x14ac:dyDescent="0.25">
      <c r="A34" s="249" t="s">
        <v>468</v>
      </c>
      <c r="B34" s="242">
        <v>86331.393224716187</v>
      </c>
      <c r="C34" s="242">
        <v>45373.921332359314</v>
      </c>
      <c r="D34" s="243">
        <v>40957.471892356873</v>
      </c>
    </row>
    <row r="35" spans="1:4" ht="19.5" customHeight="1" x14ac:dyDescent="0.25">
      <c r="A35" s="248" t="s">
        <v>39</v>
      </c>
      <c r="B35" s="245">
        <v>63074.594621181488</v>
      </c>
      <c r="C35" s="245">
        <v>32546.879587650299</v>
      </c>
      <c r="D35" s="246">
        <v>30527.715033531189</v>
      </c>
    </row>
    <row r="36" spans="1:4" ht="19.5" customHeight="1" x14ac:dyDescent="0.25">
      <c r="A36" s="248" t="s">
        <v>38</v>
      </c>
      <c r="B36" s="245">
        <v>23256.798603534698</v>
      </c>
      <c r="C36" s="245">
        <v>12827.041744709015</v>
      </c>
      <c r="D36" s="246">
        <v>10429.756858825684</v>
      </c>
    </row>
    <row r="37" spans="1:4" ht="19.5" customHeight="1" x14ac:dyDescent="0.25">
      <c r="A37" s="250"/>
      <c r="B37" s="236"/>
      <c r="C37" s="236"/>
      <c r="D37" s="237"/>
    </row>
    <row r="38" spans="1:4" ht="19.5" customHeight="1" x14ac:dyDescent="0.25">
      <c r="A38" s="249" t="s">
        <v>481</v>
      </c>
      <c r="B38" s="242">
        <v>17969.632984638214</v>
      </c>
      <c r="C38" s="242">
        <v>10232.106850624084</v>
      </c>
      <c r="D38" s="243">
        <v>7737.5261340141296</v>
      </c>
    </row>
    <row r="39" spans="1:4" ht="19.5" customHeight="1" x14ac:dyDescent="0.25">
      <c r="A39" s="248" t="s">
        <v>39</v>
      </c>
      <c r="B39" s="245">
        <v>15064.054085254669</v>
      </c>
      <c r="C39" s="245">
        <v>8528.0878639221191</v>
      </c>
      <c r="D39" s="246">
        <v>6535.96622133255</v>
      </c>
    </row>
    <row r="40" spans="1:4" ht="19.5" customHeight="1" x14ac:dyDescent="0.25">
      <c r="A40" s="248" t="s">
        <v>38</v>
      </c>
      <c r="B40" s="245">
        <v>2905.5788993835449</v>
      </c>
      <c r="C40" s="245">
        <v>1704.0189867019653</v>
      </c>
      <c r="D40" s="246">
        <v>1201.5599126815796</v>
      </c>
    </row>
    <row r="41" spans="1:4" ht="19.5" customHeight="1" x14ac:dyDescent="0.25">
      <c r="A41" s="248"/>
      <c r="B41" s="245"/>
      <c r="C41" s="245"/>
      <c r="D41" s="246"/>
    </row>
    <row r="42" spans="1:4" ht="19.5" customHeight="1" x14ac:dyDescent="0.25">
      <c r="A42" s="241" t="s">
        <v>133</v>
      </c>
      <c r="B42" s="242">
        <v>27676.25193977356</v>
      </c>
      <c r="C42" s="242">
        <v>14971.009531021118</v>
      </c>
      <c r="D42" s="243">
        <v>12705.242408752441</v>
      </c>
    </row>
    <row r="43" spans="1:4" ht="19.5" customHeight="1" x14ac:dyDescent="0.25">
      <c r="A43" s="244" t="s">
        <v>39</v>
      </c>
      <c r="B43" s="245">
        <v>19901.62776184082</v>
      </c>
      <c r="C43" s="245">
        <v>10691.249638080597</v>
      </c>
      <c r="D43" s="246">
        <v>9210.3781237602234</v>
      </c>
    </row>
    <row r="44" spans="1:4" ht="19.5" customHeight="1" x14ac:dyDescent="0.25">
      <c r="A44" s="244" t="s">
        <v>38</v>
      </c>
      <c r="B44" s="245">
        <v>7774.6241779327393</v>
      </c>
      <c r="C44" s="245">
        <v>4279.7598929405212</v>
      </c>
      <c r="D44" s="246">
        <v>3494.864284992218</v>
      </c>
    </row>
    <row r="45" spans="1:4" ht="19.5" customHeight="1" x14ac:dyDescent="0.25">
      <c r="A45" s="241" t="s">
        <v>20</v>
      </c>
      <c r="B45" s="242">
        <v>170972.01281023026</v>
      </c>
      <c r="C45" s="242">
        <v>69861.207304954529</v>
      </c>
      <c r="D45" s="243">
        <v>101110.80550527573</v>
      </c>
    </row>
    <row r="46" spans="1:4" ht="19.5" customHeight="1" x14ac:dyDescent="0.25">
      <c r="A46" s="248" t="s">
        <v>39</v>
      </c>
      <c r="B46" s="245">
        <v>103508.47418069839</v>
      </c>
      <c r="C46" s="245">
        <v>43275.966416835785</v>
      </c>
      <c r="D46" s="246">
        <v>60232.50776386261</v>
      </c>
    </row>
    <row r="47" spans="1:4" ht="19.5" customHeight="1" x14ac:dyDescent="0.25">
      <c r="A47" s="248" t="s">
        <v>38</v>
      </c>
      <c r="B47" s="245">
        <v>67463.53862953186</v>
      </c>
      <c r="C47" s="245">
        <v>26585.240888118744</v>
      </c>
      <c r="D47" s="246">
        <v>40878.297741413116</v>
      </c>
    </row>
    <row r="48" spans="1:4" ht="19.5" customHeight="1" x14ac:dyDescent="0.25">
      <c r="A48" s="249" t="s">
        <v>134</v>
      </c>
      <c r="B48" s="242">
        <v>52367.985498428345</v>
      </c>
      <c r="C48" s="242">
        <v>26017.81386423111</v>
      </c>
      <c r="D48" s="243">
        <v>26350.171634197235</v>
      </c>
    </row>
    <row r="49" spans="1:4" ht="19.5" customHeight="1" x14ac:dyDescent="0.25">
      <c r="A49" s="250" t="s">
        <v>135</v>
      </c>
      <c r="B49" s="245">
        <v>24105.847454071045</v>
      </c>
      <c r="C49" s="245">
        <v>12634.972722530365</v>
      </c>
      <c r="D49" s="246">
        <v>11470.87473154068</v>
      </c>
    </row>
    <row r="50" spans="1:4" ht="19.5" customHeight="1" x14ac:dyDescent="0.25">
      <c r="A50" s="250" t="s">
        <v>136</v>
      </c>
      <c r="B50" s="245">
        <v>28262.1380443573</v>
      </c>
      <c r="C50" s="245">
        <v>13382.841141700745</v>
      </c>
      <c r="D50" s="246">
        <v>14879.296902656555</v>
      </c>
    </row>
    <row r="51" spans="1:4" ht="19.5" customHeight="1" x14ac:dyDescent="0.25">
      <c r="A51" s="249" t="s">
        <v>137</v>
      </c>
      <c r="B51" s="242">
        <v>54205.970429420471</v>
      </c>
      <c r="C51" s="242">
        <v>26503.939220428467</v>
      </c>
      <c r="D51" s="243">
        <v>27702.031208992004</v>
      </c>
    </row>
    <row r="52" spans="1:4" ht="19.5" customHeight="1" x14ac:dyDescent="0.25">
      <c r="A52" s="250" t="s">
        <v>138</v>
      </c>
      <c r="B52" s="245">
        <v>30100.122975349426</v>
      </c>
      <c r="C52" s="245">
        <v>13868.966497898102</v>
      </c>
      <c r="D52" s="246">
        <v>16231.156477451324</v>
      </c>
    </row>
    <row r="53" spans="1:4" ht="19.5" customHeight="1" x14ac:dyDescent="0.25">
      <c r="A53" s="250"/>
      <c r="B53" s="236"/>
      <c r="C53" s="236"/>
      <c r="D53" s="237"/>
    </row>
    <row r="54" spans="1:4" ht="19.5" customHeight="1" x14ac:dyDescent="0.25">
      <c r="A54" s="249" t="s">
        <v>139</v>
      </c>
      <c r="B54" s="251">
        <v>57.78859655292581</v>
      </c>
      <c r="C54" s="251">
        <v>65.148466249895577</v>
      </c>
      <c r="D54" s="252">
        <v>50.57730275208089</v>
      </c>
    </row>
    <row r="55" spans="1:4" ht="19.5" customHeight="1" x14ac:dyDescent="0.25">
      <c r="A55" s="248" t="s">
        <v>39</v>
      </c>
      <c r="B55" s="253">
        <v>62.200774810345848</v>
      </c>
      <c r="C55" s="253">
        <v>68.095755599538094</v>
      </c>
      <c r="D55" s="254">
        <v>56.414611580982509</v>
      </c>
    </row>
    <row r="56" spans="1:4" ht="19.5" customHeight="1" x14ac:dyDescent="0.25">
      <c r="A56" s="248" t="s">
        <v>38</v>
      </c>
      <c r="B56" s="253">
        <v>48.57959787845239</v>
      </c>
      <c r="C56" s="253">
        <v>58.98001755893997</v>
      </c>
      <c r="D56" s="254">
        <v>38.426543129754002</v>
      </c>
    </row>
    <row r="57" spans="1:4" ht="19.5" customHeight="1" x14ac:dyDescent="0.25">
      <c r="A57" s="249" t="s">
        <v>140</v>
      </c>
      <c r="B57" s="251">
        <v>50.955586767696516</v>
      </c>
      <c r="C57" s="251">
        <v>57.679905884685368</v>
      </c>
      <c r="D57" s="252">
        <v>44.36701349673092</v>
      </c>
    </row>
    <row r="58" spans="1:4" ht="19.5" customHeight="1" x14ac:dyDescent="0.25">
      <c r="A58" s="248" t="s">
        <v>39</v>
      </c>
      <c r="B58" s="253">
        <v>54.933098271155089</v>
      </c>
      <c r="C58" s="253">
        <v>60.213869424791113</v>
      </c>
      <c r="D58" s="254">
        <v>49.749806761898427</v>
      </c>
    </row>
    <row r="59" spans="1:4" ht="19.5" customHeight="1" x14ac:dyDescent="0.25">
      <c r="A59" s="248" t="s">
        <v>38</v>
      </c>
      <c r="B59" s="253">
        <v>42.653814711807044</v>
      </c>
      <c r="C59" s="253">
        <v>52.376516150049937</v>
      </c>
      <c r="D59" s="254">
        <v>33.162359266703241</v>
      </c>
    </row>
    <row r="60" spans="1:4" ht="19.5" customHeight="1" x14ac:dyDescent="0.25">
      <c r="A60" s="248"/>
      <c r="B60" s="253"/>
      <c r="C60" s="253"/>
      <c r="D60" s="254"/>
    </row>
    <row r="61" spans="1:4" ht="19.5" customHeight="1" x14ac:dyDescent="0.25">
      <c r="A61" s="241" t="s">
        <v>8</v>
      </c>
      <c r="B61" s="251">
        <v>10.285365212067839</v>
      </c>
      <c r="C61" s="251">
        <v>9.03466453928562</v>
      </c>
      <c r="D61" s="252">
        <v>11.878530352548665</v>
      </c>
    </row>
    <row r="62" spans="1:4" ht="19.5" customHeight="1" x14ac:dyDescent="0.25">
      <c r="A62" s="244" t="s">
        <v>39</v>
      </c>
      <c r="B62" s="253">
        <v>7.1968568322084563</v>
      </c>
      <c r="C62" s="253">
        <v>6.679296071059178</v>
      </c>
      <c r="D62" s="254">
        <v>7.8117147472548689</v>
      </c>
    </row>
    <row r="63" spans="1:4" ht="19.5" customHeight="1" x14ac:dyDescent="0.25">
      <c r="A63" s="244" t="s">
        <v>38</v>
      </c>
      <c r="B63" s="253">
        <v>18.58739640024865</v>
      </c>
      <c r="C63" s="253">
        <v>14.701909270603162</v>
      </c>
      <c r="D63" s="254">
        <v>24.57816474286755</v>
      </c>
    </row>
    <row r="64" spans="1:4" ht="19.5" customHeight="1" x14ac:dyDescent="0.25">
      <c r="A64" s="244"/>
      <c r="B64" s="253"/>
      <c r="C64" s="253"/>
      <c r="D64" s="254"/>
    </row>
    <row r="65" spans="1:4" ht="19.5" customHeight="1" x14ac:dyDescent="0.25">
      <c r="A65" s="842" t="s">
        <v>477</v>
      </c>
      <c r="B65" s="251">
        <v>24.847932997696702</v>
      </c>
      <c r="C65" s="251">
        <v>25.842017210798257</v>
      </c>
      <c r="D65" s="252">
        <v>23.581650545403278</v>
      </c>
    </row>
    <row r="66" spans="1:4" ht="19.5" customHeight="1" x14ac:dyDescent="0.25">
      <c r="A66" s="244" t="s">
        <v>39</v>
      </c>
      <c r="B66" s="253">
        <v>21.463319528259088</v>
      </c>
      <c r="C66" s="253">
        <v>22.919895026605726</v>
      </c>
      <c r="D66" s="254">
        <v>19.732919851064871</v>
      </c>
    </row>
    <row r="67" spans="1:4" ht="19.5" customHeight="1" x14ac:dyDescent="0.25">
      <c r="A67" s="244" t="s">
        <v>38</v>
      </c>
      <c r="B67" s="253">
        <v>33.945906235019521</v>
      </c>
      <c r="C67" s="253">
        <v>32.872926291915817</v>
      </c>
      <c r="D67" s="254">
        <v>35.600261032997508</v>
      </c>
    </row>
    <row r="68" spans="1:4" ht="19.5" customHeight="1" x14ac:dyDescent="0.25">
      <c r="A68" s="244"/>
      <c r="B68" s="253"/>
      <c r="C68" s="253"/>
      <c r="D68" s="254"/>
    </row>
    <row r="69" spans="1:4" ht="19.5" customHeight="1" x14ac:dyDescent="0.25">
      <c r="A69" s="249" t="s">
        <v>471</v>
      </c>
      <c r="B69" s="844">
        <v>89.054532895037369</v>
      </c>
      <c r="C69" s="844">
        <v>85.051968481063682</v>
      </c>
      <c r="D69" s="845">
        <v>94.153071846556998</v>
      </c>
    </row>
    <row r="70" spans="1:4" ht="19.5" customHeight="1" x14ac:dyDescent="0.25">
      <c r="A70" s="248" t="s">
        <v>39</v>
      </c>
      <c r="B70" s="846">
        <v>97.380116502973735</v>
      </c>
      <c r="C70" s="846">
        <v>95.763726289872935</v>
      </c>
      <c r="D70" s="847">
        <v>99.300374743033672</v>
      </c>
    </row>
    <row r="71" spans="1:4" ht="19.5" customHeight="1" x14ac:dyDescent="0.25">
      <c r="A71" s="248" t="s">
        <v>38</v>
      </c>
      <c r="B71" s="846">
        <v>66.675038889571383</v>
      </c>
      <c r="C71" s="846">
        <v>59.27844139855393</v>
      </c>
      <c r="D71" s="847">
        <v>78.079349498193764</v>
      </c>
    </row>
    <row r="72" spans="1:4" ht="19.5" customHeight="1" x14ac:dyDescent="0.25">
      <c r="A72" s="250"/>
      <c r="B72" s="236"/>
      <c r="C72" s="236"/>
      <c r="D72" s="237"/>
    </row>
    <row r="73" spans="1:4" ht="19.5" customHeight="1" x14ac:dyDescent="0.25">
      <c r="A73" s="249" t="s">
        <v>470</v>
      </c>
      <c r="B73" s="844">
        <v>52.523076621491469</v>
      </c>
      <c r="C73" s="844">
        <v>53.751601462267494</v>
      </c>
      <c r="D73" s="845">
        <v>50.95815945695108</v>
      </c>
    </row>
    <row r="74" spans="1:4" ht="19.5" customHeight="1" x14ac:dyDescent="0.25">
      <c r="A74" s="248" t="s">
        <v>39</v>
      </c>
      <c r="B74" s="846">
        <v>44.378335681694573</v>
      </c>
      <c r="C74" s="846">
        <v>43.768611648259551</v>
      </c>
      <c r="D74" s="847">
        <v>45.102682803990071</v>
      </c>
    </row>
    <row r="75" spans="1:4" ht="19.5" customHeight="1" x14ac:dyDescent="0.25">
      <c r="A75" s="248" t="s">
        <v>38</v>
      </c>
      <c r="B75" s="846">
        <v>74.416458469762688</v>
      </c>
      <c r="C75" s="846">
        <v>77.771642143560214</v>
      </c>
      <c r="D75" s="847">
        <v>69.243328958330736</v>
      </c>
    </row>
    <row r="76" spans="1:4" ht="19.5" customHeight="1" x14ac:dyDescent="0.25">
      <c r="A76" s="250"/>
      <c r="B76" s="236"/>
      <c r="C76" s="236"/>
      <c r="D76" s="237"/>
    </row>
    <row r="77" spans="1:4" ht="19.5" customHeight="1" x14ac:dyDescent="0.25">
      <c r="A77" s="249" t="s">
        <v>469</v>
      </c>
      <c r="B77" s="844">
        <v>46.970553714503311</v>
      </c>
      <c r="C77" s="844">
        <v>46.140597040042756</v>
      </c>
      <c r="D77" s="845">
        <v>47.925574247926953</v>
      </c>
    </row>
    <row r="78" spans="1:4" ht="19.5" customHeight="1" x14ac:dyDescent="0.25">
      <c r="A78" s="248" t="s">
        <v>39</v>
      </c>
      <c r="B78" s="846">
        <v>43.058319401962763</v>
      </c>
      <c r="C78" s="846">
        <v>41.61150968362665</v>
      </c>
      <c r="D78" s="847">
        <v>44.715901286302852</v>
      </c>
    </row>
    <row r="79" spans="1:4" ht="19.5" customHeight="1" x14ac:dyDescent="0.25">
      <c r="A79" s="248" t="s">
        <v>38</v>
      </c>
      <c r="B79" s="846">
        <v>62.329713072849167</v>
      </c>
      <c r="C79" s="846">
        <v>63.745274328175007</v>
      </c>
      <c r="D79" s="847">
        <v>60.672698574017012</v>
      </c>
    </row>
    <row r="80" spans="1:4" ht="13.5" customHeight="1" x14ac:dyDescent="0.25">
      <c r="A80" s="250"/>
      <c r="B80" s="236"/>
      <c r="C80" s="236"/>
      <c r="D80" s="237"/>
    </row>
    <row r="81" spans="1:4" ht="19.5" customHeight="1" x14ac:dyDescent="0.25">
      <c r="A81" s="249" t="s">
        <v>480</v>
      </c>
      <c r="B81" s="844">
        <v>8.7066716686493635</v>
      </c>
      <c r="C81" s="844">
        <v>8.8496548386984184</v>
      </c>
      <c r="D81" s="845">
        <v>8.5245371202678886</v>
      </c>
    </row>
    <row r="82" spans="1:4" ht="19.5" customHeight="1" x14ac:dyDescent="0.25">
      <c r="A82" s="248" t="s">
        <v>39</v>
      </c>
      <c r="B82" s="846">
        <v>10.014165466007627</v>
      </c>
      <c r="C82" s="846">
        <v>10.441353951636136</v>
      </c>
      <c r="D82" s="847">
        <v>9.5066690688268878</v>
      </c>
    </row>
    <row r="83" spans="1:4" ht="19.5" customHeight="1" x14ac:dyDescent="0.25">
      <c r="A83" s="248" t="s">
        <v>38</v>
      </c>
      <c r="B83" s="846">
        <v>5.1920772596435922</v>
      </c>
      <c r="C83" s="846">
        <v>5.0198725633029131</v>
      </c>
      <c r="D83" s="847">
        <v>5.4575879688200182</v>
      </c>
    </row>
    <row r="84" spans="1:4" ht="14.25" customHeight="1" x14ac:dyDescent="0.25">
      <c r="A84" s="244"/>
      <c r="B84" s="253"/>
      <c r="C84" s="253"/>
      <c r="D84" s="254"/>
    </row>
    <row r="85" spans="1:4" ht="19.5" customHeight="1" x14ac:dyDescent="0.25">
      <c r="A85" s="249" t="s">
        <v>141</v>
      </c>
      <c r="B85" s="251">
        <v>11.824149041188891</v>
      </c>
      <c r="C85" s="251">
        <v>11.46390820094277</v>
      </c>
      <c r="D85" s="252">
        <v>12.278806732323149</v>
      </c>
    </row>
    <row r="86" spans="1:4" ht="19.5" customHeight="1" x14ac:dyDescent="0.25">
      <c r="A86" s="244" t="s">
        <v>39</v>
      </c>
      <c r="B86" s="253">
        <v>11.684221878827667</v>
      </c>
      <c r="C86" s="253">
        <v>11.574709914519925</v>
      </c>
      <c r="D86" s="254">
        <v>11.813969169169644</v>
      </c>
    </row>
    <row r="87" spans="1:4" ht="19.5" customHeight="1" x14ac:dyDescent="0.25">
      <c r="A87" s="244" t="s">
        <v>38</v>
      </c>
      <c r="B87" s="253">
        <v>12.198090197189021</v>
      </c>
      <c r="C87" s="253">
        <v>11.196167248154884</v>
      </c>
      <c r="D87" s="254">
        <v>13.699342783126026</v>
      </c>
    </row>
    <row r="88" spans="1:4" ht="19.5" customHeight="1" x14ac:dyDescent="0.25">
      <c r="A88" s="235" t="s">
        <v>113</v>
      </c>
      <c r="B88" s="253"/>
      <c r="C88" s="253"/>
      <c r="D88" s="254"/>
    </row>
    <row r="89" spans="1:4" ht="19.5" customHeight="1" x14ac:dyDescent="0.25">
      <c r="A89" s="235" t="s">
        <v>99</v>
      </c>
      <c r="B89" s="253">
        <v>17.71259526480091</v>
      </c>
      <c r="C89" s="253">
        <v>16.158539685040274</v>
      </c>
      <c r="D89" s="254">
        <v>19.840405378898645</v>
      </c>
    </row>
    <row r="90" spans="1:4" ht="19.5" customHeight="1" x14ac:dyDescent="0.25">
      <c r="A90" s="244" t="s">
        <v>33</v>
      </c>
      <c r="B90" s="253">
        <v>24.142859053553696</v>
      </c>
      <c r="C90" s="253">
        <v>22.028763998070445</v>
      </c>
      <c r="D90" s="254">
        <v>27.380843812677114</v>
      </c>
    </row>
    <row r="91" spans="1:4" ht="19.5" customHeight="1" x14ac:dyDescent="0.25">
      <c r="A91" s="244" t="s">
        <v>142</v>
      </c>
      <c r="B91" s="253">
        <v>24.25567064243247</v>
      </c>
      <c r="C91" s="253">
        <v>22.41062731589296</v>
      </c>
      <c r="D91" s="254">
        <v>26.989060639904793</v>
      </c>
    </row>
    <row r="92" spans="1:4" ht="19.5" customHeight="1" x14ac:dyDescent="0.25">
      <c r="A92" s="244" t="s">
        <v>32</v>
      </c>
      <c r="B92" s="253">
        <v>15.434857419682475</v>
      </c>
      <c r="C92" s="253">
        <v>13.945008129814266</v>
      </c>
      <c r="D92" s="254">
        <v>17.396323394309711</v>
      </c>
    </row>
    <row r="93" spans="1:4" ht="19.5" customHeight="1" x14ac:dyDescent="0.25">
      <c r="A93" s="244" t="s">
        <v>143</v>
      </c>
      <c r="B93" s="253">
        <v>6.8335687527283877</v>
      </c>
      <c r="C93" s="253">
        <v>7.2135641088364801</v>
      </c>
      <c r="D93" s="254">
        <v>6.3856978247120795</v>
      </c>
    </row>
    <row r="94" spans="1:4" ht="19.5" customHeight="1" x14ac:dyDescent="0.25">
      <c r="A94" s="235" t="s">
        <v>144</v>
      </c>
      <c r="B94" s="253"/>
      <c r="C94" s="253"/>
      <c r="D94" s="254"/>
    </row>
    <row r="95" spans="1:4" ht="19.5" customHeight="1" x14ac:dyDescent="0.25">
      <c r="A95" s="235" t="s">
        <v>94</v>
      </c>
      <c r="B95" s="253">
        <v>5.7915058461644451</v>
      </c>
      <c r="C95" s="253">
        <v>5.2793493329310621</v>
      </c>
      <c r="D95" s="254">
        <v>6.1230066626704742</v>
      </c>
    </row>
    <row r="96" spans="1:4" ht="19.5" customHeight="1" x14ac:dyDescent="0.25">
      <c r="A96" s="244" t="s">
        <v>100</v>
      </c>
      <c r="B96" s="253">
        <v>11.264563072295385</v>
      </c>
      <c r="C96" s="253">
        <v>12.235102370285921</v>
      </c>
      <c r="D96" s="254">
        <v>9.8938868975675724</v>
      </c>
    </row>
    <row r="97" spans="1:4" ht="19.5" customHeight="1" x14ac:dyDescent="0.25">
      <c r="A97" s="244" t="s">
        <v>145</v>
      </c>
      <c r="B97" s="253">
        <v>15.004538668589809</v>
      </c>
      <c r="C97" s="253">
        <v>13.785760934024962</v>
      </c>
      <c r="D97" s="254">
        <v>16.610712432469867</v>
      </c>
    </row>
    <row r="98" spans="1:4" ht="19.5" customHeight="1" x14ac:dyDescent="0.25">
      <c r="A98" s="244" t="s">
        <v>101</v>
      </c>
      <c r="B98" s="253">
        <v>5.1574523289283807</v>
      </c>
      <c r="C98" s="253">
        <v>2.4388877487362923</v>
      </c>
      <c r="D98" s="254">
        <v>7.9004533698213057</v>
      </c>
    </row>
    <row r="99" spans="1:4" ht="19.5" customHeight="1" x14ac:dyDescent="0.25">
      <c r="A99" s="235"/>
      <c r="B99" s="253"/>
      <c r="C99" s="253"/>
      <c r="D99" s="254"/>
    </row>
    <row r="100" spans="1:4" ht="19.5" customHeight="1" x14ac:dyDescent="0.25">
      <c r="A100" s="241" t="s">
        <v>146</v>
      </c>
      <c r="B100" s="251">
        <v>42.21140344707419</v>
      </c>
      <c r="C100" s="251">
        <v>34.851533750104423</v>
      </c>
      <c r="D100" s="252">
        <v>49.422697247919103</v>
      </c>
    </row>
    <row r="101" spans="1:4" ht="19.5" customHeight="1" x14ac:dyDescent="0.25">
      <c r="A101" s="244" t="s">
        <v>39</v>
      </c>
      <c r="B101" s="253">
        <v>37.799225189654159</v>
      </c>
      <c r="C101" s="253">
        <v>31.904244400461895</v>
      </c>
      <c r="D101" s="254">
        <v>43.585388419017491</v>
      </c>
    </row>
    <row r="102" spans="1:4" ht="19.5" customHeight="1" x14ac:dyDescent="0.25">
      <c r="A102" s="244" t="s">
        <v>38</v>
      </c>
      <c r="B102" s="253">
        <v>51.420402121547617</v>
      </c>
      <c r="C102" s="253">
        <v>41.01998244106003</v>
      </c>
      <c r="D102" s="254">
        <v>61.573456870245991</v>
      </c>
    </row>
    <row r="103" spans="1:4" ht="49.5" customHeight="1" x14ac:dyDescent="0.25">
      <c r="A103" s="241" t="s">
        <v>147</v>
      </c>
      <c r="B103" s="251">
        <v>25.3760754040383</v>
      </c>
      <c r="C103" s="251">
        <v>25.383646021988319</v>
      </c>
      <c r="D103" s="252">
        <v>25.367741722387567</v>
      </c>
    </row>
    <row r="104" spans="1:4" ht="19.5" customHeight="1" x14ac:dyDescent="0.25">
      <c r="A104" s="244" t="s">
        <v>39</v>
      </c>
      <c r="B104" s="253">
        <v>23.13055163584195</v>
      </c>
      <c r="C104" s="253">
        <v>24.18430666981304</v>
      </c>
      <c r="D104" s="254">
        <v>22.030760376045151</v>
      </c>
    </row>
    <row r="105" spans="1:4" ht="19.5" customHeight="1" x14ac:dyDescent="0.25">
      <c r="A105" s="244" t="s">
        <v>38</v>
      </c>
      <c r="B105" s="253">
        <v>29.347681782510666</v>
      </c>
      <c r="C105" s="253">
        <v>27.362216262309268</v>
      </c>
      <c r="D105" s="254">
        <v>31.750120854060089</v>
      </c>
    </row>
    <row r="106" spans="1:4" ht="49.5" customHeight="1" x14ac:dyDescent="0.25">
      <c r="A106" s="241" t="s">
        <v>148</v>
      </c>
      <c r="B106" s="251">
        <v>27.051343309169802</v>
      </c>
      <c r="C106" s="251">
        <v>24.477836857150884</v>
      </c>
      <c r="D106" s="252">
        <v>29.87653820398981</v>
      </c>
    </row>
    <row r="107" spans="1:4" ht="19.5" customHeight="1" x14ac:dyDescent="0.25">
      <c r="A107" s="244" t="s">
        <v>39</v>
      </c>
      <c r="B107" s="253">
        <v>23.35719333357628</v>
      </c>
      <c r="C107" s="253">
        <v>22.16887379974127</v>
      </c>
      <c r="D107" s="254">
        <v>24.622186145150295</v>
      </c>
    </row>
    <row r="108" spans="1:4" ht="19.5" customHeight="1" x14ac:dyDescent="0.25">
      <c r="A108" s="244" t="s">
        <v>38</v>
      </c>
      <c r="B108" s="253">
        <v>36.175934940872743</v>
      </c>
      <c r="C108" s="253">
        <v>29.900599071353302</v>
      </c>
      <c r="D108" s="254">
        <v>43.61084785108055</v>
      </c>
    </row>
    <row r="109" spans="1:4" ht="49.5" customHeight="1" x14ac:dyDescent="0.25">
      <c r="A109" s="241" t="s">
        <v>149</v>
      </c>
      <c r="B109" s="251">
        <v>26.253525047974318</v>
      </c>
      <c r="C109" s="251">
        <v>24.909506327521846</v>
      </c>
      <c r="D109" s="252">
        <v>27.730902819172414</v>
      </c>
    </row>
    <row r="110" spans="1:4" ht="19.5" customHeight="1" x14ac:dyDescent="0.25">
      <c r="A110" s="244" t="s">
        <v>39</v>
      </c>
      <c r="B110" s="253">
        <v>23.255354357491566</v>
      </c>
      <c r="C110" s="253">
        <v>23.069690174809711</v>
      </c>
      <c r="D110" s="254">
        <v>23.451250177874563</v>
      </c>
    </row>
    <row r="111" spans="1:4" ht="19.5" customHeight="1" x14ac:dyDescent="0.25">
      <c r="A111" s="244" t="s">
        <v>38</v>
      </c>
      <c r="B111" s="253">
        <v>32.53909817096509</v>
      </c>
      <c r="C111" s="253">
        <v>28.542558211978836</v>
      </c>
      <c r="D111" s="254">
        <v>37.327548049792789</v>
      </c>
    </row>
    <row r="112" spans="1:4" ht="49.5" customHeight="1" x14ac:dyDescent="0.25">
      <c r="A112" s="716" t="s">
        <v>291</v>
      </c>
      <c r="B112" s="251">
        <v>26.119389650961335</v>
      </c>
      <c r="C112" s="251">
        <v>24.438716265157439</v>
      </c>
      <c r="D112" s="252">
        <v>27.958997897793868</v>
      </c>
    </row>
    <row r="113" spans="1:4" ht="19.5" customHeight="1" x14ac:dyDescent="0.25">
      <c r="A113" s="244" t="s">
        <v>39</v>
      </c>
      <c r="B113" s="253">
        <v>22.999010192447091</v>
      </c>
      <c r="C113" s="253">
        <v>22.436772327930075</v>
      </c>
      <c r="D113" s="254">
        <v>23.594094280494861</v>
      </c>
    </row>
    <row r="114" spans="1:4" ht="19.5" customHeight="1" x14ac:dyDescent="0.25">
      <c r="A114" s="244" t="s">
        <v>38</v>
      </c>
      <c r="B114" s="253">
        <v>32.740050280935414</v>
      </c>
      <c r="C114" s="253">
        <v>28.480612945350703</v>
      </c>
      <c r="D114" s="254">
        <v>37.747551160892819</v>
      </c>
    </row>
    <row r="115" spans="1:4" ht="49.5" customHeight="1" x14ac:dyDescent="0.25">
      <c r="A115" s="716" t="s">
        <v>292</v>
      </c>
      <c r="B115" s="251">
        <v>26.74683297157323</v>
      </c>
      <c r="C115" s="251">
        <v>23.637093922565544</v>
      </c>
      <c r="D115" s="252">
        <v>30.134392549981786</v>
      </c>
    </row>
    <row r="116" spans="1:4" ht="19.5" customHeight="1" x14ac:dyDescent="0.25">
      <c r="A116" s="244" t="s">
        <v>39</v>
      </c>
      <c r="B116" s="253">
        <v>22.89968666493769</v>
      </c>
      <c r="C116" s="253">
        <v>21.13294707103833</v>
      </c>
      <c r="D116" s="254">
        <v>24.789543848421818</v>
      </c>
    </row>
    <row r="117" spans="1:4" ht="19.5" customHeight="1" x14ac:dyDescent="0.25">
      <c r="A117" s="244" t="s">
        <v>38</v>
      </c>
      <c r="B117" s="253">
        <v>36.358252586046746</v>
      </c>
      <c r="C117" s="253">
        <v>29.706556930617257</v>
      </c>
      <c r="D117" s="254">
        <v>43.941902938636204</v>
      </c>
    </row>
    <row r="118" spans="1:4" ht="19.5" customHeight="1" x14ac:dyDescent="0.25">
      <c r="A118" s="235"/>
      <c r="B118" s="253"/>
      <c r="C118" s="253"/>
      <c r="D118" s="254"/>
    </row>
    <row r="119" spans="1:4" ht="19.5" customHeight="1" x14ac:dyDescent="0.25">
      <c r="A119" s="235" t="s">
        <v>82</v>
      </c>
      <c r="B119" s="253">
        <v>38.299759585508838</v>
      </c>
      <c r="C119" s="253">
        <v>37.905530816126934</v>
      </c>
      <c r="D119" s="254">
        <v>38.801935323015009</v>
      </c>
    </row>
    <row r="120" spans="1:4" ht="19.5" customHeight="1" x14ac:dyDescent="0.25">
      <c r="A120" s="235" t="s">
        <v>150</v>
      </c>
      <c r="B120" s="253"/>
      <c r="C120" s="253"/>
      <c r="D120" s="254"/>
    </row>
    <row r="121" spans="1:4" ht="19.5" customHeight="1" x14ac:dyDescent="0.25">
      <c r="A121" s="235" t="s">
        <v>151</v>
      </c>
      <c r="B121" s="253">
        <v>42.809949693620162</v>
      </c>
      <c r="C121" s="253">
        <v>44.996985312113864</v>
      </c>
      <c r="D121" s="254">
        <v>40.024064162253858</v>
      </c>
    </row>
    <row r="122" spans="1:4" ht="19.5" customHeight="1" x14ac:dyDescent="0.25">
      <c r="A122" s="255" t="s">
        <v>152</v>
      </c>
      <c r="B122" s="253">
        <v>10.322694110491364</v>
      </c>
      <c r="C122" s="253">
        <v>11.45859925567162</v>
      </c>
      <c r="D122" s="254">
        <v>8.8757575895664171</v>
      </c>
    </row>
    <row r="123" spans="1:4" ht="19.5" customHeight="1" x14ac:dyDescent="0.25">
      <c r="A123" s="244" t="s">
        <v>153</v>
      </c>
      <c r="B123" s="253">
        <v>32.4872555831288</v>
      </c>
      <c r="C123" s="253">
        <v>33.538386056442242</v>
      </c>
      <c r="D123" s="254">
        <v>31.148306572687439</v>
      </c>
    </row>
    <row r="124" spans="1:4" ht="19.5" customHeight="1" x14ac:dyDescent="0.25">
      <c r="A124" s="244" t="s">
        <v>154</v>
      </c>
      <c r="B124" s="253">
        <v>55.793778253418324</v>
      </c>
      <c r="C124" s="253">
        <v>53.443699211720116</v>
      </c>
      <c r="D124" s="254">
        <v>58.787351446498462</v>
      </c>
    </row>
    <row r="125" spans="1:4" ht="19.5" customHeight="1" x14ac:dyDescent="0.25">
      <c r="A125" s="244" t="s">
        <v>155</v>
      </c>
      <c r="B125" s="253">
        <v>1.39627205296152</v>
      </c>
      <c r="C125" s="253">
        <v>1.5593154761660135</v>
      </c>
      <c r="D125" s="254">
        <v>1.1885843912476834</v>
      </c>
    </row>
    <row r="126" spans="1:4" ht="19.5" customHeight="1" x14ac:dyDescent="0.25">
      <c r="A126" s="235"/>
      <c r="B126" s="256"/>
      <c r="C126" s="256"/>
      <c r="D126" s="257"/>
    </row>
    <row r="127" spans="1:4" ht="19.5" customHeight="1" x14ac:dyDescent="0.25">
      <c r="A127" s="235" t="s">
        <v>156</v>
      </c>
      <c r="B127" s="505"/>
      <c r="C127" s="505"/>
      <c r="D127" s="506"/>
    </row>
    <row r="128" spans="1:4" ht="19.5" customHeight="1" x14ac:dyDescent="0.25">
      <c r="A128" s="244" t="s">
        <v>157</v>
      </c>
      <c r="B128" s="505">
        <v>8.8988925763668458</v>
      </c>
      <c r="C128" s="505">
        <v>8.7532440872395902</v>
      </c>
      <c r="D128" s="506">
        <v>9.0900036806396418</v>
      </c>
    </row>
    <row r="129" spans="1:4" ht="19.5" customHeight="1" x14ac:dyDescent="0.25">
      <c r="A129" s="244" t="s">
        <v>158</v>
      </c>
      <c r="B129" s="253">
        <v>9.6196110232798588</v>
      </c>
      <c r="C129" s="253">
        <v>9.1445390871930581</v>
      </c>
      <c r="D129" s="254">
        <v>10.400358901377263</v>
      </c>
    </row>
    <row r="130" spans="1:4" ht="19.5" customHeight="1" x14ac:dyDescent="0.25">
      <c r="A130" s="235"/>
      <c r="B130" s="258"/>
      <c r="C130" s="258"/>
      <c r="D130" s="259"/>
    </row>
    <row r="131" spans="1:4" ht="19.5" customHeight="1" x14ac:dyDescent="0.25">
      <c r="A131" s="235" t="s">
        <v>159</v>
      </c>
      <c r="B131" s="258"/>
      <c r="C131" s="258"/>
      <c r="D131" s="259"/>
    </row>
    <row r="132" spans="1:4" ht="19.5" customHeight="1" x14ac:dyDescent="0.25">
      <c r="A132" s="244" t="s">
        <v>94</v>
      </c>
      <c r="B132" s="253">
        <v>4.4279928409069127</v>
      </c>
      <c r="C132" s="253">
        <v>3.1226862034172633</v>
      </c>
      <c r="D132" s="254">
        <v>6.0907160469804236</v>
      </c>
    </row>
    <row r="133" spans="1:4" ht="19.5" customHeight="1" x14ac:dyDescent="0.25">
      <c r="A133" s="244" t="s">
        <v>100</v>
      </c>
      <c r="B133" s="253">
        <v>37.055733317054646</v>
      </c>
      <c r="C133" s="253">
        <v>38.301956109690643</v>
      </c>
      <c r="D133" s="254">
        <v>35.4682721813029</v>
      </c>
    </row>
    <row r="134" spans="1:4" ht="19.5" customHeight="1" x14ac:dyDescent="0.25">
      <c r="A134" s="244" t="s">
        <v>145</v>
      </c>
      <c r="B134" s="253">
        <v>42.98991338379868</v>
      </c>
      <c r="C134" s="253">
        <v>44.256765582532282</v>
      </c>
      <c r="D134" s="254">
        <v>41.376174137401627</v>
      </c>
    </row>
    <row r="135" spans="1:4" ht="19.5" customHeight="1" x14ac:dyDescent="0.25">
      <c r="A135" s="244" t="s">
        <v>101</v>
      </c>
      <c r="B135" s="253">
        <v>15.526360458239763</v>
      </c>
      <c r="C135" s="253">
        <v>14.318592104359809</v>
      </c>
      <c r="D135" s="254">
        <v>17.064837634315047</v>
      </c>
    </row>
    <row r="136" spans="1:4" ht="19.5" customHeight="1" x14ac:dyDescent="0.25">
      <c r="A136" s="235"/>
      <c r="B136" s="260"/>
      <c r="C136" s="260"/>
      <c r="D136" s="261"/>
    </row>
    <row r="137" spans="1:4" ht="19.5" customHeight="1" x14ac:dyDescent="0.25">
      <c r="A137" s="235" t="s">
        <v>160</v>
      </c>
      <c r="B137" s="253">
        <v>44.254646083551563</v>
      </c>
      <c r="C137" s="253">
        <v>45.671790450489134</v>
      </c>
      <c r="D137" s="254">
        <v>42.453741468576411</v>
      </c>
    </row>
    <row r="138" spans="1:4" ht="19.5" customHeight="1" x14ac:dyDescent="0.25">
      <c r="A138" s="235"/>
      <c r="B138" s="262"/>
      <c r="C138" s="262"/>
      <c r="D138" s="263"/>
    </row>
    <row r="139" spans="1:4" ht="19.5" customHeight="1" x14ac:dyDescent="0.25">
      <c r="A139" s="235" t="s">
        <v>161</v>
      </c>
      <c r="B139" s="507">
        <v>123.2615408757964</v>
      </c>
      <c r="C139" s="507">
        <v>130.00803907464973</v>
      </c>
      <c r="D139" s="504">
        <v>114.66845450407719</v>
      </c>
    </row>
    <row r="140" spans="1:4" ht="19.5" customHeight="1" x14ac:dyDescent="0.25">
      <c r="A140" s="235"/>
      <c r="B140" s="262"/>
      <c r="C140" s="262"/>
      <c r="D140" s="263"/>
    </row>
    <row r="141" spans="1:4" ht="19.5" customHeight="1" x14ac:dyDescent="0.25">
      <c r="A141" s="264" t="s">
        <v>479</v>
      </c>
      <c r="B141" s="262"/>
      <c r="C141" s="262"/>
      <c r="D141" s="263"/>
    </row>
    <row r="142" spans="1:4" ht="19.5" customHeight="1" x14ac:dyDescent="0.25">
      <c r="A142" s="244" t="s">
        <v>162</v>
      </c>
      <c r="B142" s="253">
        <v>40.86101120342164</v>
      </c>
      <c r="C142" s="253">
        <v>48.73473020859452</v>
      </c>
      <c r="D142" s="254">
        <v>30.831325509659298</v>
      </c>
    </row>
    <row r="143" spans="1:4" ht="19.5" customHeight="1" x14ac:dyDescent="0.25">
      <c r="A143" s="244" t="s">
        <v>163</v>
      </c>
      <c r="B143" s="253">
        <v>25.562076356680198</v>
      </c>
      <c r="C143" s="253">
        <v>21.773762733719394</v>
      </c>
      <c r="D143" s="254">
        <v>30.387698775099324</v>
      </c>
    </row>
    <row r="144" spans="1:4" ht="19.5" customHeight="1" x14ac:dyDescent="0.25">
      <c r="A144" s="244" t="s">
        <v>164</v>
      </c>
      <c r="B144" s="253">
        <v>17.037221856826793</v>
      </c>
      <c r="C144" s="253">
        <v>15.655211765699923</v>
      </c>
      <c r="D144" s="254">
        <v>18.797651309605573</v>
      </c>
    </row>
    <row r="145" spans="1:4" ht="19.5" customHeight="1" x14ac:dyDescent="0.25">
      <c r="A145" s="244" t="s">
        <v>165</v>
      </c>
      <c r="B145" s="253">
        <v>5.3188634422497207</v>
      </c>
      <c r="C145" s="253">
        <v>0.47066758782462959</v>
      </c>
      <c r="D145" s="254">
        <v>11.494583018950266</v>
      </c>
    </row>
    <row r="146" spans="1:4" ht="19.5" customHeight="1" x14ac:dyDescent="0.25">
      <c r="A146" s="244" t="s">
        <v>77</v>
      </c>
      <c r="B146" s="253">
        <v>4.2591507217844669</v>
      </c>
      <c r="C146" s="253">
        <v>5.4950347833003415</v>
      </c>
      <c r="D146" s="254">
        <v>2.6848592487472573</v>
      </c>
    </row>
    <row r="147" spans="1:4" ht="19.5" customHeight="1" x14ac:dyDescent="0.25">
      <c r="A147" s="244" t="s">
        <v>167</v>
      </c>
      <c r="B147" s="253">
        <v>3.9306964840820489</v>
      </c>
      <c r="C147" s="253">
        <v>4.5732759565081809</v>
      </c>
      <c r="D147" s="254">
        <v>3.1121671287083581</v>
      </c>
    </row>
    <row r="148" spans="1:4" ht="19.5" customHeight="1" x14ac:dyDescent="0.25">
      <c r="A148" s="244" t="s">
        <v>166</v>
      </c>
      <c r="B148" s="253">
        <v>1.478144421162868</v>
      </c>
      <c r="C148" s="253">
        <v>1.5554359014832106</v>
      </c>
      <c r="D148" s="254">
        <v>1.3796891354320262</v>
      </c>
    </row>
    <row r="149" spans="1:4" ht="19.5" customHeight="1" x14ac:dyDescent="0.25">
      <c r="A149" s="244" t="s">
        <v>168</v>
      </c>
      <c r="B149" s="253">
        <v>1.3951581462297133</v>
      </c>
      <c r="C149" s="253">
        <v>1.6187474580605581</v>
      </c>
      <c r="D149" s="254">
        <v>1.1103460363900433</v>
      </c>
    </row>
    <row r="150" spans="1:4" ht="19.5" customHeight="1" x14ac:dyDescent="0.25">
      <c r="A150" s="244" t="s">
        <v>112</v>
      </c>
      <c r="B150" s="253">
        <v>6.9637425265990913E-2</v>
      </c>
      <c r="C150" s="253">
        <v>6.6478434555854796E-2</v>
      </c>
      <c r="D150" s="254">
        <v>7.3661404774450004E-2</v>
      </c>
    </row>
    <row r="151" spans="1:4" ht="19.5" customHeight="1" x14ac:dyDescent="0.25">
      <c r="A151" s="244" t="s">
        <v>45</v>
      </c>
      <c r="B151" s="253">
        <v>8.8039942296555526E-2</v>
      </c>
      <c r="C151" s="253">
        <v>5.6655170253386601E-2</v>
      </c>
      <c r="D151" s="254">
        <v>0.12801843263340401</v>
      </c>
    </row>
    <row r="152" spans="1:4" ht="19.5" customHeight="1" x14ac:dyDescent="0.25">
      <c r="A152" s="235"/>
      <c r="B152" s="262"/>
      <c r="C152" s="262"/>
      <c r="D152" s="263"/>
    </row>
    <row r="153" spans="1:4" ht="19.5" customHeight="1" x14ac:dyDescent="0.25">
      <c r="A153" s="235" t="s">
        <v>169</v>
      </c>
      <c r="B153" s="262"/>
      <c r="C153" s="262"/>
      <c r="D153" s="263"/>
    </row>
    <row r="154" spans="1:4" ht="19.5" customHeight="1" x14ac:dyDescent="0.25">
      <c r="A154" s="244" t="s">
        <v>72</v>
      </c>
      <c r="B154" s="253">
        <v>10.912163158664983</v>
      </c>
      <c r="C154" s="253">
        <v>14.927220417857065</v>
      </c>
      <c r="D154" s="254">
        <v>5.7977105949274303</v>
      </c>
    </row>
    <row r="155" spans="1:4" ht="19.5" customHeight="1" x14ac:dyDescent="0.25">
      <c r="A155" s="244" t="s">
        <v>71</v>
      </c>
      <c r="B155" s="253">
        <v>20.249621932736339</v>
      </c>
      <c r="C155" s="253">
        <v>28.202940463892016</v>
      </c>
      <c r="D155" s="254">
        <v>10.118540922928872</v>
      </c>
    </row>
    <row r="156" spans="1:4" ht="19.5" customHeight="1" x14ac:dyDescent="0.25">
      <c r="A156" s="244" t="s">
        <v>70</v>
      </c>
      <c r="B156" s="253">
        <v>68.804910962301037</v>
      </c>
      <c r="C156" s="253">
        <v>56.849028017171662</v>
      </c>
      <c r="D156" s="254">
        <v>84.034530923628111</v>
      </c>
    </row>
    <row r="157" spans="1:4" ht="19.5" customHeight="1" x14ac:dyDescent="0.25">
      <c r="A157" s="244" t="s">
        <v>45</v>
      </c>
      <c r="B157" s="253">
        <v>3.330394629764323E-2</v>
      </c>
      <c r="C157" s="253">
        <v>2.0811101079249109E-2</v>
      </c>
      <c r="D157" s="254">
        <v>4.9217558515579338E-2</v>
      </c>
    </row>
    <row r="158" spans="1:4" x14ac:dyDescent="0.25">
      <c r="A158" s="264"/>
      <c r="B158" s="265"/>
      <c r="C158" s="265"/>
      <c r="D158" s="266"/>
    </row>
    <row r="159" spans="1:4" x14ac:dyDescent="0.25">
      <c r="A159" s="264" t="s">
        <v>170</v>
      </c>
      <c r="B159" s="236"/>
      <c r="C159" s="236"/>
      <c r="D159" s="237"/>
    </row>
    <row r="160" spans="1:4" x14ac:dyDescent="0.25">
      <c r="A160" s="248" t="s">
        <v>57</v>
      </c>
      <c r="B160" s="253">
        <v>10.912163158664983</v>
      </c>
      <c r="C160" s="253">
        <v>14.927220417857065</v>
      </c>
      <c r="D160" s="254">
        <v>5.7977105949274303</v>
      </c>
    </row>
    <row r="161" spans="1:4" x14ac:dyDescent="0.25">
      <c r="A161" s="248" t="s">
        <v>171</v>
      </c>
      <c r="B161" s="253">
        <v>0.46300618591464099</v>
      </c>
      <c r="C161" s="253">
        <v>0.41849258463772149</v>
      </c>
      <c r="D161" s="254">
        <v>0.51970841641228094</v>
      </c>
    </row>
    <row r="162" spans="1:4" x14ac:dyDescent="0.25">
      <c r="A162" s="248" t="s">
        <v>56</v>
      </c>
      <c r="B162" s="253">
        <v>8.7066716686493635</v>
      </c>
      <c r="C162" s="253">
        <v>8.8496548386984184</v>
      </c>
      <c r="D162" s="254">
        <v>8.5245371202678886</v>
      </c>
    </row>
    <row r="163" spans="1:4" x14ac:dyDescent="0.25">
      <c r="A163" s="248" t="s">
        <v>172</v>
      </c>
      <c r="B163" s="253">
        <v>0.88580717494248973</v>
      </c>
      <c r="C163" s="253">
        <v>1.3862393280599683</v>
      </c>
      <c r="D163" s="254">
        <v>0.24834764615773564</v>
      </c>
    </row>
    <row r="164" spans="1:4" x14ac:dyDescent="0.25">
      <c r="A164" s="248" t="s">
        <v>104</v>
      </c>
      <c r="B164" s="253">
        <v>0.34558056127043313</v>
      </c>
      <c r="C164" s="253">
        <v>0.48651461361027143</v>
      </c>
      <c r="D164" s="254">
        <v>0.16605621609273843</v>
      </c>
    </row>
    <row r="165" spans="1:4" x14ac:dyDescent="0.25">
      <c r="A165" s="248" t="s">
        <v>55</v>
      </c>
      <c r="B165" s="253">
        <v>9.8485563419594122</v>
      </c>
      <c r="C165" s="253">
        <v>17.062039098885638</v>
      </c>
      <c r="D165" s="254">
        <v>0.65989152399822859</v>
      </c>
    </row>
    <row r="166" spans="1:4" x14ac:dyDescent="0.25">
      <c r="A166" s="248" t="s">
        <v>54</v>
      </c>
      <c r="B166" s="253">
        <v>18.155728543029667</v>
      </c>
      <c r="C166" s="253">
        <v>12.300598384778622</v>
      </c>
      <c r="D166" s="254">
        <v>25.614099250029209</v>
      </c>
    </row>
    <row r="167" spans="1:4" x14ac:dyDescent="0.25">
      <c r="A167" s="248" t="s">
        <v>53</v>
      </c>
      <c r="B167" s="253">
        <v>6.6848699548222719</v>
      </c>
      <c r="C167" s="253">
        <v>10.895493342917964</v>
      </c>
      <c r="D167" s="254">
        <v>1.3213017185594025</v>
      </c>
    </row>
    <row r="168" spans="1:4" x14ac:dyDescent="0.25">
      <c r="A168" s="248" t="s">
        <v>52</v>
      </c>
      <c r="B168" s="253">
        <v>9.0707131419868166</v>
      </c>
      <c r="C168" s="253">
        <v>6.1286086658953876</v>
      </c>
      <c r="D168" s="254">
        <v>12.818419042339871</v>
      </c>
    </row>
    <row r="169" spans="1:4" x14ac:dyDescent="0.25">
      <c r="A169" s="248" t="s">
        <v>105</v>
      </c>
      <c r="B169" s="253">
        <v>1.5912737351575224</v>
      </c>
      <c r="C169" s="253">
        <v>1.559473882813434</v>
      </c>
      <c r="D169" s="254">
        <v>1.6317809622899255</v>
      </c>
    </row>
    <row r="170" spans="1:4" x14ac:dyDescent="0.25">
      <c r="A170" s="248" t="s">
        <v>106</v>
      </c>
      <c r="B170" s="253">
        <v>1.1414135357025825</v>
      </c>
      <c r="C170" s="253">
        <v>0.44544847075638616</v>
      </c>
      <c r="D170" s="254">
        <v>2.0279464245018053</v>
      </c>
    </row>
    <row r="171" spans="1:4" x14ac:dyDescent="0.25">
      <c r="A171" s="248" t="s">
        <v>107</v>
      </c>
      <c r="B171" s="253">
        <v>0.18160064293680972</v>
      </c>
      <c r="C171" s="253">
        <v>0</v>
      </c>
      <c r="D171" s="254">
        <v>0.41292682682078424</v>
      </c>
    </row>
    <row r="172" spans="1:4" x14ac:dyDescent="0.25">
      <c r="A172" s="248" t="s">
        <v>108</v>
      </c>
      <c r="B172" s="253">
        <v>1.0331846696503135</v>
      </c>
      <c r="C172" s="253">
        <v>1.0235262556451268</v>
      </c>
      <c r="D172" s="254">
        <v>1.0454877321178226</v>
      </c>
    </row>
    <row r="173" spans="1:4" x14ac:dyDescent="0.25">
      <c r="A173" s="248" t="s">
        <v>51</v>
      </c>
      <c r="B173" s="253">
        <v>3.1315554588249568</v>
      </c>
      <c r="C173" s="253">
        <v>4.4488465336230663</v>
      </c>
      <c r="D173" s="254">
        <v>1.4535662597256003</v>
      </c>
    </row>
    <row r="174" spans="1:4" x14ac:dyDescent="0.25">
      <c r="A174" s="248" t="s">
        <v>50</v>
      </c>
      <c r="B174" s="253">
        <v>8.8790299971907238</v>
      </c>
      <c r="C174" s="253">
        <v>9.9318520613368442</v>
      </c>
      <c r="D174" s="254">
        <v>7.5379262077481064</v>
      </c>
    </row>
    <row r="175" spans="1:4" x14ac:dyDescent="0.25">
      <c r="A175" s="248" t="s">
        <v>49</v>
      </c>
      <c r="B175" s="253">
        <v>7.4928289226158462</v>
      </c>
      <c r="C175" s="253">
        <v>5.2335496387780616</v>
      </c>
      <c r="D175" s="254">
        <v>10.370739741688054</v>
      </c>
    </row>
    <row r="176" spans="1:4" x14ac:dyDescent="0.25">
      <c r="A176" s="248" t="s">
        <v>173</v>
      </c>
      <c r="B176" s="253">
        <v>2.3465059073611139</v>
      </c>
      <c r="C176" s="253">
        <v>0.97662472175370707</v>
      </c>
      <c r="D176" s="254">
        <v>4.0914853408936347</v>
      </c>
    </row>
    <row r="177" spans="1:4" x14ac:dyDescent="0.25">
      <c r="A177" s="248" t="s">
        <v>109</v>
      </c>
      <c r="B177" s="253">
        <v>0.73441923058289449</v>
      </c>
      <c r="C177" s="253">
        <v>0.8566094358773807</v>
      </c>
      <c r="D177" s="254">
        <v>0.57877113682251957</v>
      </c>
    </row>
    <row r="178" spans="1:4" x14ac:dyDescent="0.25">
      <c r="A178" s="248" t="s">
        <v>47</v>
      </c>
      <c r="B178" s="253">
        <v>2.8271895002321417</v>
      </c>
      <c r="C178" s="253">
        <v>2.4975270507086931</v>
      </c>
      <c r="D178" s="254">
        <v>3.24711949158486</v>
      </c>
    </row>
    <row r="179" spans="1:4" x14ac:dyDescent="0.25">
      <c r="A179" s="248" t="s">
        <v>110</v>
      </c>
      <c r="B179" s="253">
        <v>5.2182790834941972</v>
      </c>
      <c r="C179" s="253">
        <v>0.22406204854931211</v>
      </c>
      <c r="D179" s="254">
        <v>11.580003081267364</v>
      </c>
    </row>
    <row r="180" spans="1:4" x14ac:dyDescent="0.25">
      <c r="A180" s="248" t="s">
        <v>111</v>
      </c>
      <c r="B180" s="253">
        <v>0.31631863871317845</v>
      </c>
      <c r="C180" s="253">
        <v>0.3268075237376844</v>
      </c>
      <c r="D180" s="254">
        <v>0.30295770723915816</v>
      </c>
    </row>
    <row r="181" spans="1:4" x14ac:dyDescent="0.25">
      <c r="A181" s="248" t="s">
        <v>45</v>
      </c>
      <c r="B181" s="253">
        <v>3.330394629764323E-2</v>
      </c>
      <c r="C181" s="253">
        <v>2.0811101079249109E-2</v>
      </c>
      <c r="D181" s="254">
        <v>4.9217558515579338E-2</v>
      </c>
    </row>
    <row r="182" spans="1:4" x14ac:dyDescent="0.25">
      <c r="A182" s="235"/>
      <c r="B182" s="256"/>
      <c r="C182" s="256"/>
      <c r="D182" s="257"/>
    </row>
    <row r="183" spans="1:4" ht="19.5" customHeight="1" x14ac:dyDescent="0.25">
      <c r="A183" s="235" t="s">
        <v>174</v>
      </c>
      <c r="B183" s="253">
        <v>45.802181373419735</v>
      </c>
      <c r="C183" s="253">
        <v>44.322555695173818</v>
      </c>
      <c r="D183" s="254">
        <v>47.686955326805261</v>
      </c>
    </row>
    <row r="184" spans="1:4" x14ac:dyDescent="0.25">
      <c r="A184" s="235"/>
      <c r="B184" s="236"/>
      <c r="C184" s="236"/>
      <c r="D184" s="237"/>
    </row>
    <row r="185" spans="1:4" x14ac:dyDescent="0.25">
      <c r="A185" s="1001" t="s">
        <v>175</v>
      </c>
      <c r="B185" s="1002"/>
      <c r="C185" s="1002"/>
      <c r="D185" s="1003"/>
    </row>
    <row r="186" spans="1:4" ht="13.5" customHeight="1" x14ac:dyDescent="0.25">
      <c r="A186" s="1004" t="s">
        <v>176</v>
      </c>
      <c r="B186" s="1005"/>
      <c r="C186" s="1005"/>
      <c r="D186" s="1006"/>
    </row>
    <row r="187" spans="1:4" ht="19.5" customHeight="1" x14ac:dyDescent="0.25">
      <c r="A187" s="235" t="s">
        <v>114</v>
      </c>
      <c r="B187" s="253">
        <v>10.285365212067839</v>
      </c>
      <c r="C187" s="253">
        <v>9.03466453928562</v>
      </c>
      <c r="D187" s="254">
        <v>11.878530352548665</v>
      </c>
    </row>
    <row r="188" spans="1:4" ht="19.5" customHeight="1" x14ac:dyDescent="0.25">
      <c r="A188" s="235" t="s">
        <v>177</v>
      </c>
      <c r="B188" s="256"/>
      <c r="C188" s="256"/>
      <c r="D188" s="257"/>
    </row>
    <row r="189" spans="1:4" ht="19.5" customHeight="1" x14ac:dyDescent="0.25">
      <c r="A189" s="244" t="s">
        <v>39</v>
      </c>
      <c r="B189" s="253">
        <v>7.1968568322084563</v>
      </c>
      <c r="C189" s="253">
        <v>6.679296071059178</v>
      </c>
      <c r="D189" s="254">
        <v>7.8117147472548689</v>
      </c>
    </row>
    <row r="190" spans="1:4" ht="19.5" customHeight="1" x14ac:dyDescent="0.25">
      <c r="A190" s="244" t="s">
        <v>38</v>
      </c>
      <c r="B190" s="253">
        <v>18.58739640024865</v>
      </c>
      <c r="C190" s="253">
        <v>14.701909270603162</v>
      </c>
      <c r="D190" s="254">
        <v>24.57816474286755</v>
      </c>
    </row>
    <row r="191" spans="1:4" ht="19.5" customHeight="1" x14ac:dyDescent="0.25">
      <c r="A191" s="235"/>
      <c r="B191" s="236"/>
      <c r="C191" s="236"/>
      <c r="D191" s="237"/>
    </row>
    <row r="192" spans="1:4" ht="26.25" customHeight="1" x14ac:dyDescent="0.25">
      <c r="A192" s="238" t="s">
        <v>178</v>
      </c>
      <c r="B192" s="267"/>
      <c r="C192" s="267"/>
      <c r="D192" s="268"/>
    </row>
    <row r="193" spans="1:4" ht="19.5" customHeight="1" x14ac:dyDescent="0.25">
      <c r="A193" s="235" t="s">
        <v>179</v>
      </c>
      <c r="B193" s="253">
        <v>100</v>
      </c>
      <c r="C193" s="253">
        <v>54.093341698144727</v>
      </c>
      <c r="D193" s="254">
        <v>45.906658301855281</v>
      </c>
    </row>
    <row r="194" spans="1:4" ht="19.5" customHeight="1" x14ac:dyDescent="0.25">
      <c r="A194" s="235"/>
      <c r="B194" s="256"/>
      <c r="C194" s="256"/>
      <c r="D194" s="257"/>
    </row>
    <row r="195" spans="1:4" ht="19.5" customHeight="1" x14ac:dyDescent="0.25">
      <c r="A195" s="235" t="s">
        <v>180</v>
      </c>
      <c r="B195" s="253">
        <v>31.656417548472984</v>
      </c>
      <c r="C195" s="253">
        <v>32.609111376004371</v>
      </c>
      <c r="D195" s="254">
        <v>30.533826738061386</v>
      </c>
    </row>
    <row r="196" spans="1:4" ht="19.5" customHeight="1" x14ac:dyDescent="0.25">
      <c r="A196" s="235" t="s">
        <v>150</v>
      </c>
      <c r="B196" s="256"/>
      <c r="C196" s="256"/>
      <c r="D196" s="257"/>
    </row>
    <row r="197" spans="1:4" ht="19.5" customHeight="1" x14ac:dyDescent="0.25">
      <c r="A197" s="235" t="s">
        <v>151</v>
      </c>
      <c r="B197" s="253">
        <v>68.718443746940565</v>
      </c>
      <c r="C197" s="253">
        <v>66.975249591796796</v>
      </c>
      <c r="D197" s="254">
        <v>70.772507374494793</v>
      </c>
    </row>
    <row r="198" spans="1:4" ht="19.5" customHeight="1" x14ac:dyDescent="0.25">
      <c r="A198" s="244" t="s">
        <v>152</v>
      </c>
      <c r="B198" s="253">
        <v>24.499941725192478</v>
      </c>
      <c r="C198" s="253">
        <v>25.002008011561148</v>
      </c>
      <c r="D198" s="254">
        <v>23.908340328177673</v>
      </c>
    </row>
    <row r="199" spans="1:4" ht="19.5" customHeight="1" x14ac:dyDescent="0.25">
      <c r="A199" s="244" t="s">
        <v>181</v>
      </c>
      <c r="B199" s="253">
        <v>23.182600129874388</v>
      </c>
      <c r="C199" s="253">
        <v>23.639798273861288</v>
      </c>
      <c r="D199" s="254">
        <v>22.6438683567224</v>
      </c>
    </row>
    <row r="200" spans="1:4" ht="19.5" customHeight="1" x14ac:dyDescent="0.25">
      <c r="A200" s="244" t="s">
        <v>153</v>
      </c>
      <c r="B200" s="253">
        <v>44.218502021748094</v>
      </c>
      <c r="C200" s="253">
        <v>41.973241580235644</v>
      </c>
      <c r="D200" s="254">
        <v>46.864167046317128</v>
      </c>
    </row>
    <row r="201" spans="1:4" ht="19.5" customHeight="1" x14ac:dyDescent="0.25">
      <c r="A201" s="244" t="s">
        <v>154</v>
      </c>
      <c r="B201" s="253">
        <v>31.281556253059428</v>
      </c>
      <c r="C201" s="253">
        <v>33.024750408203211</v>
      </c>
      <c r="D201" s="254">
        <v>29.227492625505196</v>
      </c>
    </row>
    <row r="202" spans="1:4" ht="19.5" customHeight="1" x14ac:dyDescent="0.25">
      <c r="A202" s="244" t="s">
        <v>155</v>
      </c>
      <c r="B202" s="253">
        <v>0</v>
      </c>
      <c r="C202" s="253">
        <v>0</v>
      </c>
      <c r="D202" s="254">
        <v>0</v>
      </c>
    </row>
    <row r="203" spans="1:4" ht="19.5" customHeight="1" x14ac:dyDescent="0.25">
      <c r="A203" s="235"/>
      <c r="B203" s="262"/>
      <c r="C203" s="262"/>
      <c r="D203" s="263"/>
    </row>
    <row r="204" spans="1:4" ht="19.5" customHeight="1" x14ac:dyDescent="0.25">
      <c r="A204" s="235" t="s">
        <v>182</v>
      </c>
      <c r="B204" s="262"/>
      <c r="C204" s="262"/>
      <c r="D204" s="263"/>
    </row>
    <row r="205" spans="1:4" ht="19.5" customHeight="1" x14ac:dyDescent="0.25">
      <c r="A205" s="244" t="s">
        <v>183</v>
      </c>
      <c r="B205" s="253">
        <v>8.4319893312114171</v>
      </c>
      <c r="C205" s="253">
        <v>7.5972066771144355</v>
      </c>
      <c r="D205" s="254">
        <v>9.4278034458584905</v>
      </c>
    </row>
    <row r="206" spans="1:4" ht="19.5" customHeight="1" x14ac:dyDescent="0.25">
      <c r="A206" s="244" t="s">
        <v>184</v>
      </c>
      <c r="B206" s="253">
        <v>9.799089655615898</v>
      </c>
      <c r="C206" s="253">
        <v>9.1648976167727128</v>
      </c>
      <c r="D206" s="254">
        <v>10.582138143517124</v>
      </c>
    </row>
    <row r="207" spans="1:4" ht="19.5" customHeight="1" x14ac:dyDescent="0.25">
      <c r="A207" s="235" t="s">
        <v>144</v>
      </c>
      <c r="B207" s="256"/>
      <c r="C207" s="256"/>
      <c r="D207" s="257"/>
    </row>
    <row r="208" spans="1:4" ht="19.5" customHeight="1" x14ac:dyDescent="0.25">
      <c r="A208" s="244" t="s">
        <v>94</v>
      </c>
      <c r="B208" s="253">
        <v>2.0299629500204741</v>
      </c>
      <c r="C208" s="253">
        <v>1.3441623274985346</v>
      </c>
      <c r="D208" s="254">
        <v>2.8380646237896667</v>
      </c>
    </row>
    <row r="209" spans="1:4" ht="19.5" customHeight="1" x14ac:dyDescent="0.25">
      <c r="A209" s="244" t="s">
        <v>100</v>
      </c>
      <c r="B209" s="253">
        <v>35.079422529396567</v>
      </c>
      <c r="C209" s="253">
        <v>41.237787713989206</v>
      </c>
      <c r="D209" s="254">
        <v>27.822816090267782</v>
      </c>
    </row>
    <row r="210" spans="1:4" ht="19.5" customHeight="1" x14ac:dyDescent="0.25">
      <c r="A210" s="244" t="s">
        <v>145</v>
      </c>
      <c r="B210" s="253">
        <v>56.59437211997669</v>
      </c>
      <c r="C210" s="253">
        <v>54.653636273672035</v>
      </c>
      <c r="D210" s="254">
        <v>58.881205689732582</v>
      </c>
    </row>
    <row r="211" spans="1:4" ht="19.5" customHeight="1" x14ac:dyDescent="0.25">
      <c r="A211" s="244" t="s">
        <v>101</v>
      </c>
      <c r="B211" s="253">
        <v>6.2962424006062747</v>
      </c>
      <c r="C211" s="253">
        <v>2.7644136848402336</v>
      </c>
      <c r="D211" s="254">
        <v>10.457913596209966</v>
      </c>
    </row>
    <row r="212" spans="1:4" ht="19.5" customHeight="1" x14ac:dyDescent="0.25">
      <c r="A212" s="235"/>
      <c r="B212" s="262"/>
      <c r="C212" s="262"/>
      <c r="D212" s="263"/>
    </row>
    <row r="213" spans="1:4" ht="19.5" customHeight="1" x14ac:dyDescent="0.25">
      <c r="A213" s="235" t="s">
        <v>185</v>
      </c>
      <c r="B213" s="253">
        <v>21.061263143598467</v>
      </c>
      <c r="C213" s="253">
        <v>16.777064012117755</v>
      </c>
      <c r="D213" s="254">
        <v>26.109477413481731</v>
      </c>
    </row>
    <row r="214" spans="1:4" ht="19.5" customHeight="1" x14ac:dyDescent="0.25">
      <c r="A214" s="235" t="s">
        <v>117</v>
      </c>
      <c r="B214" s="253">
        <v>78.644849784419151</v>
      </c>
      <c r="C214" s="253">
        <v>82.679639784030869</v>
      </c>
      <c r="D214" s="254">
        <v>73.890522586518273</v>
      </c>
    </row>
    <row r="215" spans="1:4" ht="19.5" customHeight="1" x14ac:dyDescent="0.25">
      <c r="A215" s="235" t="s">
        <v>258</v>
      </c>
      <c r="B215" s="253">
        <v>31.589966995200218</v>
      </c>
      <c r="C215" s="253">
        <v>24.351939458563386</v>
      </c>
      <c r="D215" s="254">
        <v>40.1187754783926</v>
      </c>
    </row>
    <row r="216" spans="1:4" ht="19.5" customHeight="1" x14ac:dyDescent="0.25">
      <c r="A216" s="235" t="s">
        <v>118</v>
      </c>
      <c r="B216" s="507">
        <v>12.568929696889807</v>
      </c>
      <c r="C216" s="507">
        <v>9.3682040655138064</v>
      </c>
      <c r="D216" s="504">
        <v>16.497346554154092</v>
      </c>
    </row>
    <row r="217" spans="1:4" x14ac:dyDescent="0.25">
      <c r="A217" s="235"/>
      <c r="B217" s="236"/>
      <c r="C217" s="236"/>
      <c r="D217" s="237"/>
    </row>
    <row r="218" spans="1:4" ht="24.75" customHeight="1" x14ac:dyDescent="0.25">
      <c r="A218" s="238" t="s">
        <v>186</v>
      </c>
      <c r="B218" s="267"/>
      <c r="C218" s="267"/>
      <c r="D218" s="268"/>
    </row>
    <row r="219" spans="1:4" ht="19.5" customHeight="1" x14ac:dyDescent="0.25">
      <c r="A219" s="235" t="s">
        <v>179</v>
      </c>
      <c r="B219" s="253">
        <v>100</v>
      </c>
      <c r="C219" s="253">
        <v>40.86119485678438</v>
      </c>
      <c r="D219" s="254">
        <v>59.13880514321562</v>
      </c>
    </row>
    <row r="220" spans="1:4" ht="19.5" customHeight="1" x14ac:dyDescent="0.25">
      <c r="A220" s="235"/>
      <c r="B220" s="256"/>
      <c r="C220" s="256"/>
      <c r="D220" s="257"/>
    </row>
    <row r="221" spans="1:4" ht="19.5" customHeight="1" x14ac:dyDescent="0.25">
      <c r="A221" s="235" t="s">
        <v>82</v>
      </c>
      <c r="B221" s="253">
        <v>39.747539102966662</v>
      </c>
      <c r="C221" s="253">
        <v>36.921454764871932</v>
      </c>
      <c r="D221" s="254">
        <v>41.70018563583011</v>
      </c>
    </row>
    <row r="222" spans="1:4" ht="19.5" customHeight="1" x14ac:dyDescent="0.25">
      <c r="A222" s="235" t="s">
        <v>187</v>
      </c>
      <c r="B222" s="256"/>
      <c r="C222" s="256"/>
      <c r="D222" s="257"/>
    </row>
    <row r="223" spans="1:4" ht="19.5" customHeight="1" x14ac:dyDescent="0.25">
      <c r="A223" s="235" t="s">
        <v>99</v>
      </c>
      <c r="B223" s="253">
        <v>53.866409333058272</v>
      </c>
      <c r="C223" s="253">
        <v>60.686410531769717</v>
      </c>
      <c r="D223" s="254">
        <v>49.154217444345065</v>
      </c>
    </row>
    <row r="224" spans="1:4" ht="19.5" customHeight="1" x14ac:dyDescent="0.25">
      <c r="A224" s="244" t="s">
        <v>33</v>
      </c>
      <c r="B224" s="253">
        <v>39.13435402820685</v>
      </c>
      <c r="C224" s="253">
        <v>46.927866795396831</v>
      </c>
      <c r="D224" s="254">
        <v>33.749526874060003</v>
      </c>
    </row>
    <row r="225" spans="1:4" ht="19.5" customHeight="1" x14ac:dyDescent="0.25">
      <c r="A225" s="244" t="s">
        <v>32</v>
      </c>
      <c r="B225" s="253">
        <v>14.732055304851425</v>
      </c>
      <c r="C225" s="253">
        <v>13.758543736372891</v>
      </c>
      <c r="D225" s="254">
        <v>15.404690570285062</v>
      </c>
    </row>
    <row r="226" spans="1:4" ht="19.5" customHeight="1" x14ac:dyDescent="0.25">
      <c r="A226" s="244" t="s">
        <v>31</v>
      </c>
      <c r="B226" s="253">
        <v>28.265137749336173</v>
      </c>
      <c r="C226" s="253">
        <v>22.384410582714128</v>
      </c>
      <c r="D226" s="254">
        <v>32.328350356912757</v>
      </c>
    </row>
    <row r="227" spans="1:4" ht="19.5" customHeight="1" x14ac:dyDescent="0.25">
      <c r="A227" s="244" t="s">
        <v>155</v>
      </c>
      <c r="B227" s="253">
        <v>17.868452917605556</v>
      </c>
      <c r="C227" s="253">
        <v>16.929178885516151</v>
      </c>
      <c r="D227" s="254">
        <v>18.517432198742174</v>
      </c>
    </row>
    <row r="228" spans="1:4" ht="19.5" customHeight="1" x14ac:dyDescent="0.25">
      <c r="A228" s="235"/>
      <c r="B228" s="256"/>
      <c r="C228" s="256"/>
      <c r="D228" s="257"/>
    </row>
    <row r="229" spans="1:4" ht="19.5" customHeight="1" x14ac:dyDescent="0.25">
      <c r="A229" s="235" t="s">
        <v>182</v>
      </c>
      <c r="B229" s="256"/>
      <c r="C229" s="256"/>
      <c r="D229" s="257"/>
    </row>
    <row r="230" spans="1:4" ht="19.5" customHeight="1" x14ac:dyDescent="0.25">
      <c r="A230" s="244" t="s">
        <v>188</v>
      </c>
      <c r="B230" s="253">
        <v>8.369474582067669</v>
      </c>
      <c r="C230" s="253">
        <v>8.3853600669878343</v>
      </c>
      <c r="D230" s="254">
        <v>8.3566855859783349</v>
      </c>
    </row>
    <row r="231" spans="1:4" ht="19.5" customHeight="1" x14ac:dyDescent="0.25">
      <c r="A231" s="244" t="s">
        <v>189</v>
      </c>
      <c r="B231" s="253">
        <v>10.067364884306365</v>
      </c>
      <c r="C231" s="253">
        <v>9.7819396318483776</v>
      </c>
      <c r="D231" s="254">
        <v>10.338957612916998</v>
      </c>
    </row>
    <row r="232" spans="1:4" ht="19.5" customHeight="1" x14ac:dyDescent="0.25">
      <c r="A232" s="235" t="s">
        <v>190</v>
      </c>
      <c r="B232" s="256"/>
      <c r="C232" s="256"/>
      <c r="D232" s="257"/>
    </row>
    <row r="233" spans="1:4" ht="19.5" customHeight="1" x14ac:dyDescent="0.25">
      <c r="A233" s="235" t="s">
        <v>94</v>
      </c>
      <c r="B233" s="253">
        <v>16.065063485911349</v>
      </c>
      <c r="C233" s="253">
        <v>8.3745913607623326</v>
      </c>
      <c r="D233" s="254">
        <v>21.378696037082907</v>
      </c>
    </row>
    <row r="234" spans="1:4" ht="19.5" customHeight="1" x14ac:dyDescent="0.25">
      <c r="A234" s="244" t="s">
        <v>100</v>
      </c>
      <c r="B234" s="253">
        <v>30.158004743353473</v>
      </c>
      <c r="C234" s="253">
        <v>32.003716797433015</v>
      </c>
      <c r="D234" s="254">
        <v>28.882733798859057</v>
      </c>
    </row>
    <row r="235" spans="1:4" ht="19.5" customHeight="1" x14ac:dyDescent="0.25">
      <c r="A235" s="244" t="s">
        <v>145</v>
      </c>
      <c r="B235" s="253">
        <v>44.919001100481381</v>
      </c>
      <c r="C235" s="253">
        <v>49.329061269631218</v>
      </c>
      <c r="D235" s="254">
        <v>41.871926891501566</v>
      </c>
    </row>
    <row r="236" spans="1:4" ht="19.5" customHeight="1" x14ac:dyDescent="0.25">
      <c r="A236" s="244" t="s">
        <v>101</v>
      </c>
      <c r="B236" s="253">
        <v>8.7852488797938868</v>
      </c>
      <c r="C236" s="253">
        <v>10.184481636696173</v>
      </c>
      <c r="D236" s="254">
        <v>7.8184670486202323</v>
      </c>
    </row>
    <row r="237" spans="1:4" ht="19.5" customHeight="1" x14ac:dyDescent="0.25">
      <c r="A237" s="244" t="s">
        <v>45</v>
      </c>
      <c r="B237" s="253">
        <v>7.2681790459911841E-2</v>
      </c>
      <c r="C237" s="253">
        <v>0.10814893547726175</v>
      </c>
      <c r="D237" s="254">
        <v>4.8176223936236183E-2</v>
      </c>
    </row>
    <row r="238" spans="1:4" ht="19.5" customHeight="1" x14ac:dyDescent="0.25">
      <c r="A238" s="244"/>
      <c r="B238" s="262"/>
      <c r="C238" s="262"/>
      <c r="D238" s="263"/>
    </row>
    <row r="239" spans="1:4" ht="19.5" customHeight="1" x14ac:dyDescent="0.25">
      <c r="A239" s="1007" t="s">
        <v>191</v>
      </c>
      <c r="B239" s="1008"/>
      <c r="C239" s="1008"/>
      <c r="D239" s="1009"/>
    </row>
    <row r="240" spans="1:4" ht="19.5" customHeight="1" x14ac:dyDescent="0.25">
      <c r="A240" s="244" t="s">
        <v>285</v>
      </c>
      <c r="B240" s="253">
        <v>27.845591149606118</v>
      </c>
      <c r="C240" s="253">
        <v>33.289794816773728</v>
      </c>
      <c r="D240" s="254">
        <v>24.083988825287332</v>
      </c>
    </row>
    <row r="241" spans="1:4" ht="19.5" customHeight="1" x14ac:dyDescent="0.25">
      <c r="A241" s="244" t="s">
        <v>286</v>
      </c>
      <c r="B241" s="253">
        <v>18.847219030190075</v>
      </c>
      <c r="C241" s="253">
        <v>20.534205739786991</v>
      </c>
      <c r="D241" s="254">
        <v>17.681617315804527</v>
      </c>
    </row>
    <row r="242" spans="1:4" ht="19.5" customHeight="1" x14ac:dyDescent="0.25">
      <c r="A242" s="244" t="s">
        <v>120</v>
      </c>
      <c r="B242" s="253">
        <v>16.978240399617945</v>
      </c>
      <c r="C242" s="253">
        <v>15.536293929034295</v>
      </c>
      <c r="D242" s="254">
        <v>17.974534720493825</v>
      </c>
    </row>
    <row r="243" spans="1:4" ht="19.5" customHeight="1" x14ac:dyDescent="0.25">
      <c r="A243" s="244" t="s">
        <v>287</v>
      </c>
      <c r="B243" s="253">
        <v>11.969955107079199</v>
      </c>
      <c r="C243" s="253">
        <v>2.3499568781638414</v>
      </c>
      <c r="D243" s="254">
        <v>18.616768839647914</v>
      </c>
    </row>
    <row r="244" spans="1:4" ht="19.5" customHeight="1" x14ac:dyDescent="0.25">
      <c r="A244" s="244" t="s">
        <v>288</v>
      </c>
      <c r="B244" s="253">
        <v>7.2004568164873088</v>
      </c>
      <c r="C244" s="253">
        <v>4.7121878343443306</v>
      </c>
      <c r="D244" s="254">
        <v>8.9196941850681437</v>
      </c>
    </row>
    <row r="245" spans="1:4" ht="19.5" customHeight="1" x14ac:dyDescent="0.25">
      <c r="A245" s="244" t="s">
        <v>121</v>
      </c>
      <c r="B245" s="253">
        <v>8.4481814931557651</v>
      </c>
      <c r="C245" s="253">
        <v>12.593166840685221</v>
      </c>
      <c r="D245" s="254">
        <v>5.5842573142049323</v>
      </c>
    </row>
    <row r="246" spans="1:4" ht="19.5" customHeight="1" x14ac:dyDescent="0.25">
      <c r="A246" s="244" t="s">
        <v>289</v>
      </c>
      <c r="B246" s="253">
        <v>6.4461840872265155</v>
      </c>
      <c r="C246" s="253">
        <v>8.2198689791202142</v>
      </c>
      <c r="D246" s="254">
        <v>5.2206793817003962</v>
      </c>
    </row>
    <row r="247" spans="1:4" ht="19.5" customHeight="1" thickBot="1" x14ac:dyDescent="0.3">
      <c r="A247" s="269" t="s">
        <v>290</v>
      </c>
      <c r="B247" s="270">
        <v>2.2641719166370704</v>
      </c>
      <c r="C247" s="270">
        <v>2.7645249820913778</v>
      </c>
      <c r="D247" s="271">
        <v>1.9184594177929288</v>
      </c>
    </row>
    <row r="248" spans="1:4" ht="15.75" thickTop="1" x14ac:dyDescent="0.25">
      <c r="A248" s="231" t="s">
        <v>192</v>
      </c>
    </row>
    <row r="249" spans="1:4" x14ac:dyDescent="0.25">
      <c r="A249" s="230" t="s">
        <v>265</v>
      </c>
    </row>
  </sheetData>
  <mergeCells count="4">
    <mergeCell ref="A185:D185"/>
    <mergeCell ref="A186:D186"/>
    <mergeCell ref="A239:D239"/>
    <mergeCell ref="A1:D1"/>
  </mergeCells>
  <pageMargins left="0.70866141732283472" right="0.70866141732283472" top="0.79802083333333329" bottom="0.74803149606299213" header="0.31496062992125984" footer="0.31496062992125984"/>
  <pageSetup paperSize="9" scale="47" orientation="portrait" r:id="rId1"/>
  <headerFooter>
    <oddHeader>&amp;C&amp;G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view="pageLayout" zoomScaleNormal="100" workbookViewId="0">
      <selection activeCell="F9" sqref="F9"/>
    </sheetView>
  </sheetViews>
  <sheetFormatPr defaultColWidth="9.140625" defaultRowHeight="15" x14ac:dyDescent="0.25"/>
  <cols>
    <col min="1" max="1" width="22.42578125" style="20" customWidth="1"/>
    <col min="2" max="10" width="12" style="20" customWidth="1"/>
    <col min="11" max="12" width="12.5703125" style="20" customWidth="1"/>
    <col min="13" max="14" width="13.42578125" style="20" customWidth="1"/>
    <col min="15" max="16384" width="9.140625" style="20"/>
  </cols>
  <sheetData>
    <row r="1" spans="1:15" ht="38.25" customHeight="1" thickBot="1" x14ac:dyDescent="0.3">
      <c r="A1" s="914" t="s">
        <v>309</v>
      </c>
      <c r="B1" s="914"/>
      <c r="C1" s="914"/>
      <c r="D1" s="914"/>
      <c r="E1" s="914"/>
      <c r="F1" s="914"/>
      <c r="G1" s="914"/>
      <c r="H1" s="914"/>
      <c r="I1" s="914"/>
      <c r="J1" s="914"/>
      <c r="K1" s="914"/>
      <c r="L1" s="914"/>
      <c r="M1" s="914"/>
      <c r="N1" s="914"/>
    </row>
    <row r="2" spans="1:15" ht="22.5" customHeight="1" thickTop="1" x14ac:dyDescent="0.25">
      <c r="A2" s="918"/>
      <c r="B2" s="915">
        <v>2011</v>
      </c>
      <c r="C2" s="915">
        <v>2012</v>
      </c>
      <c r="D2" s="915">
        <v>2013</v>
      </c>
      <c r="E2" s="915">
        <v>2014</v>
      </c>
      <c r="F2" s="915">
        <v>2015</v>
      </c>
      <c r="G2" s="915">
        <v>2016</v>
      </c>
      <c r="H2" s="915">
        <v>2017</v>
      </c>
      <c r="I2" s="915">
        <v>2018</v>
      </c>
      <c r="J2" s="917">
        <v>2019</v>
      </c>
      <c r="K2" s="917"/>
      <c r="L2" s="917"/>
      <c r="M2" s="717" t="s">
        <v>301</v>
      </c>
      <c r="N2" s="717" t="s">
        <v>303</v>
      </c>
    </row>
    <row r="3" spans="1:15" ht="22.5" customHeight="1" x14ac:dyDescent="0.25">
      <c r="A3" s="919"/>
      <c r="B3" s="916"/>
      <c r="C3" s="916"/>
      <c r="D3" s="916"/>
      <c r="E3" s="916"/>
      <c r="F3" s="916"/>
      <c r="G3" s="916"/>
      <c r="H3" s="916"/>
      <c r="I3" s="916"/>
      <c r="J3" s="513" t="s">
        <v>272</v>
      </c>
      <c r="K3" s="513" t="s">
        <v>273</v>
      </c>
      <c r="L3" s="513" t="s">
        <v>293</v>
      </c>
      <c r="M3" s="920" t="s">
        <v>302</v>
      </c>
      <c r="N3" s="920"/>
    </row>
    <row r="4" spans="1:15" ht="4.5" customHeight="1" x14ac:dyDescent="0.25">
      <c r="A4" s="31"/>
      <c r="B4" s="31"/>
      <c r="C4" s="31"/>
      <c r="D4" s="31"/>
      <c r="E4" s="31"/>
      <c r="F4" s="31"/>
      <c r="G4" s="31"/>
      <c r="H4" s="31"/>
      <c r="I4" s="31"/>
    </row>
    <row r="5" spans="1:15" ht="19.5" customHeight="1" x14ac:dyDescent="0.25">
      <c r="A5" s="47" t="s">
        <v>41</v>
      </c>
      <c r="B5" s="54">
        <v>140860.43524693415</v>
      </c>
      <c r="C5" s="54">
        <v>135041.31409478188</v>
      </c>
      <c r="D5" s="54">
        <v>147065.82310295105</v>
      </c>
      <c r="E5" s="54">
        <v>157591.00170612335</v>
      </c>
      <c r="F5" s="54">
        <v>158910.33548474312</v>
      </c>
      <c r="G5" s="54">
        <v>140466.63933038712</v>
      </c>
      <c r="H5" s="54">
        <v>160156.52482891083</v>
      </c>
      <c r="I5" s="53">
        <v>177560.3205332756</v>
      </c>
      <c r="J5" s="53">
        <v>173834.49687623978</v>
      </c>
      <c r="K5" s="53">
        <v>170972.01281023026</v>
      </c>
      <c r="L5" s="53">
        <v>172403.25484323502</v>
      </c>
      <c r="M5" s="808">
        <f>+(K5-J5)/J5*100</f>
        <v>-1.6466720457950568</v>
      </c>
      <c r="N5" s="808">
        <f>+(L5-I5)/I5*100</f>
        <v>-2.9044021065923515</v>
      </c>
      <c r="O5" s="32"/>
    </row>
    <row r="6" spans="1:15" ht="4.5" customHeight="1" x14ac:dyDescent="0.25">
      <c r="A6" s="39"/>
      <c r="B6" s="43"/>
      <c r="C6" s="43"/>
      <c r="D6" s="43"/>
      <c r="E6" s="43"/>
      <c r="F6" s="43"/>
      <c r="G6" s="43"/>
      <c r="H6" s="43"/>
      <c r="I6" s="42"/>
      <c r="J6" s="42"/>
      <c r="K6" s="42"/>
      <c r="L6" s="42"/>
      <c r="M6" s="72"/>
      <c r="N6" s="72"/>
    </row>
    <row r="7" spans="1:15" ht="19.5" customHeight="1" x14ac:dyDescent="0.25">
      <c r="A7" s="47" t="s">
        <v>40</v>
      </c>
      <c r="B7" s="44"/>
      <c r="C7" s="44"/>
      <c r="D7" s="44"/>
      <c r="E7" s="44"/>
      <c r="F7" s="44"/>
      <c r="G7" s="44"/>
      <c r="H7" s="44"/>
      <c r="I7" s="46"/>
      <c r="J7" s="46"/>
      <c r="K7" s="46"/>
      <c r="L7" s="46"/>
      <c r="M7" s="397"/>
      <c r="N7" s="397"/>
    </row>
    <row r="8" spans="1:15" ht="19.5" customHeight="1" x14ac:dyDescent="0.25">
      <c r="A8" s="39" t="s">
        <v>39</v>
      </c>
      <c r="B8" s="43">
        <v>87733.356280524342</v>
      </c>
      <c r="C8" s="43">
        <v>81212.292909860611</v>
      </c>
      <c r="D8" s="43">
        <v>88467.635107517242</v>
      </c>
      <c r="E8" s="43">
        <v>89094.544630765915</v>
      </c>
      <c r="F8" s="43">
        <v>96307.539896011353</v>
      </c>
      <c r="G8" s="43">
        <v>85524.945552825928</v>
      </c>
      <c r="H8" s="43">
        <v>92266.302394151688</v>
      </c>
      <c r="I8" s="42">
        <v>108612.158618927</v>
      </c>
      <c r="J8" s="42">
        <v>103943.16854763031</v>
      </c>
      <c r="K8" s="42">
        <v>103508.47418069839</v>
      </c>
      <c r="L8" s="42">
        <v>103725.82136416435</v>
      </c>
      <c r="M8" s="72">
        <f>+(K8-J8)/J8*100</f>
        <v>-0.41820388295429289</v>
      </c>
      <c r="N8" s="72">
        <f>+(L8-I8)/I8*100</f>
        <v>-4.4988860518891709</v>
      </c>
    </row>
    <row r="9" spans="1:15" ht="19.5" customHeight="1" x14ac:dyDescent="0.25">
      <c r="A9" s="39" t="s">
        <v>38</v>
      </c>
      <c r="B9" s="43">
        <v>53127.078966394998</v>
      </c>
      <c r="C9" s="43">
        <v>53829.021184921265</v>
      </c>
      <c r="D9" s="43">
        <v>58598.187995433807</v>
      </c>
      <c r="E9" s="43">
        <v>68496.457075357437</v>
      </c>
      <c r="F9" s="43">
        <v>62602.795588731766</v>
      </c>
      <c r="G9" s="43">
        <v>54941.693777561188</v>
      </c>
      <c r="H9" s="43">
        <v>67890.22243475914</v>
      </c>
      <c r="I9" s="42">
        <v>68948.161914348602</v>
      </c>
      <c r="J9" s="42">
        <v>69891.328328609467</v>
      </c>
      <c r="K9" s="42">
        <v>67463.53862953186</v>
      </c>
      <c r="L9" s="42">
        <v>68677.433479070663</v>
      </c>
      <c r="M9" s="72">
        <f>+(K9-J9)/J9*100</f>
        <v>-3.4736636963928036</v>
      </c>
      <c r="N9" s="72">
        <f>+(L9-I9)/I9*100</f>
        <v>-0.39265504367506332</v>
      </c>
    </row>
    <row r="10" spans="1:15" ht="4.5" customHeight="1" x14ac:dyDescent="0.25">
      <c r="A10" s="39"/>
      <c r="B10" s="43"/>
      <c r="C10" s="43"/>
      <c r="D10" s="43"/>
      <c r="E10" s="43"/>
      <c r="F10" s="43"/>
      <c r="G10" s="43"/>
      <c r="H10" s="43"/>
      <c r="I10" s="42"/>
      <c r="J10" s="42"/>
      <c r="K10" s="42"/>
      <c r="L10" s="42"/>
      <c r="M10" s="72"/>
      <c r="N10" s="72"/>
    </row>
    <row r="11" spans="1:15" ht="19.5" customHeight="1" x14ac:dyDescent="0.25">
      <c r="A11" s="135" t="s">
        <v>197</v>
      </c>
      <c r="B11" s="44"/>
      <c r="C11" s="44"/>
      <c r="D11" s="44"/>
      <c r="E11" s="44"/>
      <c r="F11" s="44"/>
      <c r="G11" s="44"/>
      <c r="H11" s="44"/>
      <c r="I11" s="46"/>
      <c r="J11" s="46"/>
      <c r="K11" s="46"/>
      <c r="L11" s="46"/>
      <c r="M11" s="397"/>
      <c r="N11" s="397"/>
    </row>
    <row r="12" spans="1:15" ht="19.5" customHeight="1" x14ac:dyDescent="0.25">
      <c r="A12" s="28" t="s">
        <v>198</v>
      </c>
      <c r="B12" s="43">
        <v>7703.841424369909</v>
      </c>
      <c r="C12" s="43">
        <v>7743.6085596084595</v>
      </c>
      <c r="D12" s="43">
        <v>9039.0799798965454</v>
      </c>
      <c r="E12" s="43">
        <v>7263.4017772674561</v>
      </c>
      <c r="F12" s="43">
        <v>7715.8141441345215</v>
      </c>
      <c r="G12" s="43">
        <v>6417.7329216003418</v>
      </c>
      <c r="H12" s="43">
        <v>6493.716607093811</v>
      </c>
      <c r="I12" s="42">
        <v>7101.5505990982056</v>
      </c>
      <c r="J12" s="858" t="s">
        <v>42</v>
      </c>
      <c r="K12" s="858" t="s">
        <v>42</v>
      </c>
      <c r="L12" s="42">
        <v>5823.9245390892029</v>
      </c>
      <c r="M12" s="313" t="s">
        <v>42</v>
      </c>
      <c r="N12" s="72">
        <f t="shared" ref="N12:N33" si="0">+(L12-I12)/I12*100</f>
        <v>-17.990804151578427</v>
      </c>
    </row>
    <row r="13" spans="1:15" ht="19.5" customHeight="1" x14ac:dyDescent="0.25">
      <c r="A13" s="28" t="s">
        <v>199</v>
      </c>
      <c r="B13" s="43">
        <v>2656.8185616630208</v>
      </c>
      <c r="C13" s="43">
        <v>2154.4357085227966</v>
      </c>
      <c r="D13" s="43">
        <v>2339.81196641922</v>
      </c>
      <c r="E13" s="43">
        <v>2249.1563894748688</v>
      </c>
      <c r="F13" s="43">
        <v>2301.9771723747253</v>
      </c>
      <c r="G13" s="43">
        <v>2105.6416115760803</v>
      </c>
      <c r="H13" s="43">
        <v>2095.3859076499939</v>
      </c>
      <c r="I13" s="42">
        <v>2148.7513484954834</v>
      </c>
      <c r="J13" s="858" t="s">
        <v>42</v>
      </c>
      <c r="K13" s="858" t="s">
        <v>42</v>
      </c>
      <c r="L13" s="42">
        <v>2121.8113279342651</v>
      </c>
      <c r="M13" s="313" t="s">
        <v>42</v>
      </c>
      <c r="N13" s="72">
        <f t="shared" si="0"/>
        <v>-1.2537523515729809</v>
      </c>
    </row>
    <row r="14" spans="1:15" ht="19.5" customHeight="1" x14ac:dyDescent="0.25">
      <c r="A14" s="28" t="s">
        <v>200</v>
      </c>
      <c r="B14" s="43">
        <v>4790.2476913200044</v>
      </c>
      <c r="C14" s="43">
        <v>5902.3568468093872</v>
      </c>
      <c r="D14" s="43">
        <v>6002.2103204727173</v>
      </c>
      <c r="E14" s="43">
        <v>4870.9561071395874</v>
      </c>
      <c r="F14" s="43">
        <v>5034.3217945098877</v>
      </c>
      <c r="G14" s="43">
        <v>5529.008092880249</v>
      </c>
      <c r="H14" s="43">
        <v>5634.8996257781982</v>
      </c>
      <c r="I14" s="42">
        <v>7494.029691696167</v>
      </c>
      <c r="J14" s="858" t="s">
        <v>42</v>
      </c>
      <c r="K14" s="858" t="s">
        <v>42</v>
      </c>
      <c r="L14" s="42">
        <v>6059.6607465744019</v>
      </c>
      <c r="M14" s="313" t="s">
        <v>42</v>
      </c>
      <c r="N14" s="72">
        <f t="shared" si="0"/>
        <v>-19.140155618960677</v>
      </c>
    </row>
    <row r="15" spans="1:15" ht="19.5" customHeight="1" x14ac:dyDescent="0.25">
      <c r="A15" s="28" t="s">
        <v>201</v>
      </c>
      <c r="B15" s="43">
        <v>24398.034669159999</v>
      </c>
      <c r="C15" s="43">
        <v>20438.866161346436</v>
      </c>
      <c r="D15" s="43">
        <v>22625.397010803223</v>
      </c>
      <c r="E15" s="43">
        <v>24664.800724029541</v>
      </c>
      <c r="F15" s="43">
        <v>23617.275596618652</v>
      </c>
      <c r="G15" s="43">
        <v>22778.99829864502</v>
      </c>
      <c r="H15" s="43">
        <v>20694.229587554932</v>
      </c>
      <c r="I15" s="42">
        <v>25587.296882629395</v>
      </c>
      <c r="J15" s="858" t="s">
        <v>42</v>
      </c>
      <c r="K15" s="858" t="s">
        <v>42</v>
      </c>
      <c r="L15" s="42">
        <v>25472.559837341309</v>
      </c>
      <c r="M15" s="313" t="s">
        <v>42</v>
      </c>
      <c r="N15" s="72">
        <f t="shared" si="0"/>
        <v>-0.44841409319003989</v>
      </c>
    </row>
    <row r="16" spans="1:15" ht="19.5" customHeight="1" x14ac:dyDescent="0.25">
      <c r="A16" s="28" t="s">
        <v>202</v>
      </c>
      <c r="B16" s="43">
        <v>2885.1219100619751</v>
      </c>
      <c r="C16" s="43">
        <v>2844.1642427444458</v>
      </c>
      <c r="D16" s="43">
        <v>2837.1099166870117</v>
      </c>
      <c r="E16" s="43">
        <v>2738.9340310096741</v>
      </c>
      <c r="F16" s="43">
        <v>2896.8432493209839</v>
      </c>
      <c r="G16" s="43">
        <v>2783.5505952835083</v>
      </c>
      <c r="H16" s="43">
        <v>2897.8480401039124</v>
      </c>
      <c r="I16" s="42">
        <v>2336.1431694030762</v>
      </c>
      <c r="J16" s="858" t="s">
        <v>42</v>
      </c>
      <c r="K16" s="858" t="s">
        <v>42</v>
      </c>
      <c r="L16" s="42">
        <v>2476.0774731636047</v>
      </c>
      <c r="M16" s="313" t="s">
        <v>42</v>
      </c>
      <c r="N16" s="72">
        <f t="shared" si="0"/>
        <v>5.9899712309277744</v>
      </c>
    </row>
    <row r="17" spans="1:14" ht="19.5" customHeight="1" x14ac:dyDescent="0.25">
      <c r="A17" s="28" t="s">
        <v>203</v>
      </c>
      <c r="B17" s="43">
        <v>1766.2290690119951</v>
      </c>
      <c r="C17" s="43">
        <v>1386.9618391990662</v>
      </c>
      <c r="D17" s="43">
        <v>1386.0428884029388</v>
      </c>
      <c r="E17" s="43">
        <v>1549.5349149703979</v>
      </c>
      <c r="F17" s="43">
        <v>2030.3640646934509</v>
      </c>
      <c r="G17" s="43">
        <v>1628.4171965122223</v>
      </c>
      <c r="H17" s="43">
        <v>2218.8604822158813</v>
      </c>
      <c r="I17" s="42">
        <v>2053.0723314285278</v>
      </c>
      <c r="J17" s="858" t="s">
        <v>42</v>
      </c>
      <c r="K17" s="858" t="s">
        <v>42</v>
      </c>
      <c r="L17" s="42">
        <v>1963.2340786457062</v>
      </c>
      <c r="M17" s="313" t="s">
        <v>42</v>
      </c>
      <c r="N17" s="72">
        <f t="shared" si="0"/>
        <v>-4.3757957967468295</v>
      </c>
    </row>
    <row r="18" spans="1:14" ht="19.5" customHeight="1" x14ac:dyDescent="0.25">
      <c r="A18" s="28" t="s">
        <v>204</v>
      </c>
      <c r="B18" s="43">
        <v>5603.8785667700113</v>
      </c>
      <c r="C18" s="43">
        <v>4629.6282978057861</v>
      </c>
      <c r="D18" s="43">
        <v>4848.7747926712036</v>
      </c>
      <c r="E18" s="43">
        <v>4396.227912902832</v>
      </c>
      <c r="F18" s="43">
        <v>7275.3011054992676</v>
      </c>
      <c r="G18" s="43">
        <v>4810.5118732452393</v>
      </c>
      <c r="H18" s="43">
        <v>6159.9322566986084</v>
      </c>
      <c r="I18" s="42">
        <v>9679.0323677062988</v>
      </c>
      <c r="J18" s="858" t="s">
        <v>42</v>
      </c>
      <c r="K18" s="858" t="s">
        <v>42</v>
      </c>
      <c r="L18" s="42">
        <v>6973.5832586288452</v>
      </c>
      <c r="M18" s="313" t="s">
        <v>42</v>
      </c>
      <c r="N18" s="72">
        <f t="shared" si="0"/>
        <v>-27.951648535695316</v>
      </c>
    </row>
    <row r="19" spans="1:14" ht="19.5" customHeight="1" x14ac:dyDescent="0.25">
      <c r="A19" s="28" t="s">
        <v>205</v>
      </c>
      <c r="B19" s="43">
        <v>1880.2614543449984</v>
      </c>
      <c r="C19" s="43">
        <v>2267.2099552154541</v>
      </c>
      <c r="D19" s="43">
        <v>1591.266978263855</v>
      </c>
      <c r="E19" s="43">
        <v>2089.1519646644592</v>
      </c>
      <c r="F19" s="43">
        <v>2440.5645866394043</v>
      </c>
      <c r="G19" s="43">
        <v>2129.1441192626953</v>
      </c>
      <c r="H19" s="43">
        <v>2539.998950958252</v>
      </c>
      <c r="I19" s="42">
        <v>3258.4828310012817</v>
      </c>
      <c r="J19" s="858" t="s">
        <v>42</v>
      </c>
      <c r="K19" s="858" t="s">
        <v>42</v>
      </c>
      <c r="L19" s="42">
        <v>3311.4743089675903</v>
      </c>
      <c r="M19" s="313" t="s">
        <v>42</v>
      </c>
      <c r="N19" s="72">
        <f t="shared" si="0"/>
        <v>1.6262623041050404</v>
      </c>
    </row>
    <row r="20" spans="1:14" ht="19.5" customHeight="1" x14ac:dyDescent="0.25">
      <c r="A20" s="28" t="s">
        <v>206</v>
      </c>
      <c r="B20" s="43">
        <v>2317.7436715160115</v>
      </c>
      <c r="C20" s="43">
        <v>2392.6377053260803</v>
      </c>
      <c r="D20" s="43">
        <v>2255.9218468666077</v>
      </c>
      <c r="E20" s="43">
        <v>2631.0328998565674</v>
      </c>
      <c r="F20" s="43">
        <v>2137.8992199897766</v>
      </c>
      <c r="G20" s="43">
        <v>1832.1153440475464</v>
      </c>
      <c r="H20" s="43">
        <v>2196.1555199623108</v>
      </c>
      <c r="I20" s="42">
        <v>2773.7643823623657</v>
      </c>
      <c r="J20" s="858" t="s">
        <v>42</v>
      </c>
      <c r="K20" s="858" t="s">
        <v>42</v>
      </c>
      <c r="L20" s="42">
        <v>2378.8083868026733</v>
      </c>
      <c r="M20" s="313" t="s">
        <v>42</v>
      </c>
      <c r="N20" s="72">
        <f t="shared" si="0"/>
        <v>-14.238988649184231</v>
      </c>
    </row>
    <row r="21" spans="1:14" ht="19.5" customHeight="1" x14ac:dyDescent="0.25">
      <c r="A21" s="28" t="s">
        <v>207</v>
      </c>
      <c r="B21" s="43">
        <v>5012.7353169299749</v>
      </c>
      <c r="C21" s="43">
        <v>4354.7086000442505</v>
      </c>
      <c r="D21" s="43">
        <v>5013.9666795730591</v>
      </c>
      <c r="E21" s="43">
        <v>6349.4626588821411</v>
      </c>
      <c r="F21" s="43">
        <v>4623.1177473068237</v>
      </c>
      <c r="G21" s="43">
        <v>4843.3011798858643</v>
      </c>
      <c r="H21" s="43">
        <v>5653.3884534835815</v>
      </c>
      <c r="I21" s="42">
        <v>6142.1449871063232</v>
      </c>
      <c r="J21" s="858" t="s">
        <v>42</v>
      </c>
      <c r="K21" s="858" t="s">
        <v>42</v>
      </c>
      <c r="L21" s="42">
        <v>5687.7556767463684</v>
      </c>
      <c r="M21" s="313" t="s">
        <v>42</v>
      </c>
      <c r="N21" s="72">
        <f t="shared" si="0"/>
        <v>-7.3978929399064208</v>
      </c>
    </row>
    <row r="22" spans="1:14" ht="19.5" customHeight="1" x14ac:dyDescent="0.25">
      <c r="A22" s="28" t="s">
        <v>208</v>
      </c>
      <c r="B22" s="43">
        <v>9840.9907315199725</v>
      </c>
      <c r="C22" s="43">
        <v>11269.75150680542</v>
      </c>
      <c r="D22" s="43">
        <v>12546.264043807983</v>
      </c>
      <c r="E22" s="43">
        <v>18179.620372772217</v>
      </c>
      <c r="F22" s="43">
        <v>14843.165941238403</v>
      </c>
      <c r="G22" s="43">
        <v>15154.244163513184</v>
      </c>
      <c r="H22" s="43">
        <v>18566.994884490967</v>
      </c>
      <c r="I22" s="42">
        <v>18743.574602127075</v>
      </c>
      <c r="J22" s="858" t="s">
        <v>42</v>
      </c>
      <c r="K22" s="858" t="s">
        <v>42</v>
      </c>
      <c r="L22" s="42">
        <v>17166.702144145966</v>
      </c>
      <c r="M22" s="313" t="s">
        <v>42</v>
      </c>
      <c r="N22" s="72">
        <f t="shared" si="0"/>
        <v>-8.412869431011103</v>
      </c>
    </row>
    <row r="23" spans="1:14" ht="19.5" customHeight="1" x14ac:dyDescent="0.25">
      <c r="A23" s="28" t="s">
        <v>209</v>
      </c>
      <c r="B23" s="43">
        <v>4662.0827808500471</v>
      </c>
      <c r="C23" s="43">
        <v>5824.3068504333496</v>
      </c>
      <c r="D23" s="43">
        <v>7482.4352560043335</v>
      </c>
      <c r="E23" s="43">
        <v>8210.3826398849487</v>
      </c>
      <c r="F23" s="43">
        <v>8368.8632097244263</v>
      </c>
      <c r="G23" s="43">
        <v>4689.2109851837158</v>
      </c>
      <c r="H23" s="43">
        <v>8446.8942699432373</v>
      </c>
      <c r="I23" s="42">
        <v>9292.4819211959839</v>
      </c>
      <c r="J23" s="858" t="s">
        <v>42</v>
      </c>
      <c r="K23" s="858" t="s">
        <v>42</v>
      </c>
      <c r="L23" s="42">
        <v>10228.29714679718</v>
      </c>
      <c r="M23" s="313" t="s">
        <v>42</v>
      </c>
      <c r="N23" s="72">
        <f t="shared" si="0"/>
        <v>10.070670392875542</v>
      </c>
    </row>
    <row r="24" spans="1:14" ht="19.5" customHeight="1" x14ac:dyDescent="0.25">
      <c r="A24" s="28" t="s">
        <v>210</v>
      </c>
      <c r="B24" s="43">
        <v>41554.879429799919</v>
      </c>
      <c r="C24" s="43">
        <v>35766.14900970459</v>
      </c>
      <c r="D24" s="43">
        <v>37614.612007141113</v>
      </c>
      <c r="E24" s="43">
        <v>36012.493446350098</v>
      </c>
      <c r="F24" s="43">
        <v>38391.34937286377</v>
      </c>
      <c r="G24" s="43">
        <v>34362.80493927002</v>
      </c>
      <c r="H24" s="43">
        <v>38465.469017028809</v>
      </c>
      <c r="I24" s="42">
        <v>47271.380310058594</v>
      </c>
      <c r="J24" s="858" t="s">
        <v>42</v>
      </c>
      <c r="K24" s="858" t="s">
        <v>42</v>
      </c>
      <c r="L24" s="42">
        <v>48422.202960968018</v>
      </c>
      <c r="M24" s="313" t="s">
        <v>42</v>
      </c>
      <c r="N24" s="72">
        <f t="shared" si="0"/>
        <v>2.4345018981062991</v>
      </c>
    </row>
    <row r="25" spans="1:14" ht="19.5" customHeight="1" x14ac:dyDescent="0.25">
      <c r="A25" s="28" t="s">
        <v>211</v>
      </c>
      <c r="B25" s="43">
        <v>3721.322795360024</v>
      </c>
      <c r="C25" s="43">
        <v>4645.9747467041016</v>
      </c>
      <c r="D25" s="43">
        <v>4817.0406398773193</v>
      </c>
      <c r="E25" s="43">
        <v>5289.5866041183472</v>
      </c>
      <c r="F25" s="43">
        <v>5313.4225454330444</v>
      </c>
      <c r="G25" s="43">
        <v>4467.0990424156189</v>
      </c>
      <c r="H25" s="43">
        <v>5024.2982149124146</v>
      </c>
      <c r="I25" s="42">
        <v>4962.0034046173096</v>
      </c>
      <c r="J25" s="858" t="s">
        <v>42</v>
      </c>
      <c r="K25" s="858" t="s">
        <v>42</v>
      </c>
      <c r="L25" s="42">
        <v>5068.5450110435486</v>
      </c>
      <c r="M25" s="313" t="s">
        <v>42</v>
      </c>
      <c r="N25" s="72">
        <f t="shared" si="0"/>
        <v>2.1471489988720784</v>
      </c>
    </row>
    <row r="26" spans="1:14" ht="19.5" customHeight="1" x14ac:dyDescent="0.25">
      <c r="A26" s="28" t="s">
        <v>212</v>
      </c>
      <c r="B26" s="43">
        <v>2556.4727490239848</v>
      </c>
      <c r="C26" s="43">
        <v>3433.5991430282593</v>
      </c>
      <c r="D26" s="43">
        <v>3850.3245630264282</v>
      </c>
      <c r="E26" s="43">
        <v>6246.6802234649658</v>
      </c>
      <c r="F26" s="43">
        <v>7208.4514570236206</v>
      </c>
      <c r="G26" s="43">
        <v>4518.3254089355469</v>
      </c>
      <c r="H26" s="43">
        <v>5507.0338182449341</v>
      </c>
      <c r="I26" s="42">
        <v>5543.4752178192139</v>
      </c>
      <c r="J26" s="858" t="s">
        <v>42</v>
      </c>
      <c r="K26" s="858" t="s">
        <v>42</v>
      </c>
      <c r="L26" s="42">
        <v>5218.836042881012</v>
      </c>
      <c r="M26" s="313" t="s">
        <v>42</v>
      </c>
      <c r="N26" s="72">
        <f t="shared" si="0"/>
        <v>-5.8562393116625842</v>
      </c>
    </row>
    <row r="27" spans="1:14" ht="19.5" customHeight="1" x14ac:dyDescent="0.25">
      <c r="A27" s="28" t="s">
        <v>213</v>
      </c>
      <c r="B27" s="43">
        <v>1684.5323251920056</v>
      </c>
      <c r="C27" s="43">
        <v>1928.5490379333496</v>
      </c>
      <c r="D27" s="43">
        <v>2411.8796782493591</v>
      </c>
      <c r="E27" s="43">
        <v>2491.1869130134583</v>
      </c>
      <c r="F27" s="43">
        <v>2537.9662573337555</v>
      </c>
      <c r="G27" s="43">
        <v>2084.8197646141052</v>
      </c>
      <c r="H27" s="43">
        <v>3295.406994342804</v>
      </c>
      <c r="I27" s="42">
        <v>3760.8230199813843</v>
      </c>
      <c r="J27" s="858" t="s">
        <v>42</v>
      </c>
      <c r="K27" s="858" t="s">
        <v>42</v>
      </c>
      <c r="L27" s="42">
        <v>3648.5916574001312</v>
      </c>
      <c r="M27" s="313" t="s">
        <v>42</v>
      </c>
      <c r="N27" s="72">
        <f t="shared" si="0"/>
        <v>-2.9842234528177447</v>
      </c>
    </row>
    <row r="28" spans="1:14" ht="19.5" customHeight="1" x14ac:dyDescent="0.25">
      <c r="A28" s="28" t="s">
        <v>214</v>
      </c>
      <c r="B28" s="43">
        <v>2344.85647122003</v>
      </c>
      <c r="C28" s="43">
        <v>2337.6868607997894</v>
      </c>
      <c r="D28" s="43">
        <v>3045.9776997566223</v>
      </c>
      <c r="E28" s="43">
        <v>3265.7906560897827</v>
      </c>
      <c r="F28" s="43">
        <v>3062.1327939033508</v>
      </c>
      <c r="G28" s="43">
        <v>2885.815943479538</v>
      </c>
      <c r="H28" s="43">
        <v>3437.7836878299713</v>
      </c>
      <c r="I28" s="42">
        <v>3001.5373401641846</v>
      </c>
      <c r="J28" s="858" t="s">
        <v>42</v>
      </c>
      <c r="K28" s="858" t="s">
        <v>42</v>
      </c>
      <c r="L28" s="42">
        <v>2820.4919295310974</v>
      </c>
      <c r="M28" s="313" t="s">
        <v>42</v>
      </c>
      <c r="N28" s="72">
        <f t="shared" si="0"/>
        <v>-6.0317560674818704</v>
      </c>
    </row>
    <row r="29" spans="1:14" ht="19.5" customHeight="1" x14ac:dyDescent="0.25">
      <c r="A29" s="28" t="s">
        <v>215</v>
      </c>
      <c r="B29" s="43">
        <v>2218.9652389800003</v>
      </c>
      <c r="C29" s="43">
        <v>2807.6171526908875</v>
      </c>
      <c r="D29" s="43">
        <v>3349.9504280090332</v>
      </c>
      <c r="E29" s="43">
        <v>2932.357298374176</v>
      </c>
      <c r="F29" s="43">
        <v>3405.9886813163757</v>
      </c>
      <c r="G29" s="43">
        <v>3060.6089525222778</v>
      </c>
      <c r="H29" s="43">
        <v>3044.0643663406372</v>
      </c>
      <c r="I29" s="42">
        <v>2805.7829933166504</v>
      </c>
      <c r="J29" s="858" t="s">
        <v>42</v>
      </c>
      <c r="K29" s="858" t="s">
        <v>42</v>
      </c>
      <c r="L29" s="42">
        <v>2798.4479365348816</v>
      </c>
      <c r="M29" s="313" t="s">
        <v>42</v>
      </c>
      <c r="N29" s="72">
        <f t="shared" si="0"/>
        <v>-0.26142637542678238</v>
      </c>
    </row>
    <row r="30" spans="1:14" ht="19.5" customHeight="1" x14ac:dyDescent="0.25">
      <c r="A30" s="28" t="s">
        <v>216</v>
      </c>
      <c r="B30" s="43">
        <v>3040.9251337199898</v>
      </c>
      <c r="C30" s="43">
        <v>3517.3926272392273</v>
      </c>
      <c r="D30" s="43">
        <v>3268.9534049034119</v>
      </c>
      <c r="E30" s="43">
        <v>3669.9510426521301</v>
      </c>
      <c r="F30" s="43">
        <v>3788.4605021476746</v>
      </c>
      <c r="G30" s="43">
        <v>4160.9694108963013</v>
      </c>
      <c r="H30" s="43">
        <v>4639.3019576072693</v>
      </c>
      <c r="I30" s="42">
        <v>3280.5897121429443</v>
      </c>
      <c r="J30" s="858" t="s">
        <v>42</v>
      </c>
      <c r="K30" s="858" t="s">
        <v>42</v>
      </c>
      <c r="L30" s="42">
        <v>3083.6678807735443</v>
      </c>
      <c r="M30" s="313" t="s">
        <v>42</v>
      </c>
      <c r="N30" s="72">
        <f t="shared" si="0"/>
        <v>-6.0026351555180266</v>
      </c>
    </row>
    <row r="31" spans="1:14" ht="19.5" customHeight="1" x14ac:dyDescent="0.25">
      <c r="A31" s="28" t="s">
        <v>217</v>
      </c>
      <c r="B31" s="43">
        <v>5667.3222732000222</v>
      </c>
      <c r="C31" s="43">
        <v>5328.9010648727417</v>
      </c>
      <c r="D31" s="43">
        <v>6467.9564599990845</v>
      </c>
      <c r="E31" s="43">
        <v>8613.5788927078247</v>
      </c>
      <c r="F31" s="43">
        <v>7938.4582605361938</v>
      </c>
      <c r="G31" s="43">
        <v>5791.3937063217163</v>
      </c>
      <c r="H31" s="43">
        <v>8567.6056871414185</v>
      </c>
      <c r="I31" s="42">
        <v>6741.0264520645142</v>
      </c>
      <c r="J31" s="858" t="s">
        <v>42</v>
      </c>
      <c r="K31" s="858" t="s">
        <v>42</v>
      </c>
      <c r="L31" s="42">
        <v>8197.5204496383667</v>
      </c>
      <c r="M31" s="313" t="s">
        <v>42</v>
      </c>
      <c r="N31" s="72">
        <f t="shared" si="0"/>
        <v>21.606412731517839</v>
      </c>
    </row>
    <row r="32" spans="1:14" ht="19.5" customHeight="1" x14ac:dyDescent="0.25">
      <c r="A32" s="28" t="s">
        <v>218</v>
      </c>
      <c r="B32" s="43">
        <v>1787.5714987350152</v>
      </c>
      <c r="C32" s="43">
        <v>1855.8649110794067</v>
      </c>
      <c r="D32" s="43">
        <v>1594.3626978397369</v>
      </c>
      <c r="E32" s="43">
        <v>1568.9697105884552</v>
      </c>
      <c r="F32" s="43">
        <v>1560.253436088562</v>
      </c>
      <c r="G32" s="43">
        <v>1635.5637450218201</v>
      </c>
      <c r="H32" s="43">
        <v>1908.5346872806549</v>
      </c>
      <c r="I32" s="42">
        <v>1359.1574950218201</v>
      </c>
      <c r="J32" s="858" t="s">
        <v>42</v>
      </c>
      <c r="K32" s="858" t="s">
        <v>42</v>
      </c>
      <c r="L32" s="42">
        <v>1768.1334838867188</v>
      </c>
      <c r="M32" s="313" t="s">
        <v>42</v>
      </c>
      <c r="N32" s="72">
        <f t="shared" si="0"/>
        <v>30.090404560387825</v>
      </c>
    </row>
    <row r="33" spans="1:14" ht="19.5" customHeight="1" x14ac:dyDescent="0.25">
      <c r="A33" s="28" t="s">
        <v>219</v>
      </c>
      <c r="B33" s="43">
        <v>2765.6014841729848</v>
      </c>
      <c r="C33" s="43">
        <v>2210.9432668685913</v>
      </c>
      <c r="D33" s="43">
        <v>2676.4838442802429</v>
      </c>
      <c r="E33" s="43">
        <v>2307.7445259094238</v>
      </c>
      <c r="F33" s="43">
        <v>2418.3443460464478</v>
      </c>
      <c r="G33" s="43">
        <v>2797.3620352745056</v>
      </c>
      <c r="H33" s="43">
        <v>2668.72181224823</v>
      </c>
      <c r="I33" s="42">
        <v>2224.2194738388062</v>
      </c>
      <c r="J33" s="858" t="s">
        <v>42</v>
      </c>
      <c r="K33" s="858" t="s">
        <v>42</v>
      </c>
      <c r="L33" s="42">
        <v>1712.9285657405853</v>
      </c>
      <c r="M33" s="313" t="s">
        <v>42</v>
      </c>
      <c r="N33" s="72">
        <f t="shared" si="0"/>
        <v>-22.987430607096428</v>
      </c>
    </row>
    <row r="34" spans="1:14" ht="4.5" customHeight="1" x14ac:dyDescent="0.25">
      <c r="A34" s="39"/>
      <c r="B34" s="43"/>
      <c r="C34" s="43"/>
      <c r="D34" s="43"/>
      <c r="E34" s="43"/>
      <c r="F34" s="43"/>
      <c r="G34" s="43"/>
      <c r="H34" s="43"/>
      <c r="I34" s="42"/>
      <c r="J34" s="42"/>
      <c r="K34" s="42"/>
      <c r="L34" s="42"/>
      <c r="M34" s="72"/>
      <c r="N34" s="72"/>
    </row>
    <row r="35" spans="1:14" ht="19.5" customHeight="1" x14ac:dyDescent="0.25">
      <c r="A35" s="47" t="s">
        <v>37</v>
      </c>
      <c r="B35" s="44"/>
      <c r="C35" s="44"/>
      <c r="D35" s="44"/>
      <c r="E35" s="44"/>
      <c r="F35" s="44"/>
      <c r="G35" s="44"/>
      <c r="H35" s="44"/>
      <c r="I35" s="46"/>
      <c r="J35" s="46"/>
      <c r="K35" s="46"/>
      <c r="L35" s="46"/>
      <c r="M35" s="397"/>
      <c r="N35" s="397"/>
    </row>
    <row r="36" spans="1:14" ht="19.5" customHeight="1" x14ac:dyDescent="0.25">
      <c r="A36" s="39" t="s">
        <v>36</v>
      </c>
      <c r="B36" s="43">
        <v>54540.659629450594</v>
      </c>
      <c r="C36" s="43">
        <v>54222.05727148056</v>
      </c>
      <c r="D36" s="43">
        <v>59359.101960659027</v>
      </c>
      <c r="E36" s="43">
        <v>63811.247423410416</v>
      </c>
      <c r="F36" s="43">
        <v>67374.604382991791</v>
      </c>
      <c r="G36" s="43">
        <v>58381.491875648499</v>
      </c>
      <c r="H36" s="43">
        <v>65389.068409204483</v>
      </c>
      <c r="I36" s="42">
        <v>74425.320937156677</v>
      </c>
      <c r="J36" s="42">
        <v>72688.425224781036</v>
      </c>
      <c r="K36" s="42">
        <v>69861.207304954529</v>
      </c>
      <c r="L36" s="42">
        <v>71274.816264867783</v>
      </c>
      <c r="M36" s="72">
        <f t="shared" ref="M36:M37" si="1">+(K36-J36)/J36*100</f>
        <v>-3.889502229665375</v>
      </c>
      <c r="N36" s="72">
        <f t="shared" ref="N36:N37" si="2">+(L36-I36)/I36*100</f>
        <v>-4.2331086149418429</v>
      </c>
    </row>
    <row r="37" spans="1:14" ht="19.5" customHeight="1" x14ac:dyDescent="0.25">
      <c r="A37" s="39" t="s">
        <v>35</v>
      </c>
      <c r="B37" s="43">
        <v>86319.775617471067</v>
      </c>
      <c r="C37" s="43">
        <v>80819.256823301315</v>
      </c>
      <c r="D37" s="43">
        <v>87706.721142292023</v>
      </c>
      <c r="E37" s="43">
        <v>93779.754282712936</v>
      </c>
      <c r="F37" s="43">
        <v>91535.731101751328</v>
      </c>
      <c r="G37" s="43">
        <v>82085.147454738617</v>
      </c>
      <c r="H37" s="43">
        <v>94767.456419706345</v>
      </c>
      <c r="I37" s="42">
        <v>103134.99959611893</v>
      </c>
      <c r="J37" s="42">
        <v>101146.07165145874</v>
      </c>
      <c r="K37" s="42">
        <v>101110.80550527573</v>
      </c>
      <c r="L37" s="42">
        <v>101128.43857836723</v>
      </c>
      <c r="M37" s="72">
        <f t="shared" si="1"/>
        <v>-3.486655053153051E-2</v>
      </c>
      <c r="N37" s="72">
        <f t="shared" si="2"/>
        <v>-1.9455674849560991</v>
      </c>
    </row>
    <row r="38" spans="1:14" ht="5.25" customHeight="1" x14ac:dyDescent="0.25">
      <c r="A38" s="39"/>
      <c r="B38" s="43"/>
      <c r="C38" s="43"/>
      <c r="D38" s="43"/>
      <c r="E38" s="43"/>
      <c r="F38" s="43"/>
      <c r="G38" s="43"/>
      <c r="H38" s="43"/>
      <c r="I38" s="42"/>
      <c r="J38" s="42"/>
      <c r="K38" s="42"/>
      <c r="L38" s="42"/>
      <c r="M38" s="72"/>
      <c r="N38" s="72"/>
    </row>
    <row r="39" spans="1:14" ht="19.5" customHeight="1" x14ac:dyDescent="0.25">
      <c r="A39" s="47" t="s">
        <v>34</v>
      </c>
      <c r="B39" s="44"/>
      <c r="C39" s="44"/>
      <c r="D39" s="44"/>
      <c r="E39" s="44"/>
      <c r="F39" s="44"/>
      <c r="G39" s="44"/>
      <c r="H39" s="44"/>
      <c r="I39" s="46"/>
      <c r="J39" s="46"/>
      <c r="K39" s="46"/>
      <c r="L39" s="46"/>
      <c r="M39" s="397"/>
      <c r="N39" s="397"/>
    </row>
    <row r="40" spans="1:14" ht="19.5" customHeight="1" x14ac:dyDescent="0.25">
      <c r="A40" s="314" t="s">
        <v>99</v>
      </c>
      <c r="B40" s="43">
        <v>82874.095905197944</v>
      </c>
      <c r="C40" s="43">
        <v>79057.822669267654</v>
      </c>
      <c r="D40" s="43">
        <v>87183.944684743881</v>
      </c>
      <c r="E40" s="43">
        <v>91659.642641305923</v>
      </c>
      <c r="F40" s="43">
        <v>92792.626600503922</v>
      </c>
      <c r="G40" s="43">
        <v>77837.911142349243</v>
      </c>
      <c r="H40" s="43">
        <v>88403.729377985001</v>
      </c>
      <c r="I40" s="42">
        <v>94930.688145160675</v>
      </c>
      <c r="J40" s="42">
        <v>88469.174540042877</v>
      </c>
      <c r="K40" s="42">
        <v>92096.484265327454</v>
      </c>
      <c r="L40" s="42">
        <v>90282.829402685165</v>
      </c>
      <c r="M40" s="72">
        <f t="shared" ref="M40:M44" si="3">+(K40-J40)/J40*100</f>
        <v>4.1000831579397019</v>
      </c>
      <c r="N40" s="72">
        <f t="shared" ref="N40:N44" si="4">+(L40-I40)/I40*100</f>
        <v>-4.8960550410931001</v>
      </c>
    </row>
    <row r="41" spans="1:14" ht="19.5" customHeight="1" x14ac:dyDescent="0.25">
      <c r="A41" s="319" t="s">
        <v>33</v>
      </c>
      <c r="B41" s="43">
        <v>67371.280723055097</v>
      </c>
      <c r="C41" s="43">
        <v>62880.896889209747</v>
      </c>
      <c r="D41" s="43">
        <v>69188.369893550873</v>
      </c>
      <c r="E41" s="43">
        <v>69899.355047702789</v>
      </c>
      <c r="F41" s="43">
        <v>68942.237022161484</v>
      </c>
      <c r="G41" s="43">
        <v>58465.751265525818</v>
      </c>
      <c r="H41" s="43">
        <v>63689.577669858932</v>
      </c>
      <c r="I41" s="42">
        <v>66769.366444587708</v>
      </c>
      <c r="J41" s="42">
        <v>63443.236481666565</v>
      </c>
      <c r="K41" s="42">
        <v>66908.792782306671</v>
      </c>
      <c r="L41" s="42">
        <v>65176.014631986618</v>
      </c>
      <c r="M41" s="72">
        <f t="shared" si="3"/>
        <v>5.462451937869786</v>
      </c>
      <c r="N41" s="72">
        <f t="shared" si="4"/>
        <v>-2.3863515522847165</v>
      </c>
    </row>
    <row r="42" spans="1:14" ht="19.5" customHeight="1" x14ac:dyDescent="0.25">
      <c r="A42" s="319" t="s">
        <v>32</v>
      </c>
      <c r="B42" s="43">
        <v>15502.815182142846</v>
      </c>
      <c r="C42" s="43">
        <v>16176.925780057907</v>
      </c>
      <c r="D42" s="43">
        <v>17995.574791193008</v>
      </c>
      <c r="E42" s="43">
        <v>21760.287593603134</v>
      </c>
      <c r="F42" s="43">
        <v>23850.389578342438</v>
      </c>
      <c r="G42" s="43">
        <v>19372.159876823425</v>
      </c>
      <c r="H42" s="43">
        <v>24714.151708126068</v>
      </c>
      <c r="I42" s="42">
        <v>28161.321700572968</v>
      </c>
      <c r="J42" s="42">
        <v>25025.938058376312</v>
      </c>
      <c r="K42" s="42">
        <v>25187.691483020782</v>
      </c>
      <c r="L42" s="42">
        <v>25106.814770698547</v>
      </c>
      <c r="M42" s="72">
        <f t="shared" si="3"/>
        <v>0.64634310317223254</v>
      </c>
      <c r="N42" s="72">
        <f t="shared" si="4"/>
        <v>-10.846461548757045</v>
      </c>
    </row>
    <row r="43" spans="1:14" ht="19.5" customHeight="1" x14ac:dyDescent="0.25">
      <c r="A43" s="39" t="s">
        <v>31</v>
      </c>
      <c r="B43" s="43">
        <v>32574.118946594819</v>
      </c>
      <c r="C43" s="43">
        <v>30398.150992155075</v>
      </c>
      <c r="D43" s="43">
        <v>34702.934500455856</v>
      </c>
      <c r="E43" s="43">
        <v>39409.639790058136</v>
      </c>
      <c r="F43" s="43">
        <v>39484.548242092133</v>
      </c>
      <c r="G43" s="43">
        <v>35161.150171756744</v>
      </c>
      <c r="H43" s="43">
        <v>43262.653271198273</v>
      </c>
      <c r="I43" s="42">
        <v>52950.085764884949</v>
      </c>
      <c r="J43" s="42">
        <v>54783.651774406433</v>
      </c>
      <c r="K43" s="42">
        <v>48325.474933624268</v>
      </c>
      <c r="L43" s="42">
        <v>51554.56335401535</v>
      </c>
      <c r="M43" s="72">
        <f t="shared" si="3"/>
        <v>-11.788511045916195</v>
      </c>
      <c r="N43" s="72">
        <f t="shared" si="4"/>
        <v>-2.6355432492898259</v>
      </c>
    </row>
    <row r="44" spans="1:14" ht="19.5" customHeight="1" x14ac:dyDescent="0.25">
      <c r="A44" s="39" t="s">
        <v>30</v>
      </c>
      <c r="B44" s="43">
        <v>25412.220395129509</v>
      </c>
      <c r="C44" s="43">
        <v>25585.340433359146</v>
      </c>
      <c r="D44" s="43">
        <v>25178.943917751312</v>
      </c>
      <c r="E44" s="43">
        <v>26521.719274759293</v>
      </c>
      <c r="F44" s="43">
        <v>26633.160642147064</v>
      </c>
      <c r="G44" s="43">
        <v>27467.578016281128</v>
      </c>
      <c r="H44" s="43">
        <v>28490.142179727554</v>
      </c>
      <c r="I44" s="42">
        <v>29679.54662322998</v>
      </c>
      <c r="J44" s="42">
        <v>30581.670561790466</v>
      </c>
      <c r="K44" s="42">
        <v>30550.053611278534</v>
      </c>
      <c r="L44" s="42">
        <v>30565.8620865345</v>
      </c>
      <c r="M44" s="72">
        <f t="shared" si="3"/>
        <v>-0.10338529560721714</v>
      </c>
      <c r="N44" s="72">
        <f t="shared" si="4"/>
        <v>2.9862837008797385</v>
      </c>
    </row>
    <row r="45" spans="1:14" ht="6" customHeight="1" x14ac:dyDescent="0.25">
      <c r="A45" s="146"/>
      <c r="B45" s="875"/>
      <c r="C45" s="875"/>
      <c r="D45" s="875"/>
      <c r="E45" s="875"/>
      <c r="F45" s="875"/>
      <c r="G45" s="875"/>
      <c r="H45" s="875"/>
      <c r="I45" s="876"/>
      <c r="J45" s="876"/>
      <c r="K45" s="876"/>
      <c r="L45" s="876"/>
      <c r="M45" s="810"/>
      <c r="N45" s="810"/>
    </row>
    <row r="46" spans="1:14" ht="19.5" customHeight="1" x14ac:dyDescent="0.25">
      <c r="A46" s="147" t="s">
        <v>93</v>
      </c>
      <c r="B46" s="877"/>
      <c r="C46" s="877"/>
      <c r="D46" s="877"/>
      <c r="E46" s="878"/>
      <c r="F46" s="877"/>
      <c r="G46" s="878"/>
      <c r="H46" s="877"/>
      <c r="I46" s="879"/>
      <c r="J46" s="879"/>
      <c r="K46" s="879"/>
      <c r="L46" s="879"/>
      <c r="M46" s="811"/>
      <c r="N46" s="811"/>
    </row>
    <row r="47" spans="1:14" ht="19.5" customHeight="1" x14ac:dyDescent="0.25">
      <c r="A47" s="121" t="s">
        <v>94</v>
      </c>
      <c r="B47" s="862">
        <v>25994.131039444641</v>
      </c>
      <c r="C47" s="862">
        <v>24266.50053191185</v>
      </c>
      <c r="D47" s="862">
        <v>24403.910157680511</v>
      </c>
      <c r="E47" s="759">
        <v>26741.477592945099</v>
      </c>
      <c r="F47" s="862">
        <v>25032.531667232513</v>
      </c>
      <c r="G47" s="759">
        <v>22704.713425397873</v>
      </c>
      <c r="H47" s="862">
        <v>24746.361782073975</v>
      </c>
      <c r="I47" s="863">
        <v>26583.834222316742</v>
      </c>
      <c r="J47" s="863">
        <v>26254.852355957031</v>
      </c>
      <c r="K47" s="863">
        <v>27466.762401103973</v>
      </c>
      <c r="L47" s="42">
        <v>26860.807378530502</v>
      </c>
      <c r="M47" s="72">
        <f t="shared" ref="M47:M50" si="5">+(K47-J47)/J47*100</f>
        <v>4.6159469065609455</v>
      </c>
      <c r="N47" s="72">
        <f t="shared" ref="N47:N50" si="6">+(L47-I47)/I47*100</f>
        <v>1.0418856583947753</v>
      </c>
    </row>
    <row r="48" spans="1:14" ht="19.5" customHeight="1" x14ac:dyDescent="0.25">
      <c r="A48" s="121" t="s">
        <v>95</v>
      </c>
      <c r="B48" s="862">
        <v>45566.150101933592</v>
      </c>
      <c r="C48" s="862">
        <v>43328.200647592545</v>
      </c>
      <c r="D48" s="862">
        <v>46297.728133440018</v>
      </c>
      <c r="E48" s="759">
        <v>49635.7247402668</v>
      </c>
      <c r="F48" s="862">
        <v>50574.970673561096</v>
      </c>
      <c r="G48" s="759">
        <v>44520.451037406921</v>
      </c>
      <c r="H48" s="862">
        <v>49366.585889816284</v>
      </c>
      <c r="I48" s="863">
        <v>50988.799280166626</v>
      </c>
      <c r="J48" s="863">
        <v>50949.618814945221</v>
      </c>
      <c r="K48" s="863">
        <v>51561.74773311615</v>
      </c>
      <c r="L48" s="42">
        <v>51255.683274030685</v>
      </c>
      <c r="M48" s="72">
        <f t="shared" si="5"/>
        <v>1.2014396425501248</v>
      </c>
      <c r="N48" s="72">
        <f t="shared" si="6"/>
        <v>0.52341690259780382</v>
      </c>
    </row>
    <row r="49" spans="1:14" ht="19.5" customHeight="1" x14ac:dyDescent="0.25">
      <c r="A49" s="121" t="s">
        <v>71</v>
      </c>
      <c r="B49" s="862">
        <v>58834.471557402103</v>
      </c>
      <c r="C49" s="862">
        <v>57285.68475317955</v>
      </c>
      <c r="D49" s="862">
        <v>64340.894461154938</v>
      </c>
      <c r="E49" s="759">
        <v>70142.191485881805</v>
      </c>
      <c r="F49" s="862">
        <v>69509.714406728745</v>
      </c>
      <c r="G49" s="759">
        <v>62921.901357889175</v>
      </c>
      <c r="H49" s="862">
        <v>72890.179800987244</v>
      </c>
      <c r="I49" s="863">
        <v>71482.492545604706</v>
      </c>
      <c r="J49" s="863">
        <v>77577.030230045319</v>
      </c>
      <c r="K49" s="863">
        <v>76798.920315742493</v>
      </c>
      <c r="L49" s="42">
        <v>77187.975272893906</v>
      </c>
      <c r="M49" s="72">
        <f t="shared" si="5"/>
        <v>-1.0030158566207483</v>
      </c>
      <c r="N49" s="72">
        <f t="shared" si="6"/>
        <v>7.9816505050508582</v>
      </c>
    </row>
    <row r="50" spans="1:14" ht="19.5" customHeight="1" x14ac:dyDescent="0.25">
      <c r="A50" s="141" t="s">
        <v>96</v>
      </c>
      <c r="B50" s="862">
        <v>10465.682548139981</v>
      </c>
      <c r="C50" s="862">
        <v>10160.928162097931</v>
      </c>
      <c r="D50" s="862">
        <v>11784.244833707809</v>
      </c>
      <c r="E50" s="759">
        <v>10982.815315961838</v>
      </c>
      <c r="F50" s="862">
        <v>13453.783848762512</v>
      </c>
      <c r="G50" s="759">
        <v>10285.432236194611</v>
      </c>
      <c r="H50" s="862">
        <v>13153.397356033325</v>
      </c>
      <c r="I50" s="863">
        <v>13705.550337314606</v>
      </c>
      <c r="J50" s="863">
        <v>13557.201973438263</v>
      </c>
      <c r="K50" s="863">
        <v>15020.316840171814</v>
      </c>
      <c r="L50" s="42">
        <v>14288.759406805038</v>
      </c>
      <c r="M50" s="72">
        <f t="shared" si="5"/>
        <v>10.792159544426173</v>
      </c>
      <c r="N50" s="72">
        <f t="shared" si="6"/>
        <v>4.2552765495493681</v>
      </c>
    </row>
    <row r="51" spans="1:14" ht="19.5" customHeight="1" thickBot="1" x14ac:dyDescent="0.3">
      <c r="A51" s="140" t="s">
        <v>45</v>
      </c>
      <c r="B51" s="864">
        <v>0</v>
      </c>
      <c r="C51" s="864">
        <v>0</v>
      </c>
      <c r="D51" s="864">
        <v>239.04551696777344</v>
      </c>
      <c r="E51" s="356">
        <v>88.792571067810059</v>
      </c>
      <c r="F51" s="864">
        <v>339.33488845825195</v>
      </c>
      <c r="G51" s="356">
        <v>34.141273498535156</v>
      </c>
      <c r="H51" s="864">
        <v>0</v>
      </c>
      <c r="I51" s="865">
        <v>14799.644147872925</v>
      </c>
      <c r="J51" s="517">
        <v>5495.7935018539429</v>
      </c>
      <c r="K51" s="517">
        <v>124.2655200958252</v>
      </c>
      <c r="L51" s="517">
        <v>2810.029510974884</v>
      </c>
      <c r="M51" s="812"/>
      <c r="N51" s="812"/>
    </row>
    <row r="52" spans="1:14" ht="15.75" thickTop="1" x14ac:dyDescent="0.25">
      <c r="A52" s="31" t="s">
        <v>294</v>
      </c>
    </row>
    <row r="53" spans="1:14" x14ac:dyDescent="0.25">
      <c r="A53" s="317" t="s">
        <v>274</v>
      </c>
      <c r="B53" s="33"/>
      <c r="C53" s="33"/>
      <c r="D53" s="33"/>
      <c r="E53" s="33"/>
      <c r="F53" s="33"/>
      <c r="G53" s="33"/>
      <c r="H53" s="33"/>
      <c r="I53" s="33"/>
      <c r="J53" s="33"/>
    </row>
    <row r="54" spans="1:14" x14ac:dyDescent="0.25">
      <c r="A54" s="132" t="s">
        <v>220</v>
      </c>
      <c r="B54" s="29"/>
      <c r="C54" s="29"/>
      <c r="D54" s="29"/>
      <c r="E54" s="29"/>
      <c r="F54" s="29"/>
      <c r="G54" s="29"/>
      <c r="H54" s="29"/>
      <c r="I54" s="29"/>
      <c r="J54" s="29"/>
    </row>
  </sheetData>
  <mergeCells count="12">
    <mergeCell ref="M3:N3"/>
    <mergeCell ref="A1:N1"/>
    <mergeCell ref="F2:F3"/>
    <mergeCell ref="G2:G3"/>
    <mergeCell ref="H2:H3"/>
    <mergeCell ref="I2:I3"/>
    <mergeCell ref="J2:L2"/>
    <mergeCell ref="A2:A3"/>
    <mergeCell ref="B2:B3"/>
    <mergeCell ref="C2:C3"/>
    <mergeCell ref="D2:D3"/>
    <mergeCell ref="E2:E3"/>
  </mergeCells>
  <pageMargins left="0.70866141732283472" right="0.70866141732283472" top="0.74803149606299213" bottom="0.74803149606299213" header="0.31496062992125984" footer="0.31496062992125984"/>
  <pageSetup paperSize="9" scale="39" orientation="portrait" horizontalDpi="4294967295" verticalDpi="4294967295" r:id="rId1"/>
  <headerFooter>
    <oddHeader>&amp;C&amp;G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82</vt:i4>
      </vt:variant>
      <vt:variant>
        <vt:lpstr>Intervalos com nome</vt:lpstr>
      </vt:variant>
      <vt:variant>
        <vt:i4>4</vt:i4>
      </vt:variant>
    </vt:vector>
  </HeadingPairs>
  <TitlesOfParts>
    <vt:vector size="86" baseType="lpstr">
      <vt:lpstr>ÍNDICE</vt:lpstr>
      <vt:lpstr>NOTA TECNICA</vt:lpstr>
      <vt:lpstr>CONCEITOS</vt:lpstr>
      <vt:lpstr>TAB_1</vt:lpstr>
      <vt:lpstr>TAB_2</vt:lpstr>
      <vt:lpstr>TAB_3</vt:lpstr>
      <vt:lpstr>TAB_4</vt:lpstr>
      <vt:lpstr>TAB_5</vt:lpstr>
      <vt:lpstr>TAB_6</vt:lpstr>
      <vt:lpstr>TAB_7</vt:lpstr>
      <vt:lpstr>TAB_8</vt:lpstr>
      <vt:lpstr>TAB_9</vt:lpstr>
      <vt:lpstr>TAB_10</vt:lpstr>
      <vt:lpstr>TAB_11</vt:lpstr>
      <vt:lpstr>TAB_12</vt:lpstr>
      <vt:lpstr>TAB_13</vt:lpstr>
      <vt:lpstr>TAB_14</vt:lpstr>
      <vt:lpstr>TAB_15</vt:lpstr>
      <vt:lpstr>TAB_16</vt:lpstr>
      <vt:lpstr>TAB_17</vt:lpstr>
      <vt:lpstr>TAB_18</vt:lpstr>
      <vt:lpstr>TAB_19</vt:lpstr>
      <vt:lpstr>TAB_20</vt:lpstr>
      <vt:lpstr>TAB_21</vt:lpstr>
      <vt:lpstr>TAB_22</vt:lpstr>
      <vt:lpstr>TAB_23</vt:lpstr>
      <vt:lpstr>TAB_24</vt:lpstr>
      <vt:lpstr>TAB_25</vt:lpstr>
      <vt:lpstr>TAB_26</vt:lpstr>
      <vt:lpstr>TAB_27</vt:lpstr>
      <vt:lpstr>TAB_28</vt:lpstr>
      <vt:lpstr>TAB_29</vt:lpstr>
      <vt:lpstr>TAB_30</vt:lpstr>
      <vt:lpstr>TAB_31</vt:lpstr>
      <vt:lpstr>TAB_32</vt:lpstr>
      <vt:lpstr>TAB_33</vt:lpstr>
      <vt:lpstr>TAB_34</vt:lpstr>
      <vt:lpstr>TAB_35</vt:lpstr>
      <vt:lpstr>TAB_36</vt:lpstr>
      <vt:lpstr>TAB_37</vt:lpstr>
      <vt:lpstr>TAB_38</vt:lpstr>
      <vt:lpstr>TAB_39</vt:lpstr>
      <vt:lpstr>TAB_40</vt:lpstr>
      <vt:lpstr>TAB_41</vt:lpstr>
      <vt:lpstr>TAB_42</vt:lpstr>
      <vt:lpstr>TAB_43</vt:lpstr>
      <vt:lpstr>TAB_44</vt:lpstr>
      <vt:lpstr>TAB_45</vt:lpstr>
      <vt:lpstr>TAB_46</vt:lpstr>
      <vt:lpstr>TAB_47</vt:lpstr>
      <vt:lpstr>TAB_48</vt:lpstr>
      <vt:lpstr>TAB_49</vt:lpstr>
      <vt:lpstr>TAB_50</vt:lpstr>
      <vt:lpstr>TAB_51</vt:lpstr>
      <vt:lpstr>TAB_52</vt:lpstr>
      <vt:lpstr>TAB_53</vt:lpstr>
      <vt:lpstr>TAB_54</vt:lpstr>
      <vt:lpstr>TAB_55</vt:lpstr>
      <vt:lpstr>TAB_56</vt:lpstr>
      <vt:lpstr>TAB_57</vt:lpstr>
      <vt:lpstr>TAB_58</vt:lpstr>
      <vt:lpstr>TAB_59</vt:lpstr>
      <vt:lpstr>TAB_60</vt:lpstr>
      <vt:lpstr>TAB_61</vt:lpstr>
      <vt:lpstr>TAB_62</vt:lpstr>
      <vt:lpstr>TAB_63</vt:lpstr>
      <vt:lpstr>TAB_64</vt:lpstr>
      <vt:lpstr>TAB_65</vt:lpstr>
      <vt:lpstr>TAB_66</vt:lpstr>
      <vt:lpstr>TAB_67</vt:lpstr>
      <vt:lpstr>TAB_68</vt:lpstr>
      <vt:lpstr>TAB_69</vt:lpstr>
      <vt:lpstr>TAB_70</vt:lpstr>
      <vt:lpstr>TAB_71</vt:lpstr>
      <vt:lpstr>TAB_72</vt:lpstr>
      <vt:lpstr>TAB_73</vt:lpstr>
      <vt:lpstr>TAB_74</vt:lpstr>
      <vt:lpstr>TAB_75</vt:lpstr>
      <vt:lpstr>TAB_76</vt:lpstr>
      <vt:lpstr>TAB_77</vt:lpstr>
      <vt:lpstr>TAB_78</vt:lpstr>
      <vt:lpstr>TAB_79 RESUMO 2º SEM 2019</vt:lpstr>
      <vt:lpstr>CONCEITOS!_Toc489274355</vt:lpstr>
      <vt:lpstr>TAB_50!Área_de_Impressão</vt:lpstr>
      <vt:lpstr>TAB_51!Área_de_Impressão</vt:lpstr>
      <vt:lpstr>TAB_72!Área_de_Impressão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NRamos</dc:creator>
  <cp:lastModifiedBy>INECV - Rosangela Gisele Garcia Silva</cp:lastModifiedBy>
  <dcterms:created xsi:type="dcterms:W3CDTF">2020-01-02T22:21:25Z</dcterms:created>
  <dcterms:modified xsi:type="dcterms:W3CDTF">2020-06-12T16:19:44Z</dcterms:modified>
</cp:coreProperties>
</file>