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0260" windowHeight="8055" tabRatio="798" activeTab="0"/>
  </bookViews>
  <sheets>
    <sheet name="TxCr" sheetId="1" r:id="rId1"/>
    <sheet name="TxCr2010_20" sheetId="2" r:id="rId2"/>
    <sheet name="TxCr (2)" sheetId="3" r:id="rId3"/>
    <sheet name="Q1" sheetId="4" r:id="rId4"/>
    <sheet name="Q2" sheetId="5" r:id="rId5"/>
    <sheet name="Q3" sheetId="6" r:id="rId6"/>
    <sheet name="Q4" sheetId="7" r:id="rId7"/>
    <sheet name="Q5" sheetId="8" r:id="rId8"/>
    <sheet name="Q6" sheetId="9" r:id="rId9"/>
    <sheet name="Q7" sheetId="10" r:id="rId10"/>
    <sheet name="Q8" sheetId="11" r:id="rId11"/>
    <sheet name="Q9" sheetId="12" r:id="rId12"/>
    <sheet name="Q10" sheetId="13" r:id="rId13"/>
    <sheet name="Q11" sheetId="14" r:id="rId14"/>
    <sheet name="Q12" sheetId="15" r:id="rId15"/>
    <sheet name="Q13" sheetId="16" r:id="rId16"/>
    <sheet name="Q14" sheetId="17" r:id="rId17"/>
    <sheet name="Q15" sheetId="18" r:id="rId18"/>
    <sheet name="Q16" sheetId="19" r:id="rId19"/>
    <sheet name="Q17" sheetId="20" r:id="rId20"/>
    <sheet name="Q18" sheetId="21" r:id="rId21"/>
    <sheet name="Q19" sheetId="22" r:id="rId22"/>
    <sheet name="Q20" sheetId="23" r:id="rId23"/>
    <sheet name="Q21" sheetId="24" r:id="rId24"/>
    <sheet name="Q22" sheetId="25" r:id="rId25"/>
    <sheet name="Q23" sheetId="26" r:id="rId26"/>
    <sheet name="Q24" sheetId="27" r:id="rId27"/>
    <sheet name="Q25" sheetId="28" r:id="rId28"/>
    <sheet name="Q26" sheetId="29" r:id="rId29"/>
    <sheet name="Q27" sheetId="30" r:id="rId30"/>
    <sheet name="Q28" sheetId="31" r:id="rId31"/>
    <sheet name="Q29" sheetId="32" r:id="rId32"/>
    <sheet name="Q30" sheetId="33" r:id="rId33"/>
    <sheet name="Q31" sheetId="34" r:id="rId34"/>
  </sheets>
  <externalReferences>
    <externalReference r:id="rId37"/>
  </externalReferences>
  <definedNames/>
  <calcPr fullCalcOnLoad="1"/>
</workbook>
</file>

<file path=xl/sharedStrings.xml><?xml version="1.0" encoding="utf-8"?>
<sst xmlns="http://schemas.openxmlformats.org/spreadsheetml/2006/main" count="2200" uniqueCount="165">
  <si>
    <t>Ilha</t>
  </si>
  <si>
    <t>Total</t>
  </si>
  <si>
    <t>TOTAL</t>
  </si>
  <si>
    <t>%</t>
  </si>
  <si>
    <t>Boavista</t>
  </si>
  <si>
    <t>Brava</t>
  </si>
  <si>
    <t>Fogo</t>
  </si>
  <si>
    <t>Maio</t>
  </si>
  <si>
    <t>S. Nicolau</t>
  </si>
  <si>
    <t>Sal</t>
  </si>
  <si>
    <t>Santiago</t>
  </si>
  <si>
    <t>Remunerado</t>
  </si>
  <si>
    <t>Nacional</t>
  </si>
  <si>
    <t>Estrangeiro</t>
  </si>
  <si>
    <t>Bar</t>
  </si>
  <si>
    <t>1--2</t>
  </si>
  <si>
    <t>3--5</t>
  </si>
  <si>
    <t>6--9</t>
  </si>
  <si>
    <t>10--19</t>
  </si>
  <si>
    <t>20--25</t>
  </si>
  <si>
    <t>51--100</t>
  </si>
  <si>
    <t>26--50</t>
  </si>
  <si>
    <t>Serviço nos Quartos</t>
  </si>
  <si>
    <t>Banho privado agua fria</t>
  </si>
  <si>
    <t xml:space="preserve">Sem banho privado </t>
  </si>
  <si>
    <t>Ar condicionado</t>
  </si>
  <si>
    <t>TV</t>
  </si>
  <si>
    <t>Minibar</t>
  </si>
  <si>
    <t>Telefone</t>
  </si>
  <si>
    <t>Restaurante</t>
  </si>
  <si>
    <t>Discoteca</t>
  </si>
  <si>
    <t>Ginásio</t>
  </si>
  <si>
    <t>Sala de reunioes</t>
  </si>
  <si>
    <t>Piscina</t>
  </si>
  <si>
    <t>Lojas</t>
  </si>
  <si>
    <t>Ténis</t>
  </si>
  <si>
    <t>Parking</t>
  </si>
  <si>
    <t>Sala de jogos</t>
  </si>
  <si>
    <t>Windsurf</t>
  </si>
  <si>
    <t>Outros</t>
  </si>
  <si>
    <t>Nenhum</t>
  </si>
  <si>
    <t>Serviço Gerais nos estabelecimentos</t>
  </si>
  <si>
    <t>Equipamentos Gerais nos estabelecimentos</t>
  </si>
  <si>
    <t>Fax</t>
  </si>
  <si>
    <t>Fotocopiadora</t>
  </si>
  <si>
    <t>Tipo de quarto</t>
  </si>
  <si>
    <t>Época Baixa</t>
  </si>
  <si>
    <t>Suite</t>
  </si>
  <si>
    <t>Quarto Duplo</t>
  </si>
  <si>
    <t>Quarto Individual</t>
  </si>
  <si>
    <t>Apartamento</t>
  </si>
  <si>
    <t>Bungalow</t>
  </si>
  <si>
    <t>Época Alta</t>
  </si>
  <si>
    <t xml:space="preserve">Nº   </t>
  </si>
  <si>
    <t xml:space="preserve">  %</t>
  </si>
  <si>
    <t xml:space="preserve">Nº     </t>
  </si>
  <si>
    <t xml:space="preserve">Nº    </t>
  </si>
  <si>
    <t xml:space="preserve"> %</t>
  </si>
  <si>
    <t xml:space="preserve">Nº  </t>
  </si>
  <si>
    <t xml:space="preserve">   %</t>
  </si>
  <si>
    <t>Tipo de Estabelecimento</t>
  </si>
  <si>
    <t xml:space="preserve">Nº </t>
  </si>
  <si>
    <t xml:space="preserve">    %</t>
  </si>
  <si>
    <t>Banho privado agua quente e fria</t>
  </si>
  <si>
    <t>Computador</t>
  </si>
  <si>
    <t>Escalao de Pessoal ao serviço</t>
  </si>
  <si>
    <t>Tipo-de-Estabelecimento</t>
  </si>
  <si>
    <t>Não remunerado</t>
  </si>
  <si>
    <t>Estabelecimentos</t>
  </si>
  <si>
    <t>Nº de Camas</t>
  </si>
  <si>
    <t>Pessoal ao Serviço</t>
  </si>
  <si>
    <t xml:space="preserve">Hotéis  </t>
  </si>
  <si>
    <t>Pensões</t>
  </si>
  <si>
    <t>Pousadas</t>
  </si>
  <si>
    <t>Hotéis-apartamentos</t>
  </si>
  <si>
    <t>Aldeamentos Turísticos</t>
  </si>
  <si>
    <t>Residenciais</t>
  </si>
  <si>
    <t>Hotéis</t>
  </si>
  <si>
    <t>Fonte: INE</t>
  </si>
  <si>
    <t>101-- +</t>
  </si>
  <si>
    <t>Quadro 1 : Estabelecimentos de alojamento disponíveis segundo o tipo, por Ilha</t>
  </si>
  <si>
    <t>Participaçao maioritaria no Capital Social</t>
  </si>
  <si>
    <t>Categoria de pessoal ao serviço</t>
  </si>
  <si>
    <t>Direcção</t>
  </si>
  <si>
    <t>Restauração</t>
  </si>
  <si>
    <t>Andares</t>
  </si>
  <si>
    <t>Limpeza</t>
  </si>
  <si>
    <t>Cozinha</t>
  </si>
  <si>
    <t>Pastelaria</t>
  </si>
  <si>
    <t>Controlo</t>
  </si>
  <si>
    <t>Economato</t>
  </si>
  <si>
    <t>Recepçao e Portaria</t>
  </si>
  <si>
    <t xml:space="preserve">Outros </t>
  </si>
  <si>
    <t>Tipo de estabelecimento</t>
  </si>
  <si>
    <t>Capacidade de Alojamento</t>
  </si>
  <si>
    <t>Nº de Quartos</t>
  </si>
  <si>
    <t>EVOLUÇÃO DO NUMERO DE ESTABELECIMENTOS, CAPACIDADE E PESSOAL AO SERVIÇO</t>
  </si>
  <si>
    <t>EVOLUÇÃO DA PROPORÇÃO DA CAPACIDADE DE ALOJAMENTO E DO PESSOAL AO SERVIÇO</t>
  </si>
  <si>
    <t>2007</t>
  </si>
  <si>
    <t>Homem</t>
  </si>
  <si>
    <t>Mulher</t>
  </si>
  <si>
    <t>Excursões/Transfers</t>
  </si>
  <si>
    <t>WI/FI</t>
  </si>
  <si>
    <t>Televisão por cabo</t>
  </si>
  <si>
    <t>Viatura Transp. Pessoal</t>
  </si>
  <si>
    <t>Internet</t>
  </si>
  <si>
    <t>Gerador Energia</t>
  </si>
  <si>
    <t>Dissanilizadora de Agua</t>
  </si>
  <si>
    <t xml:space="preserve">Quadro 5 : Estabelecimentos de alojamento segundo a participação do proprietario/empresa proprietaria no capital social, por Ilha </t>
  </si>
  <si>
    <t>Exclusivamente Nacional</t>
  </si>
  <si>
    <t>Exclusivamente Estrangeira</t>
  </si>
  <si>
    <t>Maioritariamente Nacional</t>
  </si>
  <si>
    <t>Maioritariamente Estrangeira</t>
  </si>
  <si>
    <t>Outras</t>
  </si>
  <si>
    <t xml:space="preserve"> - </t>
  </si>
  <si>
    <t>Tipo de Contrato</t>
  </si>
  <si>
    <t>Permanente</t>
  </si>
  <si>
    <t>A Termo</t>
  </si>
  <si>
    <t>Sem Contrato</t>
  </si>
  <si>
    <t>Nº</t>
  </si>
  <si>
    <t>De 3 Meses</t>
  </si>
  <si>
    <t>De 6 Meses</t>
  </si>
  <si>
    <t>De Um Ano Ou Mais</t>
  </si>
  <si>
    <t xml:space="preserve"> De Um Ano Ou Mais</t>
  </si>
  <si>
    <t>Tempo de Contrato</t>
  </si>
  <si>
    <t>EVOLUÇÃO DA PROPORÇÃO (%) DA CAPACIDADE DE ALOJAMENTO E DO PESSOAL AO SERVIÇO</t>
  </si>
  <si>
    <t>Quadro 6 : Estabelecimentos de alojamento segundo a participação do proprietario/empresa proprietaria no capital social, por Tipo</t>
  </si>
  <si>
    <t>Quadro 8 : Pessoal ao serviço, remunerado ou não, por Ilha</t>
  </si>
  <si>
    <t>Quadro 9 : Pessoal ao serviço, remunerado ou não, por tipo de estabelecimento</t>
  </si>
  <si>
    <t>Quadro 10 : Pessoal ao serviço remunerado segundo tipo de contrato, por Ilha</t>
  </si>
  <si>
    <t>Quadro 11 : Pessoal ao serviço remunerado segundo tipo de contrato, por tipo de estabelecimento</t>
  </si>
  <si>
    <t>Quadro 13 : Pessoal ao serviço contratado a termo segundo tempo de contrato, por tipo de estabelecimento</t>
  </si>
  <si>
    <t>Quadro 14 : Pessoal ao serviço, nacional e estrangeiro, por Ilha</t>
  </si>
  <si>
    <t>Quadro 15 : Pessoal ao serviço, nacional e estrangeiro, por tipo de estabelecimento</t>
  </si>
  <si>
    <t>Quadro 16 : Pessoal ao serviço, segundo genero, por Ilha</t>
  </si>
  <si>
    <t>Quadro 17 : Pessoal ao serviço, segundo genero, por tipo de estabelecimento</t>
  </si>
  <si>
    <t>Quadro 18 : Pessoal ao serviço segundo a categoria, por Ilha</t>
  </si>
  <si>
    <t>Quadro 19 : Pessoal ao serviço segundo a categoria, por tipo de estabelecimento</t>
  </si>
  <si>
    <t>Quadro 20 : Distribuição dos estabelecimentos segundo o escalão do pessoal ao serviço, por Ilha</t>
  </si>
  <si>
    <t>Quadro 21 : Distribuição dos estabelecimentos segundo o escalão de pessoal ao serviço, por tipo de estabelecimento</t>
  </si>
  <si>
    <t>Quadro 22 : Quartos com serviços, por Ilha</t>
  </si>
  <si>
    <t>Quadro 23 : Quartos com serviços, por tipo de estabelecimento</t>
  </si>
  <si>
    <t>Quadro 24 : Serviços Gerais nos estabelecimentos, por Ilha</t>
  </si>
  <si>
    <t>Quadro 25 : Serviços Gerais nos estabelecimentos, por tipo de estabelecimento</t>
  </si>
  <si>
    <t>Quadro 26 : Equipamentos Gerais nos estabelecimentos, por Ilha</t>
  </si>
  <si>
    <t>Quadro 27 : Serviços Gerais nos estabelecimentos, por tipo de estabelecimento</t>
  </si>
  <si>
    <t>Quadro 28 : Preço médio diário segundo a época e o tipo de quarto, por Ilha (em ECV)</t>
  </si>
  <si>
    <t>Quadro 29 : Preço médio diário segundo a época e o tipo de quarto, por tipo de estabelecimento (em ECV)</t>
  </si>
  <si>
    <t>Quadro 30 : Capacidade dos restaurantes segundo o tipo de estabelecimento, por Ilha</t>
  </si>
  <si>
    <t>Quadro 31 : Capacidade média dos restaurantes segundo o tipo de estabelecimento, por Ilha</t>
  </si>
  <si>
    <t xml:space="preserve">Quadro 2 : Quartos disponíveis segundo o tipo de estabelecimento, por Ilha </t>
  </si>
  <si>
    <t xml:space="preserve">Quadro 3 : Camas disponíveis segundo o tipo de estabelecimento, por Ilha </t>
  </si>
  <si>
    <t xml:space="preserve">Quadro 4 : Capacidade de alojamento disponível segundo o tipo de estabelecimento, por Ilha </t>
  </si>
  <si>
    <t>Quadro 7 : Pessoal as serviço segundo o tipo de estabelecimento, por Ilha</t>
  </si>
  <si>
    <t>S. Antão</t>
  </si>
  <si>
    <t>S. Vicente</t>
  </si>
  <si>
    <t>Var. Absol.</t>
  </si>
  <si>
    <t>Fonte: Inventario Anual de Estabelecimentos Hoteleiros(INE)</t>
  </si>
  <si>
    <t>Fonte: Inventario Anual de Estabelecimento Hoteleiro (INE)</t>
  </si>
  <si>
    <t>Quadro 12 : Pessoal ao serviço contratado a termo segundo tempo de contrato, por Ilha</t>
  </si>
  <si>
    <t>.</t>
  </si>
  <si>
    <t>Evol. 2020/2019</t>
  </si>
  <si>
    <t>…</t>
  </si>
  <si>
    <t>Ano 2020</t>
  </si>
  <si>
    <t>Fonte: Inventario Anual de Estabelecimentos Hoteleiros 2020 (INE)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</si>
</sst>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#,##0.00\ &quot;Esc.&quot;"/>
    <numFmt numFmtId="175" formatCode="0.00000"/>
    <numFmt numFmtId="176" formatCode="0.0000"/>
    <numFmt numFmtId="177" formatCode="0.000"/>
    <numFmt numFmtId="178" formatCode="0.0"/>
    <numFmt numFmtId="179" formatCode="0;[Red]0"/>
    <numFmt numFmtId="180" formatCode="0.0000000"/>
    <numFmt numFmtId="181" formatCode="0.000000"/>
    <numFmt numFmtId="182" formatCode="#,##0;[Red]#,##0"/>
    <numFmt numFmtId="183" formatCode="#,##0.0;[Red]#,##0.0"/>
    <numFmt numFmtId="184" formatCode="#,##0.00;[Red]#,##0.00"/>
    <numFmt numFmtId="185" formatCode="#,##0.000;[Red]#,##0.000"/>
    <numFmt numFmtId="186" formatCode="0.00000000"/>
    <numFmt numFmtId="187" formatCode="0.0;[Red]0.0"/>
    <numFmt numFmtId="188" formatCode="#,##0.00\ &quot;Esc.&quot;;[Red]#,##0.00\ &quot;Esc.&quot;"/>
    <numFmt numFmtId="189" formatCode="#,##0\ &quot;Esc.&quot;;[Red]#,##0\ &quot;Esc.&quot;"/>
    <numFmt numFmtId="190" formatCode="0.0%"/>
    <numFmt numFmtId="191" formatCode="0.000%"/>
    <numFmt numFmtId="192" formatCode="0.0000%"/>
    <numFmt numFmtId="193" formatCode="0.00000%"/>
    <numFmt numFmtId="194" formatCode="#,##0.0"/>
    <numFmt numFmtId="195" formatCode="#,##0.00\ &quot;€&quot;"/>
    <numFmt numFmtId="196" formatCode="###0"/>
    <numFmt numFmtId="197" formatCode="_-* #,##0.0\ _E_s_c_._-;\-* #,##0.0\ _E_s_c_._-;_-* &quot;-&quot;??\ _E_s_c_._-;_-@_-"/>
    <numFmt numFmtId="198" formatCode="_-* #,##0\ _E_s_c_._-;\-* #,##0\ _E_s_c_._-;_-* &quot;-&quot;??\ _E_s_c_._-;_-@_-"/>
    <numFmt numFmtId="199" formatCode="&quot;Sim&quot;;&quot;Sim&quot;;&quot;Não&quot;"/>
    <numFmt numFmtId="200" formatCode="&quot;Verdadeiro&quot;;&quot;Verdadeiro&quot;;&quot;Falso&quot;"/>
    <numFmt numFmtId="201" formatCode="&quot;Ativado&quot;;&quot;Ativado&quot;;&quot;Desativado&quot;"/>
    <numFmt numFmtId="202" formatCode="[$€-2]\ #,##0.00_);[Red]\([$€-2]\ #,##0.00\)"/>
  </numFmts>
  <fonts count="5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9"/>
      <name val="Times New Roman"/>
      <family val="1"/>
    </font>
    <font>
      <b/>
      <i/>
      <sz val="8"/>
      <name val="Times New Roman"/>
      <family val="1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.5"/>
      <color indexed="8"/>
      <name val="Arial"/>
      <family val="0"/>
    </font>
    <font>
      <sz val="8.5"/>
      <color indexed="8"/>
      <name val="Arial"/>
      <family val="0"/>
    </font>
    <font>
      <sz val="6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 hidden="1"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4" applyNumberFormat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4" fillId="20" borderId="7" applyNumberFormat="0" applyAlignment="0" applyProtection="0"/>
    <xf numFmtId="17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3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194" fontId="2" fillId="0" borderId="12" xfId="0" applyNumberFormat="1" applyFont="1" applyBorder="1" applyAlignment="1">
      <alignment horizontal="center" vertical="center" wrapText="1"/>
    </xf>
    <xf numFmtId="194" fontId="2" fillId="0" borderId="14" xfId="0" applyNumberFormat="1" applyFont="1" applyBorder="1" applyAlignment="1">
      <alignment horizontal="center" vertical="center" wrapText="1"/>
    </xf>
    <xf numFmtId="194" fontId="2" fillId="0" borderId="13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187" fontId="9" fillId="0" borderId="0" xfId="0" applyNumberFormat="1" applyFont="1" applyBorder="1" applyAlignment="1">
      <alignment horizontal="right"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horizontal="right"/>
    </xf>
    <xf numFmtId="182" fontId="7" fillId="0" borderId="20" xfId="0" applyNumberFormat="1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187" fontId="9" fillId="0" borderId="2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9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right"/>
    </xf>
    <xf numFmtId="178" fontId="9" fillId="0" borderId="19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0" fontId="8" fillId="33" borderId="0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3" fontId="9" fillId="0" borderId="19" xfId="0" applyNumberFormat="1" applyFont="1" applyBorder="1" applyAlignment="1">
      <alignment horizontal="right"/>
    </xf>
    <xf numFmtId="194" fontId="9" fillId="0" borderId="0" xfId="0" applyNumberFormat="1" applyFont="1" applyBorder="1" applyAlignment="1">
      <alignment horizontal="right"/>
    </xf>
    <xf numFmtId="0" fontId="9" fillId="0" borderId="22" xfId="0" applyFont="1" applyBorder="1" applyAlignment="1">
      <alignment/>
    </xf>
    <xf numFmtId="3" fontId="9" fillId="0" borderId="22" xfId="0" applyNumberFormat="1" applyFont="1" applyBorder="1" applyAlignment="1">
      <alignment horizontal="right"/>
    </xf>
    <xf numFmtId="3" fontId="9" fillId="0" borderId="25" xfId="0" applyNumberFormat="1" applyFont="1" applyBorder="1" applyAlignment="1">
      <alignment horizontal="right"/>
    </xf>
    <xf numFmtId="194" fontId="9" fillId="0" borderId="22" xfId="0" applyNumberFormat="1" applyFont="1" applyBorder="1" applyAlignment="1">
      <alignment horizontal="right"/>
    </xf>
    <xf numFmtId="0" fontId="9" fillId="0" borderId="26" xfId="0" applyFont="1" applyBorder="1" applyAlignment="1">
      <alignment/>
    </xf>
    <xf numFmtId="182" fontId="9" fillId="0" borderId="19" xfId="0" applyNumberFormat="1" applyFont="1" applyBorder="1" applyAlignment="1">
      <alignment horizontal="right"/>
    </xf>
    <xf numFmtId="182" fontId="9" fillId="0" borderId="22" xfId="0" applyNumberFormat="1" applyFont="1" applyBorder="1" applyAlignment="1">
      <alignment horizontal="right"/>
    </xf>
    <xf numFmtId="182" fontId="9" fillId="0" borderId="25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82" fontId="9" fillId="0" borderId="19" xfId="0" applyNumberFormat="1" applyFont="1" applyBorder="1" applyAlignment="1">
      <alignment/>
    </xf>
    <xf numFmtId="182" fontId="9" fillId="0" borderId="22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182" fontId="9" fillId="0" borderId="25" xfId="0" applyNumberFormat="1" applyFont="1" applyBorder="1" applyAlignment="1">
      <alignment/>
    </xf>
    <xf numFmtId="0" fontId="9" fillId="0" borderId="22" xfId="0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9" fillId="0" borderId="22" xfId="0" applyNumberFormat="1" applyFont="1" applyBorder="1" applyAlignment="1">
      <alignment horizontal="right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wrapText="1"/>
    </xf>
    <xf numFmtId="0" fontId="8" fillId="33" borderId="20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0" fontId="9" fillId="33" borderId="0" xfId="0" applyFont="1" applyFill="1" applyBorder="1" applyAlignment="1">
      <alignment/>
    </xf>
    <xf numFmtId="0" fontId="8" fillId="33" borderId="20" xfId="0" applyFont="1" applyFill="1" applyBorder="1" applyAlignment="1">
      <alignment wrapText="1"/>
    </xf>
    <xf numFmtId="0" fontId="9" fillId="33" borderId="2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9" fillId="0" borderId="19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3" fontId="9" fillId="0" borderId="21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33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3" fontId="9" fillId="33" borderId="23" xfId="0" applyNumberFormat="1" applyFont="1" applyFill="1" applyBorder="1" applyAlignment="1">
      <alignment horizontal="center"/>
    </xf>
    <xf numFmtId="3" fontId="9" fillId="33" borderId="24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194" fontId="9" fillId="0" borderId="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/>
    </xf>
    <xf numFmtId="3" fontId="7" fillId="0" borderId="20" xfId="0" applyNumberFormat="1" applyFont="1" applyFill="1" applyBorder="1" applyAlignment="1">
      <alignment/>
    </xf>
    <xf numFmtId="194" fontId="9" fillId="0" borderId="2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194" fontId="9" fillId="0" borderId="19" xfId="0" applyNumberFormat="1" applyFont="1" applyFill="1" applyBorder="1" applyAlignment="1">
      <alignment horizontal="right"/>
    </xf>
    <xf numFmtId="182" fontId="7" fillId="0" borderId="0" xfId="0" applyNumberFormat="1" applyFont="1" applyBorder="1" applyAlignment="1">
      <alignment/>
    </xf>
    <xf numFmtId="182" fontId="9" fillId="0" borderId="0" xfId="0" applyNumberFormat="1" applyFont="1" applyAlignment="1">
      <alignment/>
    </xf>
    <xf numFmtId="0" fontId="7" fillId="0" borderId="26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194" fontId="7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/>
    </xf>
    <xf numFmtId="1" fontId="9" fillId="0" borderId="0" xfId="0" applyNumberFormat="1" applyFont="1" applyBorder="1" applyAlignment="1">
      <alignment horizontal="center"/>
    </xf>
    <xf numFmtId="182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94" fontId="9" fillId="0" borderId="0" xfId="0" applyNumberFormat="1" applyFont="1" applyAlignment="1">
      <alignment/>
    </xf>
    <xf numFmtId="3" fontId="7" fillId="0" borderId="19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22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 horizontal="right"/>
    </xf>
    <xf numFmtId="3" fontId="9" fillId="0" borderId="25" xfId="0" applyNumberFormat="1" applyFont="1" applyFill="1" applyBorder="1" applyAlignment="1">
      <alignment horizontal="right"/>
    </xf>
    <xf numFmtId="194" fontId="9" fillId="0" borderId="22" xfId="0" applyNumberFormat="1" applyFont="1" applyFill="1" applyBorder="1" applyAlignment="1">
      <alignment horizontal="right"/>
    </xf>
    <xf numFmtId="179" fontId="7" fillId="0" borderId="0" xfId="0" applyNumberFormat="1" applyFont="1" applyBorder="1" applyAlignment="1">
      <alignment/>
    </xf>
    <xf numFmtId="0" fontId="9" fillId="33" borderId="0" xfId="0" applyFont="1" applyFill="1" applyBorder="1" applyAlignment="1">
      <alignment vertical="center" wrapText="1"/>
    </xf>
    <xf numFmtId="0" fontId="9" fillId="33" borderId="20" xfId="0" applyFont="1" applyFill="1" applyBorder="1" applyAlignment="1">
      <alignment vertical="center" wrapText="1"/>
    </xf>
    <xf numFmtId="182" fontId="9" fillId="0" borderId="19" xfId="0" applyNumberFormat="1" applyFont="1" applyFill="1" applyBorder="1" applyAlignment="1">
      <alignment/>
    </xf>
    <xf numFmtId="183" fontId="9" fillId="0" borderId="0" xfId="0" applyNumberFormat="1" applyFont="1" applyFill="1" applyBorder="1" applyAlignment="1">
      <alignment/>
    </xf>
    <xf numFmtId="182" fontId="9" fillId="0" borderId="21" xfId="0" applyNumberFormat="1" applyFont="1" applyFill="1" applyBorder="1" applyAlignment="1">
      <alignment/>
    </xf>
    <xf numFmtId="183" fontId="9" fillId="0" borderId="2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82" fontId="9" fillId="0" borderId="0" xfId="0" applyNumberFormat="1" applyFont="1" applyFill="1" applyBorder="1" applyAlignment="1">
      <alignment/>
    </xf>
    <xf numFmtId="183" fontId="9" fillId="0" borderId="19" xfId="0" applyNumberFormat="1" applyFont="1" applyFill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3" fontId="9" fillId="0" borderId="25" xfId="0" applyNumberFormat="1" applyFont="1" applyBorder="1" applyAlignment="1">
      <alignment/>
    </xf>
    <xf numFmtId="178" fontId="9" fillId="0" borderId="0" xfId="0" applyNumberFormat="1" applyFont="1" applyBorder="1" applyAlignment="1">
      <alignment/>
    </xf>
    <xf numFmtId="178" fontId="9" fillId="0" borderId="19" xfId="0" applyNumberFormat="1" applyFont="1" applyBorder="1" applyAlignment="1">
      <alignment/>
    </xf>
    <xf numFmtId="0" fontId="7" fillId="33" borderId="27" xfId="0" applyFont="1" applyFill="1" applyBorder="1" applyAlignment="1">
      <alignment vertical="center" wrapText="1"/>
    </xf>
    <xf numFmtId="0" fontId="9" fillId="33" borderId="28" xfId="0" applyFont="1" applyFill="1" applyBorder="1" applyAlignment="1">
      <alignment horizontal="center"/>
    </xf>
    <xf numFmtId="3" fontId="7" fillId="0" borderId="29" xfId="0" applyNumberFormat="1" applyFont="1" applyFill="1" applyBorder="1" applyAlignment="1">
      <alignment horizontal="right"/>
    </xf>
    <xf numFmtId="182" fontId="9" fillId="0" borderId="19" xfId="0" applyNumberFormat="1" applyFont="1" applyFill="1" applyBorder="1" applyAlignment="1">
      <alignment horizontal="right"/>
    </xf>
    <xf numFmtId="183" fontId="9" fillId="0" borderId="0" xfId="0" applyNumberFormat="1" applyFont="1" applyFill="1" applyBorder="1" applyAlignment="1">
      <alignment horizontal="right"/>
    </xf>
    <xf numFmtId="182" fontId="9" fillId="0" borderId="21" xfId="0" applyNumberFormat="1" applyFont="1" applyFill="1" applyBorder="1" applyAlignment="1">
      <alignment horizontal="right"/>
    </xf>
    <xf numFmtId="183" fontId="9" fillId="0" borderId="20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182" fontId="9" fillId="0" borderId="29" xfId="0" applyNumberFormat="1" applyFont="1" applyFill="1" applyBorder="1" applyAlignment="1">
      <alignment horizontal="right"/>
    </xf>
    <xf numFmtId="0" fontId="9" fillId="33" borderId="20" xfId="0" applyFont="1" applyFill="1" applyBorder="1" applyAlignment="1">
      <alignment/>
    </xf>
    <xf numFmtId="194" fontId="9" fillId="0" borderId="19" xfId="0" applyNumberFormat="1" applyFont="1" applyBorder="1" applyAlignment="1">
      <alignment horizontal="right"/>
    </xf>
    <xf numFmtId="183" fontId="9" fillId="0" borderId="0" xfId="0" applyNumberFormat="1" applyFont="1" applyBorder="1" applyAlignment="1">
      <alignment horizontal="right"/>
    </xf>
    <xf numFmtId="183" fontId="9" fillId="0" borderId="19" xfId="0" applyNumberFormat="1" applyFont="1" applyBorder="1" applyAlignment="1">
      <alignment horizontal="right"/>
    </xf>
    <xf numFmtId="183" fontId="9" fillId="0" borderId="0" xfId="0" applyNumberFormat="1" applyFont="1" applyBorder="1" applyAlignment="1">
      <alignment/>
    </xf>
    <xf numFmtId="183" fontId="9" fillId="0" borderId="19" xfId="0" applyNumberFormat="1" applyFont="1" applyBorder="1" applyAlignment="1">
      <alignment/>
    </xf>
    <xf numFmtId="0" fontId="7" fillId="33" borderId="0" xfId="0" applyFont="1" applyFill="1" applyAlignment="1">
      <alignment vertical="center" wrapText="1"/>
    </xf>
    <xf numFmtId="182" fontId="7" fillId="0" borderId="0" xfId="0" applyNumberFormat="1" applyFont="1" applyFill="1" applyBorder="1" applyAlignment="1">
      <alignment horizontal="right"/>
    </xf>
    <xf numFmtId="0" fontId="9" fillId="0" borderId="19" xfId="0" applyFont="1" applyFill="1" applyBorder="1" applyAlignment="1">
      <alignment horizontal="right"/>
    </xf>
    <xf numFmtId="182" fontId="7" fillId="0" borderId="20" xfId="0" applyNumberFormat="1" applyFont="1" applyFill="1" applyBorder="1" applyAlignment="1">
      <alignment horizontal="right"/>
    </xf>
    <xf numFmtId="0" fontId="9" fillId="0" borderId="21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78" fontId="9" fillId="0" borderId="0" xfId="0" applyNumberFormat="1" applyFont="1" applyFill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3" fontId="10" fillId="0" borderId="0" xfId="0" applyNumberFormat="1" applyFont="1" applyAlignment="1">
      <alignment/>
    </xf>
    <xf numFmtId="0" fontId="9" fillId="33" borderId="0" xfId="0" applyFont="1" applyFill="1" applyAlignment="1">
      <alignment horizontal="center" vertical="center" wrapText="1"/>
    </xf>
    <xf numFmtId="1" fontId="7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9" fontId="7" fillId="0" borderId="0" xfId="54" applyFont="1" applyAlignment="1" applyProtection="1">
      <alignment/>
      <protection hidden="1" locked="0"/>
    </xf>
    <xf numFmtId="0" fontId="9" fillId="0" borderId="22" xfId="0" applyFont="1" applyFill="1" applyBorder="1" applyAlignment="1">
      <alignment/>
    </xf>
    <xf numFmtId="194" fontId="9" fillId="0" borderId="0" xfId="0" applyNumberFormat="1" applyFont="1" applyBorder="1" applyAlignment="1">
      <alignment/>
    </xf>
    <xf numFmtId="194" fontId="9" fillId="0" borderId="22" xfId="0" applyNumberFormat="1" applyFont="1" applyBorder="1" applyAlignment="1">
      <alignment/>
    </xf>
    <xf numFmtId="194" fontId="7" fillId="0" borderId="0" xfId="0" applyNumberFormat="1" applyFont="1" applyBorder="1" applyAlignment="1">
      <alignment horizontal="right"/>
    </xf>
    <xf numFmtId="183" fontId="9" fillId="0" borderId="19" xfId="0" applyNumberFormat="1" applyFont="1" applyFill="1" applyBorder="1" applyAlignment="1">
      <alignment horizontal="right"/>
    </xf>
    <xf numFmtId="194" fontId="9" fillId="0" borderId="0" xfId="0" applyNumberFormat="1" applyFont="1" applyBorder="1" applyAlignment="1">
      <alignment/>
    </xf>
    <xf numFmtId="194" fontId="9" fillId="0" borderId="22" xfId="0" applyNumberFormat="1" applyFont="1" applyBorder="1" applyAlignment="1">
      <alignment/>
    </xf>
    <xf numFmtId="178" fontId="9" fillId="0" borderId="19" xfId="0" applyNumberFormat="1" applyFont="1" applyFill="1" applyBorder="1" applyAlignment="1">
      <alignment horizontal="right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182" fontId="7" fillId="0" borderId="0" xfId="0" applyNumberFormat="1" applyFont="1" applyBorder="1" applyAlignment="1">
      <alignment/>
    </xf>
    <xf numFmtId="3" fontId="9" fillId="0" borderId="19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94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182" fontId="9" fillId="0" borderId="19" xfId="0" applyNumberFormat="1" applyFont="1" applyFill="1" applyBorder="1" applyAlignment="1">
      <alignment/>
    </xf>
    <xf numFmtId="183" fontId="9" fillId="0" borderId="0" xfId="0" applyNumberFormat="1" applyFont="1" applyFill="1" applyBorder="1" applyAlignment="1">
      <alignment/>
    </xf>
    <xf numFmtId="3" fontId="2" fillId="0" borderId="34" xfId="0" applyNumberFormat="1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3" fontId="2" fillId="0" borderId="36" xfId="0" applyNumberFormat="1" applyFont="1" applyBorder="1" applyAlignment="1">
      <alignment horizontal="center" vertical="center"/>
    </xf>
    <xf numFmtId="194" fontId="7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left"/>
    </xf>
    <xf numFmtId="1" fontId="7" fillId="0" borderId="20" xfId="0" applyNumberFormat="1" applyFont="1" applyBorder="1" applyAlignment="1">
      <alignment horizontal="right"/>
    </xf>
    <xf numFmtId="0" fontId="7" fillId="0" borderId="0" xfId="0" applyFont="1" applyAlignment="1">
      <alignment/>
    </xf>
    <xf numFmtId="194" fontId="7" fillId="0" borderId="0" xfId="0" applyNumberFormat="1" applyFont="1" applyAlignment="1">
      <alignment horizontal="right" vertical="center"/>
    </xf>
    <xf numFmtId="1" fontId="9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194" fontId="9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3" fontId="9" fillId="0" borderId="19" xfId="0" applyNumberFormat="1" applyFont="1" applyBorder="1" applyAlignment="1">
      <alignment/>
    </xf>
    <xf numFmtId="194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82" fontId="9" fillId="0" borderId="19" xfId="0" applyNumberFormat="1" applyFont="1" applyFill="1" applyBorder="1" applyAlignment="1">
      <alignment horizontal="right"/>
    </xf>
    <xf numFmtId="3" fontId="7" fillId="0" borderId="29" xfId="0" applyNumberFormat="1" applyFont="1" applyFill="1" applyBorder="1" applyAlignment="1">
      <alignment horizontal="right"/>
    </xf>
    <xf numFmtId="183" fontId="9" fillId="0" borderId="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194" fontId="9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82" fontId="9" fillId="0" borderId="19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82" fontId="9" fillId="0" borderId="19" xfId="0" applyNumberFormat="1" applyFont="1" applyBorder="1" applyAlignment="1">
      <alignment/>
    </xf>
    <xf numFmtId="194" fontId="9" fillId="0" borderId="0" xfId="0" applyNumberFormat="1" applyFont="1" applyBorder="1" applyAlignment="1">
      <alignment/>
    </xf>
    <xf numFmtId="0" fontId="9" fillId="0" borderId="19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7" fillId="0" borderId="19" xfId="0" applyNumberFormat="1" applyFont="1" applyBorder="1" applyAlignment="1">
      <alignment/>
    </xf>
    <xf numFmtId="3" fontId="7" fillId="0" borderId="0" xfId="54" applyNumberFormat="1" applyFont="1" applyFill="1" applyBorder="1" applyAlignment="1" applyProtection="1">
      <alignment horizontal="right"/>
      <protection hidden="1" locked="0"/>
    </xf>
    <xf numFmtId="3" fontId="9" fillId="0" borderId="19" xfId="54" applyNumberFormat="1" applyFont="1" applyFill="1" applyBorder="1" applyAlignment="1" applyProtection="1">
      <alignment horizontal="right"/>
      <protection hidden="1" locked="0"/>
    </xf>
    <xf numFmtId="3" fontId="7" fillId="0" borderId="0" xfId="0" applyNumberFormat="1" applyFont="1" applyBorder="1" applyAlignment="1">
      <alignment horizontal="right" vertical="center"/>
    </xf>
    <xf numFmtId="1" fontId="9" fillId="0" borderId="19" xfId="0" applyNumberFormat="1" applyFont="1" applyBorder="1" applyAlignment="1">
      <alignment horizontal="right"/>
    </xf>
    <xf numFmtId="0" fontId="9" fillId="33" borderId="0" xfId="0" applyFont="1" applyFill="1" applyBorder="1" applyAlignment="1">
      <alignment horizontal="center" vertical="center"/>
    </xf>
    <xf numFmtId="3" fontId="2" fillId="0" borderId="37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vertical="center"/>
    </xf>
    <xf numFmtId="178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9" fillId="3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7" fillId="0" borderId="40" xfId="0" applyFont="1" applyBorder="1" applyAlignment="1">
      <alignment horizontal="right"/>
    </xf>
    <xf numFmtId="0" fontId="9" fillId="33" borderId="0" xfId="0" applyFont="1" applyFill="1" applyBorder="1" applyAlignment="1">
      <alignment horizontal="center" vertical="center"/>
    </xf>
    <xf numFmtId="3" fontId="7" fillId="0" borderId="40" xfId="0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 wrapText="1"/>
    </xf>
    <xf numFmtId="194" fontId="7" fillId="0" borderId="0" xfId="0" applyNumberFormat="1" applyFont="1" applyAlignment="1">
      <alignment horizontal="right" vertical="center" wrapText="1"/>
    </xf>
    <xf numFmtId="178" fontId="2" fillId="0" borderId="14" xfId="0" applyNumberFormat="1" applyFont="1" applyBorder="1" applyAlignment="1">
      <alignment horizontal="center" vertical="center"/>
    </xf>
    <xf numFmtId="178" fontId="2" fillId="0" borderId="41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8" fontId="2" fillId="0" borderId="42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78" fontId="2" fillId="0" borderId="43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194" fontId="7" fillId="34" borderId="0" xfId="0" applyNumberFormat="1" applyFont="1" applyFill="1" applyBorder="1" applyAlignment="1">
      <alignment horizontal="right" vertical="center"/>
    </xf>
    <xf numFmtId="194" fontId="7" fillId="0" borderId="0" xfId="0" applyNumberFormat="1" applyFont="1" applyBorder="1" applyAlignment="1">
      <alignment horizontal="right" vertical="center"/>
    </xf>
    <xf numFmtId="3" fontId="50" fillId="34" borderId="44" xfId="0" applyNumberFormat="1" applyFont="1" applyFill="1" applyBorder="1" applyAlignment="1">
      <alignment horizontal="right" vertical="center"/>
    </xf>
    <xf numFmtId="3" fontId="50" fillId="34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8" fillId="33" borderId="23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 wrapText="1"/>
    </xf>
    <xf numFmtId="174" fontId="9" fillId="33" borderId="23" xfId="0" applyNumberFormat="1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/>
    </xf>
    <xf numFmtId="3" fontId="9" fillId="33" borderId="27" xfId="0" applyNumberFormat="1" applyFont="1" applyFill="1" applyBorder="1" applyAlignment="1">
      <alignment horizontal="center" vertical="center" wrapText="1"/>
    </xf>
    <xf numFmtId="3" fontId="7" fillId="33" borderId="0" xfId="0" applyNumberFormat="1" applyFont="1" applyFill="1" applyAlignment="1">
      <alignment horizontal="center" vertical="center" wrapText="1"/>
    </xf>
    <xf numFmtId="3" fontId="7" fillId="33" borderId="20" xfId="0" applyNumberFormat="1" applyFont="1" applyFill="1" applyBorder="1" applyAlignment="1">
      <alignment horizontal="center" vertical="center" wrapText="1"/>
    </xf>
    <xf numFmtId="3" fontId="9" fillId="33" borderId="45" xfId="0" applyNumberFormat="1" applyFont="1" applyFill="1" applyBorder="1" applyAlignment="1">
      <alignment horizontal="center"/>
    </xf>
    <xf numFmtId="3" fontId="9" fillId="33" borderId="0" xfId="0" applyNumberFormat="1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 wrapText="1"/>
    </xf>
    <xf numFmtId="3" fontId="9" fillId="33" borderId="25" xfId="0" applyNumberFormat="1" applyFont="1" applyFill="1" applyBorder="1" applyAlignment="1">
      <alignment horizontal="center" vertical="center"/>
    </xf>
    <xf numFmtId="3" fontId="9" fillId="33" borderId="2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0" borderId="26" xfId="0" applyFont="1" applyBorder="1" applyAlignment="1">
      <alignment horizontal="left" wrapText="1"/>
    </xf>
    <xf numFmtId="0" fontId="9" fillId="0" borderId="0" xfId="0" applyFont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wrapText="1"/>
    </xf>
    <xf numFmtId="0" fontId="8" fillId="33" borderId="20" xfId="0" applyFont="1" applyFill="1" applyBorder="1" applyAlignment="1">
      <alignment horizont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9" fillId="33" borderId="45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16" fontId="9" fillId="33" borderId="0" xfId="0" applyNumberFormat="1" applyFont="1" applyFill="1" applyBorder="1" applyAlignment="1">
      <alignment horizontal="center" vertical="center"/>
    </xf>
    <xf numFmtId="16" fontId="9" fillId="33" borderId="0" xfId="0" applyNumberFormat="1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16" fontId="9" fillId="33" borderId="23" xfId="0" applyNumberFormat="1" applyFont="1" applyFill="1" applyBorder="1" applyAlignment="1">
      <alignment horizontal="center" vertical="center" wrapText="1"/>
    </xf>
    <xf numFmtId="16" fontId="9" fillId="33" borderId="23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Evolução da Capacidade de Alojamento e do Pessoal ao Serviço, de 1999 a 2020
</a:t>
            </a:r>
          </a:p>
        </c:rich>
      </c:tx>
      <c:layout>
        <c:manualLayout>
          <c:xMode val="factor"/>
          <c:yMode val="factor"/>
          <c:x val="-0.1097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68"/>
          <c:w val="0.91425"/>
          <c:h val="0.5455"/>
        </c:manualLayout>
      </c:layout>
      <c:lineChart>
        <c:grouping val="standard"/>
        <c:varyColors val="0"/>
        <c:ser>
          <c:idx val="0"/>
          <c:order val="0"/>
          <c:tx>
            <c:strRef>
              <c:f>'[1]TxCr'!$B$6</c:f>
              <c:strCache>
                <c:ptCount val="1"/>
                <c:pt idx="0">
                  <c:v>Estabelecimentos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'[1]TxCr'!$C$4:$X$4</c:f>
              <c:numCach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'[1]TxCr'!$C$6:$X$6</c:f>
              <c:numCache>
                <c:ptCount val="22"/>
                <c:pt idx="0">
                  <c:v>79</c:v>
                </c:pt>
                <c:pt idx="1">
                  <c:v>88</c:v>
                </c:pt>
                <c:pt idx="2">
                  <c:v>88</c:v>
                </c:pt>
                <c:pt idx="3">
                  <c:v>93</c:v>
                </c:pt>
                <c:pt idx="4">
                  <c:v>105</c:v>
                </c:pt>
                <c:pt idx="5">
                  <c:v>108</c:v>
                </c:pt>
                <c:pt idx="6">
                  <c:v>132</c:v>
                </c:pt>
                <c:pt idx="7">
                  <c:v>142</c:v>
                </c:pt>
                <c:pt idx="8">
                  <c:v>150</c:v>
                </c:pt>
                <c:pt idx="9">
                  <c:v>158</c:v>
                </c:pt>
                <c:pt idx="10">
                  <c:v>173</c:v>
                </c:pt>
                <c:pt idx="11">
                  <c:v>178</c:v>
                </c:pt>
                <c:pt idx="12">
                  <c:v>195</c:v>
                </c:pt>
                <c:pt idx="13">
                  <c:v>207</c:v>
                </c:pt>
                <c:pt idx="14">
                  <c:v>222</c:v>
                </c:pt>
                <c:pt idx="15">
                  <c:v>229</c:v>
                </c:pt>
                <c:pt idx="16">
                  <c:v>226</c:v>
                </c:pt>
                <c:pt idx="17">
                  <c:v>233</c:v>
                </c:pt>
                <c:pt idx="18">
                  <c:v>275</c:v>
                </c:pt>
                <c:pt idx="19">
                  <c:v>284</c:v>
                </c:pt>
                <c:pt idx="20">
                  <c:v>284</c:v>
                </c:pt>
                <c:pt idx="21">
                  <c:v>124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'[1]TxCr'!$B$7</c:f>
              <c:strCache>
                <c:ptCount val="1"/>
                <c:pt idx="0">
                  <c:v>Nº de Quartos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'[1]TxCr'!$C$4:$X$4</c:f>
              <c:numCach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'[1]TxCr'!$C$7:$X$7</c:f>
              <c:numCache>
                <c:ptCount val="22"/>
                <c:pt idx="0">
                  <c:v>1825</c:v>
                </c:pt>
                <c:pt idx="1">
                  <c:v>2391</c:v>
                </c:pt>
                <c:pt idx="2">
                  <c:v>2489</c:v>
                </c:pt>
                <c:pt idx="3">
                  <c:v>2820</c:v>
                </c:pt>
                <c:pt idx="4">
                  <c:v>3146</c:v>
                </c:pt>
                <c:pt idx="5">
                  <c:v>3150</c:v>
                </c:pt>
                <c:pt idx="6">
                  <c:v>4406</c:v>
                </c:pt>
                <c:pt idx="7">
                  <c:v>4836</c:v>
                </c:pt>
                <c:pt idx="8">
                  <c:v>5368</c:v>
                </c:pt>
                <c:pt idx="9">
                  <c:v>6172</c:v>
                </c:pt>
                <c:pt idx="10">
                  <c:v>6367</c:v>
                </c:pt>
                <c:pt idx="11">
                  <c:v>5891</c:v>
                </c:pt>
                <c:pt idx="12">
                  <c:v>7901</c:v>
                </c:pt>
                <c:pt idx="13">
                  <c:v>8522</c:v>
                </c:pt>
                <c:pt idx="14">
                  <c:v>9058</c:v>
                </c:pt>
                <c:pt idx="15">
                  <c:v>10839</c:v>
                </c:pt>
                <c:pt idx="16">
                  <c:v>10626</c:v>
                </c:pt>
                <c:pt idx="17">
                  <c:v>11435</c:v>
                </c:pt>
                <c:pt idx="18">
                  <c:v>12463</c:v>
                </c:pt>
                <c:pt idx="19">
                  <c:v>13187</c:v>
                </c:pt>
                <c:pt idx="20">
                  <c:v>13092</c:v>
                </c:pt>
                <c:pt idx="21">
                  <c:v>2614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'[1]TxCr'!$B$8</c:f>
              <c:strCache>
                <c:ptCount val="1"/>
                <c:pt idx="0">
                  <c:v>Nº de Camas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'[1]TxCr'!$C$4:$X$4</c:f>
              <c:numCach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'[1]TxCr'!$C$8:$X$8</c:f>
              <c:numCache>
                <c:ptCount val="22"/>
                <c:pt idx="0">
                  <c:v>3165</c:v>
                </c:pt>
                <c:pt idx="1">
                  <c:v>4475</c:v>
                </c:pt>
                <c:pt idx="2">
                  <c:v>4628</c:v>
                </c:pt>
                <c:pt idx="3">
                  <c:v>5159</c:v>
                </c:pt>
                <c:pt idx="4">
                  <c:v>5715</c:v>
                </c:pt>
                <c:pt idx="5">
                  <c:v>5804</c:v>
                </c:pt>
                <c:pt idx="6">
                  <c:v>8278</c:v>
                </c:pt>
                <c:pt idx="7">
                  <c:v>8828</c:v>
                </c:pt>
                <c:pt idx="8">
                  <c:v>9767</c:v>
                </c:pt>
                <c:pt idx="9">
                  <c:v>11420</c:v>
                </c:pt>
                <c:pt idx="10">
                  <c:v>11720</c:v>
                </c:pt>
                <c:pt idx="11">
                  <c:v>11397</c:v>
                </c:pt>
                <c:pt idx="12">
                  <c:v>14076</c:v>
                </c:pt>
                <c:pt idx="13">
                  <c:v>14999</c:v>
                </c:pt>
                <c:pt idx="14">
                  <c:v>15995</c:v>
                </c:pt>
                <c:pt idx="15">
                  <c:v>18188</c:v>
                </c:pt>
                <c:pt idx="16">
                  <c:v>18055</c:v>
                </c:pt>
                <c:pt idx="17">
                  <c:v>18382</c:v>
                </c:pt>
                <c:pt idx="18">
                  <c:v>20421</c:v>
                </c:pt>
                <c:pt idx="19">
                  <c:v>21046</c:v>
                </c:pt>
                <c:pt idx="20">
                  <c:v>21059</c:v>
                </c:pt>
                <c:pt idx="21">
                  <c:v>4094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'[1]TxCr'!$B$9</c:f>
              <c:strCache>
                <c:ptCount val="1"/>
                <c:pt idx="0">
                  <c:v>Capacidade de Alojamento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'[1]TxCr'!$C$4:$X$4</c:f>
              <c:numCach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'[1]TxCr'!$C$9:$X$9</c:f>
              <c:numCache>
                <c:ptCount val="22"/>
                <c:pt idx="0">
                  <c:v>3874</c:v>
                </c:pt>
                <c:pt idx="1">
                  <c:v>5249</c:v>
                </c:pt>
                <c:pt idx="2">
                  <c:v>5450</c:v>
                </c:pt>
                <c:pt idx="3">
                  <c:v>6062</c:v>
                </c:pt>
                <c:pt idx="4">
                  <c:v>6682</c:v>
                </c:pt>
                <c:pt idx="5">
                  <c:v>6749</c:v>
                </c:pt>
                <c:pt idx="6">
                  <c:v>10342</c:v>
                </c:pt>
                <c:pt idx="7">
                  <c:v>10450</c:v>
                </c:pt>
                <c:pt idx="8">
                  <c:v>11544</c:v>
                </c:pt>
                <c:pt idx="9">
                  <c:v>13708</c:v>
                </c:pt>
                <c:pt idx="10">
                  <c:v>14096</c:v>
                </c:pt>
                <c:pt idx="11">
                  <c:v>13862</c:v>
                </c:pt>
                <c:pt idx="12">
                  <c:v>17025</c:v>
                </c:pt>
                <c:pt idx="13">
                  <c:v>18194</c:v>
                </c:pt>
                <c:pt idx="14">
                  <c:v>19428</c:v>
                </c:pt>
                <c:pt idx="15">
                  <c:v>23171</c:v>
                </c:pt>
                <c:pt idx="16">
                  <c:v>22954</c:v>
                </c:pt>
                <c:pt idx="17">
                  <c:v>24376</c:v>
                </c:pt>
                <c:pt idx="18">
                  <c:v>26987</c:v>
                </c:pt>
                <c:pt idx="19">
                  <c:v>27860</c:v>
                </c:pt>
                <c:pt idx="20">
                  <c:v>27911</c:v>
                </c:pt>
                <c:pt idx="21">
                  <c:v>5655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'[1]TxCr'!$B$10</c:f>
              <c:strCache>
                <c:ptCount val="1"/>
                <c:pt idx="0">
                  <c:v>Pessoal ao Serviço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'[1]TxCr'!$C$4:$X$4</c:f>
              <c:numCach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'[1]TxCr'!$C$10:$X$10</c:f>
              <c:numCache>
                <c:ptCount val="22"/>
                <c:pt idx="0">
                  <c:v>1561</c:v>
                </c:pt>
                <c:pt idx="1">
                  <c:v>1845</c:v>
                </c:pt>
                <c:pt idx="2">
                  <c:v>2046</c:v>
                </c:pt>
                <c:pt idx="3">
                  <c:v>2043</c:v>
                </c:pt>
                <c:pt idx="4">
                  <c:v>2281</c:v>
                </c:pt>
                <c:pt idx="5">
                  <c:v>2165</c:v>
                </c:pt>
                <c:pt idx="6">
                  <c:v>3199</c:v>
                </c:pt>
                <c:pt idx="7">
                  <c:v>3290</c:v>
                </c:pt>
                <c:pt idx="8">
                  <c:v>3450</c:v>
                </c:pt>
                <c:pt idx="9">
                  <c:v>4081</c:v>
                </c:pt>
                <c:pt idx="10">
                  <c:v>4120</c:v>
                </c:pt>
                <c:pt idx="11">
                  <c:v>4058</c:v>
                </c:pt>
                <c:pt idx="12">
                  <c:v>5178</c:v>
                </c:pt>
                <c:pt idx="13">
                  <c:v>5385</c:v>
                </c:pt>
                <c:pt idx="14">
                  <c:v>5755</c:v>
                </c:pt>
                <c:pt idx="15">
                  <c:v>6282</c:v>
                </c:pt>
                <c:pt idx="16">
                  <c:v>6426</c:v>
                </c:pt>
                <c:pt idx="17">
                  <c:v>7742</c:v>
                </c:pt>
                <c:pt idx="18">
                  <c:v>8825</c:v>
                </c:pt>
                <c:pt idx="19">
                  <c:v>9417</c:v>
                </c:pt>
                <c:pt idx="20">
                  <c:v>9050</c:v>
                </c:pt>
                <c:pt idx="21">
                  <c:v>1577</c:v>
                </c:pt>
              </c:numCache>
            </c:numRef>
          </c:val>
          <c:smooth val="0"/>
        </c:ser>
        <c:marker val="1"/>
        <c:axId val="41383618"/>
        <c:axId val="36908243"/>
      </c:lineChart>
      <c:catAx>
        <c:axId val="41383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08243"/>
        <c:crosses val="autoZero"/>
        <c:auto val="1"/>
        <c:lblOffset val="100"/>
        <c:tickLblSkip val="1"/>
        <c:noMultiLvlLbl val="0"/>
      </c:catAx>
      <c:valAx>
        <c:axId val="36908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836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25"/>
          <c:y val="0.7735"/>
          <c:w val="0.92825"/>
          <c:h val="0.17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Evolução da Capacidade de Alojamento e do Pessoal ao Serviço, de 2010 a 2020
</a:t>
            </a:r>
          </a:p>
        </c:rich>
      </c:tx>
      <c:layout>
        <c:manualLayout>
          <c:xMode val="factor"/>
          <c:yMode val="factor"/>
          <c:x val="0.00425"/>
          <c:y val="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21675"/>
          <c:w val="0.9395"/>
          <c:h val="0.50925"/>
        </c:manualLayout>
      </c:layout>
      <c:lineChart>
        <c:grouping val="standard"/>
        <c:varyColors val="0"/>
        <c:ser>
          <c:idx val="0"/>
          <c:order val="0"/>
          <c:tx>
            <c:strRef>
              <c:f>TxCr2010_20!$A$6</c:f>
              <c:strCache>
                <c:ptCount val="1"/>
                <c:pt idx="0">
                  <c:v>Estabelecimentos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TxCr2010_20!$B$4:$L$5</c:f>
              <c:multiLvlStrCache/>
            </c:multiLvlStrRef>
          </c:cat>
          <c:val>
            <c:numRef>
              <c:f>TxCr2010_20!$B$6:$L$6</c:f>
              <c:numCache/>
            </c:numRef>
          </c:val>
          <c:smooth val="0"/>
        </c:ser>
        <c:ser>
          <c:idx val="1"/>
          <c:order val="1"/>
          <c:tx>
            <c:strRef>
              <c:f>TxCr2010_20!$A$7</c:f>
              <c:strCache>
                <c:ptCount val="1"/>
                <c:pt idx="0">
                  <c:v>Nº de Quartos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TxCr2010_20!$B$4:$L$5</c:f>
              <c:multiLvlStrCache/>
            </c:multiLvlStrRef>
          </c:cat>
          <c:val>
            <c:numRef>
              <c:f>TxCr2010_20!$B$7:$L$7</c:f>
              <c:numCache/>
            </c:numRef>
          </c:val>
          <c:smooth val="0"/>
        </c:ser>
        <c:ser>
          <c:idx val="2"/>
          <c:order val="2"/>
          <c:tx>
            <c:strRef>
              <c:f>TxCr2010_20!$A$8</c:f>
              <c:strCache>
                <c:ptCount val="1"/>
                <c:pt idx="0">
                  <c:v>Nº de Camas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TxCr2010_20!$B$4:$L$5</c:f>
              <c:multiLvlStrCache/>
            </c:multiLvlStrRef>
          </c:cat>
          <c:val>
            <c:numRef>
              <c:f>TxCr2010_20!$B$8:$L$8</c:f>
              <c:numCache/>
            </c:numRef>
          </c:val>
          <c:smooth val="0"/>
        </c:ser>
        <c:ser>
          <c:idx val="3"/>
          <c:order val="3"/>
          <c:tx>
            <c:strRef>
              <c:f>TxCr2010_20!$A$9</c:f>
              <c:strCache>
                <c:ptCount val="1"/>
                <c:pt idx="0">
                  <c:v>Capacidade de Alojamento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TxCr2010_20!$B$4:$L$5</c:f>
              <c:multiLvlStrCache/>
            </c:multiLvlStrRef>
          </c:cat>
          <c:val>
            <c:numRef>
              <c:f>TxCr2010_20!$B$9:$L$9</c:f>
              <c:numCache/>
            </c:numRef>
          </c:val>
          <c:smooth val="0"/>
        </c:ser>
        <c:ser>
          <c:idx val="4"/>
          <c:order val="4"/>
          <c:tx>
            <c:strRef>
              <c:f>TxCr2010_20!$A$10</c:f>
              <c:strCache>
                <c:ptCount val="1"/>
                <c:pt idx="0">
                  <c:v>Pessoal ao Serviço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TxCr2010_20!$B$4:$L$5</c:f>
              <c:multiLvlStrCache/>
            </c:multiLvlStrRef>
          </c:cat>
          <c:val>
            <c:numRef>
              <c:f>TxCr2010_20!$B$10:$L$10</c:f>
              <c:numCache/>
            </c:numRef>
          </c:val>
          <c:smooth val="0"/>
        </c:ser>
        <c:marker val="1"/>
        <c:axId val="63738732"/>
        <c:axId val="36777677"/>
      </c:lineChart>
      <c:catAx>
        <c:axId val="63738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77677"/>
        <c:crosses val="autoZero"/>
        <c:auto val="1"/>
        <c:lblOffset val="100"/>
        <c:tickLblSkip val="1"/>
        <c:noMultiLvlLbl val="0"/>
      </c:catAx>
      <c:valAx>
        <c:axId val="36777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387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325"/>
          <c:y val="0.77275"/>
          <c:w val="0.93225"/>
          <c:h val="0.1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23</xdr:row>
      <xdr:rowOff>0</xdr:rowOff>
    </xdr:from>
    <xdr:to>
      <xdr:col>17</xdr:col>
      <xdr:colOff>581025</xdr:colOff>
      <xdr:row>43</xdr:row>
      <xdr:rowOff>85725</xdr:rowOff>
    </xdr:to>
    <xdr:graphicFrame>
      <xdr:nvGraphicFramePr>
        <xdr:cNvPr id="1" name="Chart 3"/>
        <xdr:cNvGraphicFramePr/>
      </xdr:nvGraphicFramePr>
      <xdr:xfrm>
        <a:off x="1857375" y="6134100"/>
        <a:ext cx="94488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12</xdr:col>
      <xdr:colOff>66675</xdr:colOff>
      <xdr:row>44</xdr:row>
      <xdr:rowOff>123825</xdr:rowOff>
    </xdr:to>
    <xdr:graphicFrame>
      <xdr:nvGraphicFramePr>
        <xdr:cNvPr id="1" name="Chart 3"/>
        <xdr:cNvGraphicFramePr/>
      </xdr:nvGraphicFramePr>
      <xdr:xfrm>
        <a:off x="1276350" y="6134100"/>
        <a:ext cx="65627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osangela.silva\AppData\Local\Microsoft\Windows\INetCache\Content.Outlook\A530INVZ\InvHoteis2020-Calculo_Graficos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xCr"/>
      <sheetName val="TxCr (2)"/>
      <sheetName val="Q1"/>
      <sheetName val="Q2"/>
      <sheetName val="Q3"/>
      <sheetName val="Q4"/>
      <sheetName val="Q5"/>
      <sheetName val="Q6"/>
      <sheetName val="Q7"/>
      <sheetName val="Q8"/>
      <sheetName val="Q9"/>
      <sheetName val="Q10"/>
      <sheetName val="Q11"/>
      <sheetName val="Q12"/>
      <sheetName val="Q13"/>
      <sheetName val="Q14"/>
      <sheetName val="Q15"/>
      <sheetName val="Q16"/>
      <sheetName val="Q17"/>
      <sheetName val="Q18"/>
      <sheetName val="Q19"/>
      <sheetName val="Q20"/>
      <sheetName val="Q21"/>
      <sheetName val="Q22"/>
      <sheetName val="Q23"/>
      <sheetName val="Q24"/>
      <sheetName val="Q25"/>
      <sheetName val="Q26"/>
      <sheetName val="Q27"/>
      <sheetName val="Q28"/>
      <sheetName val="Q29"/>
      <sheetName val="Q30"/>
      <sheetName val="Q31"/>
    </sheetNames>
    <sheetDataSet>
      <sheetData sheetId="0">
        <row r="4">
          <cell r="C4">
            <v>1999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  <cell r="I4">
            <v>2005</v>
          </cell>
          <cell r="J4">
            <v>2006</v>
          </cell>
          <cell r="K4">
            <v>2007</v>
          </cell>
          <cell r="L4">
            <v>2008</v>
          </cell>
          <cell r="M4">
            <v>2009</v>
          </cell>
          <cell r="N4">
            <v>2010</v>
          </cell>
          <cell r="O4">
            <v>2011</v>
          </cell>
          <cell r="P4">
            <v>2012</v>
          </cell>
          <cell r="Q4">
            <v>2013</v>
          </cell>
          <cell r="R4">
            <v>2014</v>
          </cell>
          <cell r="S4">
            <v>2015</v>
          </cell>
          <cell r="T4">
            <v>2016</v>
          </cell>
          <cell r="U4">
            <v>2017</v>
          </cell>
          <cell r="V4">
            <v>2018</v>
          </cell>
          <cell r="W4">
            <v>2019</v>
          </cell>
          <cell r="X4">
            <v>2020</v>
          </cell>
        </row>
        <row r="6">
          <cell r="B6" t="str">
            <v>Estabelecimentos</v>
          </cell>
          <cell r="C6">
            <v>79</v>
          </cell>
          <cell r="D6">
            <v>88</v>
          </cell>
          <cell r="E6">
            <v>88</v>
          </cell>
          <cell r="F6">
            <v>93</v>
          </cell>
          <cell r="G6">
            <v>105</v>
          </cell>
          <cell r="H6">
            <v>108</v>
          </cell>
          <cell r="I6">
            <v>132</v>
          </cell>
          <cell r="J6">
            <v>142</v>
          </cell>
          <cell r="K6">
            <v>150</v>
          </cell>
          <cell r="L6">
            <v>158</v>
          </cell>
          <cell r="M6">
            <v>173</v>
          </cell>
          <cell r="N6">
            <v>178</v>
          </cell>
          <cell r="O6">
            <v>195</v>
          </cell>
          <cell r="P6">
            <v>207</v>
          </cell>
          <cell r="Q6">
            <v>222</v>
          </cell>
          <cell r="R6">
            <v>229</v>
          </cell>
          <cell r="S6">
            <v>226</v>
          </cell>
          <cell r="T6">
            <v>233</v>
          </cell>
          <cell r="U6">
            <v>275</v>
          </cell>
          <cell r="V6">
            <v>284</v>
          </cell>
          <cell r="W6">
            <v>284</v>
          </cell>
          <cell r="X6">
            <v>124</v>
          </cell>
        </row>
        <row r="7">
          <cell r="B7" t="str">
            <v>Nº de Quartos</v>
          </cell>
          <cell r="C7">
            <v>1825</v>
          </cell>
          <cell r="D7">
            <v>2391</v>
          </cell>
          <cell r="E7">
            <v>2489</v>
          </cell>
          <cell r="F7">
            <v>2820</v>
          </cell>
          <cell r="G7">
            <v>3146</v>
          </cell>
          <cell r="H7">
            <v>3150</v>
          </cell>
          <cell r="I7">
            <v>4406</v>
          </cell>
          <cell r="J7">
            <v>4836</v>
          </cell>
          <cell r="K7">
            <v>5368</v>
          </cell>
          <cell r="L7">
            <v>6172</v>
          </cell>
          <cell r="M7">
            <v>6367</v>
          </cell>
          <cell r="N7">
            <v>5891</v>
          </cell>
          <cell r="O7">
            <v>7901</v>
          </cell>
          <cell r="P7">
            <v>8522</v>
          </cell>
          <cell r="Q7">
            <v>9058</v>
          </cell>
          <cell r="R7">
            <v>10839</v>
          </cell>
          <cell r="S7">
            <v>10626</v>
          </cell>
          <cell r="T7">
            <v>11435</v>
          </cell>
          <cell r="U7">
            <v>12463</v>
          </cell>
          <cell r="V7">
            <v>13187</v>
          </cell>
          <cell r="W7">
            <v>13092</v>
          </cell>
          <cell r="X7">
            <v>2614</v>
          </cell>
        </row>
        <row r="8">
          <cell r="B8" t="str">
            <v>Nº de Camas</v>
          </cell>
          <cell r="C8">
            <v>3165</v>
          </cell>
          <cell r="D8">
            <v>4475</v>
          </cell>
          <cell r="E8">
            <v>4628</v>
          </cell>
          <cell r="F8">
            <v>5159</v>
          </cell>
          <cell r="G8">
            <v>5715</v>
          </cell>
          <cell r="H8">
            <v>5804</v>
          </cell>
          <cell r="I8">
            <v>8278</v>
          </cell>
          <cell r="J8">
            <v>8828</v>
          </cell>
          <cell r="K8">
            <v>9767</v>
          </cell>
          <cell r="L8">
            <v>11420</v>
          </cell>
          <cell r="M8">
            <v>11720</v>
          </cell>
          <cell r="N8">
            <v>11397</v>
          </cell>
          <cell r="O8">
            <v>14076</v>
          </cell>
          <cell r="P8">
            <v>14999</v>
          </cell>
          <cell r="Q8">
            <v>15995</v>
          </cell>
          <cell r="R8">
            <v>18188</v>
          </cell>
          <cell r="S8">
            <v>18055</v>
          </cell>
          <cell r="T8">
            <v>18382</v>
          </cell>
          <cell r="U8">
            <v>20421</v>
          </cell>
          <cell r="V8">
            <v>21046</v>
          </cell>
          <cell r="W8">
            <v>21059</v>
          </cell>
          <cell r="X8">
            <v>4094</v>
          </cell>
        </row>
        <row r="9">
          <cell r="B9" t="str">
            <v>Capacidade de Alojamento</v>
          </cell>
          <cell r="C9">
            <v>3874</v>
          </cell>
          <cell r="D9">
            <v>5249</v>
          </cell>
          <cell r="E9">
            <v>5450</v>
          </cell>
          <cell r="F9">
            <v>6062</v>
          </cell>
          <cell r="G9">
            <v>6682</v>
          </cell>
          <cell r="H9">
            <v>6749</v>
          </cell>
          <cell r="I9">
            <v>10342</v>
          </cell>
          <cell r="J9">
            <v>10450</v>
          </cell>
          <cell r="K9">
            <v>11544</v>
          </cell>
          <cell r="L9">
            <v>13708</v>
          </cell>
          <cell r="M9">
            <v>14096</v>
          </cell>
          <cell r="N9">
            <v>13862</v>
          </cell>
          <cell r="O9">
            <v>17025</v>
          </cell>
          <cell r="P9">
            <v>18194</v>
          </cell>
          <cell r="Q9">
            <v>19428</v>
          </cell>
          <cell r="R9">
            <v>23171</v>
          </cell>
          <cell r="S9">
            <v>22954</v>
          </cell>
          <cell r="T9">
            <v>24376</v>
          </cell>
          <cell r="U9">
            <v>26987</v>
          </cell>
          <cell r="V9">
            <v>27860</v>
          </cell>
          <cell r="W9">
            <v>27911</v>
          </cell>
          <cell r="X9">
            <v>5655</v>
          </cell>
        </row>
        <row r="10">
          <cell r="B10" t="str">
            <v>Pessoal ao Serviço</v>
          </cell>
          <cell r="C10">
            <v>1561</v>
          </cell>
          <cell r="D10">
            <v>1845</v>
          </cell>
          <cell r="E10">
            <v>2046</v>
          </cell>
          <cell r="F10">
            <v>2043</v>
          </cell>
          <cell r="G10">
            <v>2281</v>
          </cell>
          <cell r="H10">
            <v>2165</v>
          </cell>
          <cell r="I10">
            <v>3199</v>
          </cell>
          <cell r="J10">
            <v>3290</v>
          </cell>
          <cell r="K10">
            <v>3450</v>
          </cell>
          <cell r="L10">
            <v>4081</v>
          </cell>
          <cell r="M10">
            <v>4120</v>
          </cell>
          <cell r="N10">
            <v>4058</v>
          </cell>
          <cell r="O10">
            <v>5178</v>
          </cell>
          <cell r="P10">
            <v>5385</v>
          </cell>
          <cell r="Q10">
            <v>5755</v>
          </cell>
          <cell r="R10">
            <v>6282</v>
          </cell>
          <cell r="S10">
            <v>6426</v>
          </cell>
          <cell r="T10">
            <v>7742</v>
          </cell>
          <cell r="U10">
            <v>8825</v>
          </cell>
          <cell r="V10">
            <v>9417</v>
          </cell>
          <cell r="W10">
            <v>9050</v>
          </cell>
          <cell r="X10">
            <v>1577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0.v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1.v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2.v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3.v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4.v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1"/>
  <sheetViews>
    <sheetView tabSelected="1" view="pageLayout" workbookViewId="0" topLeftCell="A1">
      <selection activeCell="Y15" sqref="Y15"/>
    </sheetView>
  </sheetViews>
  <sheetFormatPr defaultColWidth="8.8515625" defaultRowHeight="12.75"/>
  <cols>
    <col min="1" max="1" width="19.140625" style="1" customWidth="1"/>
    <col min="2" max="9" width="8.8515625" style="1" customWidth="1"/>
    <col min="10" max="14" width="8.8515625" style="11" customWidth="1"/>
    <col min="15" max="23" width="8.8515625" style="1" customWidth="1"/>
    <col min="24" max="24" width="6.7109375" style="1" customWidth="1"/>
    <col min="25" max="16384" width="8.8515625" style="1" customWidth="1"/>
  </cols>
  <sheetData>
    <row r="2" ht="24.75" customHeight="1">
      <c r="A2" s="3" t="s">
        <v>96</v>
      </c>
    </row>
    <row r="3" spans="4:5" ht="15" customHeight="1" thickBot="1">
      <c r="D3" s="2"/>
      <c r="E3" s="2"/>
    </row>
    <row r="4" spans="2:24" ht="45" customHeight="1" thickBot="1">
      <c r="B4" s="4">
        <v>1999</v>
      </c>
      <c r="C4" s="5">
        <v>2000</v>
      </c>
      <c r="D4" s="5">
        <v>2001</v>
      </c>
      <c r="E4" s="5">
        <v>2002</v>
      </c>
      <c r="F4" s="5">
        <v>2003</v>
      </c>
      <c r="G4" s="5">
        <v>2004</v>
      </c>
      <c r="H4" s="5">
        <v>2005</v>
      </c>
      <c r="I4" s="5">
        <v>2006</v>
      </c>
      <c r="J4" s="5">
        <v>2007</v>
      </c>
      <c r="K4" s="5">
        <v>2008</v>
      </c>
      <c r="L4" s="5">
        <v>2009</v>
      </c>
      <c r="M4" s="5">
        <v>2010</v>
      </c>
      <c r="N4" s="19">
        <v>2011</v>
      </c>
      <c r="O4" s="19">
        <v>2012</v>
      </c>
      <c r="P4" s="178">
        <v>2013</v>
      </c>
      <c r="Q4" s="179">
        <v>2014</v>
      </c>
      <c r="R4" s="178">
        <v>2015</v>
      </c>
      <c r="S4" s="178">
        <v>2016</v>
      </c>
      <c r="T4" s="178">
        <v>2017</v>
      </c>
      <c r="U4" s="178">
        <v>2018</v>
      </c>
      <c r="V4" s="178">
        <v>2019</v>
      </c>
      <c r="W4" s="178">
        <v>2020</v>
      </c>
      <c r="X4" s="1" t="s">
        <v>156</v>
      </c>
    </row>
    <row r="5" spans="2:23" ht="7.5" customHeight="1" thickBot="1">
      <c r="B5" s="11"/>
      <c r="C5" s="11"/>
      <c r="D5" s="10"/>
      <c r="E5" s="10"/>
      <c r="F5" s="11"/>
      <c r="G5" s="11"/>
      <c r="H5" s="11"/>
      <c r="I5" s="11"/>
      <c r="O5" s="11"/>
      <c r="P5" s="11"/>
      <c r="Q5" s="11"/>
      <c r="R5" s="11"/>
      <c r="S5" s="11"/>
      <c r="T5" s="11"/>
      <c r="U5" s="11"/>
      <c r="V5" s="11"/>
      <c r="W5" s="11"/>
    </row>
    <row r="6" spans="1:24" ht="24.75" customHeight="1">
      <c r="A6" s="21" t="s">
        <v>68</v>
      </c>
      <c r="B6" s="13">
        <v>79</v>
      </c>
      <c r="C6" s="13">
        <v>88</v>
      </c>
      <c r="D6" s="12">
        <v>88</v>
      </c>
      <c r="E6" s="12">
        <v>93</v>
      </c>
      <c r="F6" s="12">
        <v>105</v>
      </c>
      <c r="G6" s="12">
        <v>108</v>
      </c>
      <c r="H6" s="12">
        <v>132</v>
      </c>
      <c r="I6" s="12">
        <v>142</v>
      </c>
      <c r="J6" s="12">
        <v>150</v>
      </c>
      <c r="K6" s="12">
        <v>158</v>
      </c>
      <c r="L6" s="12">
        <v>173</v>
      </c>
      <c r="M6" s="12">
        <v>178</v>
      </c>
      <c r="N6" s="12">
        <v>195</v>
      </c>
      <c r="O6" s="12">
        <v>207</v>
      </c>
      <c r="P6" s="12">
        <v>222</v>
      </c>
      <c r="Q6" s="180">
        <v>229</v>
      </c>
      <c r="R6" s="231">
        <v>226</v>
      </c>
      <c r="S6" s="192">
        <v>233</v>
      </c>
      <c r="T6" s="232">
        <v>275</v>
      </c>
      <c r="U6" s="232">
        <v>284</v>
      </c>
      <c r="V6" s="232">
        <v>284</v>
      </c>
      <c r="W6" s="232">
        <v>124</v>
      </c>
      <c r="X6" s="9">
        <v>-160</v>
      </c>
    </row>
    <row r="7" spans="1:24" ht="24.75" customHeight="1">
      <c r="A7" s="22" t="s">
        <v>95</v>
      </c>
      <c r="B7" s="14">
        <v>1825</v>
      </c>
      <c r="C7" s="14">
        <v>2391</v>
      </c>
      <c r="D7" s="7">
        <v>2489</v>
      </c>
      <c r="E7" s="7">
        <v>2820</v>
      </c>
      <c r="F7" s="7">
        <v>3146</v>
      </c>
      <c r="G7" s="7">
        <v>3150</v>
      </c>
      <c r="H7" s="7">
        <v>4406</v>
      </c>
      <c r="I7" s="7">
        <v>4836</v>
      </c>
      <c r="J7" s="7">
        <v>5368</v>
      </c>
      <c r="K7" s="7">
        <v>6172</v>
      </c>
      <c r="L7" s="7">
        <v>6367</v>
      </c>
      <c r="M7" s="7">
        <v>5891</v>
      </c>
      <c r="N7" s="7">
        <v>7901</v>
      </c>
      <c r="O7" s="7">
        <v>8522</v>
      </c>
      <c r="P7" s="7">
        <v>9058</v>
      </c>
      <c r="Q7" s="181">
        <v>10839</v>
      </c>
      <c r="R7" s="233">
        <v>10626</v>
      </c>
      <c r="S7" s="193">
        <v>11435</v>
      </c>
      <c r="T7" s="234">
        <v>12463</v>
      </c>
      <c r="U7" s="234">
        <v>13187</v>
      </c>
      <c r="V7" s="234">
        <v>13092</v>
      </c>
      <c r="W7" s="234">
        <v>2614</v>
      </c>
      <c r="X7" s="9">
        <v>-10478</v>
      </c>
    </row>
    <row r="8" spans="1:24" ht="24.75" customHeight="1">
      <c r="A8" s="22" t="s">
        <v>69</v>
      </c>
      <c r="B8" s="14">
        <v>3165</v>
      </c>
      <c r="C8" s="14">
        <v>4475</v>
      </c>
      <c r="D8" s="7">
        <v>4628</v>
      </c>
      <c r="E8" s="7">
        <v>5159</v>
      </c>
      <c r="F8" s="7">
        <v>5715</v>
      </c>
      <c r="G8" s="7">
        <v>5804</v>
      </c>
      <c r="H8" s="7">
        <v>8278</v>
      </c>
      <c r="I8" s="7">
        <v>8828</v>
      </c>
      <c r="J8" s="7">
        <v>9767</v>
      </c>
      <c r="K8" s="7">
        <v>11420</v>
      </c>
      <c r="L8" s="7">
        <v>11720</v>
      </c>
      <c r="M8" s="7">
        <v>11397</v>
      </c>
      <c r="N8" s="7">
        <v>14076</v>
      </c>
      <c r="O8" s="7">
        <v>14999</v>
      </c>
      <c r="P8" s="7">
        <v>15995</v>
      </c>
      <c r="Q8" s="181">
        <v>18188</v>
      </c>
      <c r="R8" s="233">
        <v>18055</v>
      </c>
      <c r="S8" s="193">
        <v>18382</v>
      </c>
      <c r="T8" s="233">
        <v>20421</v>
      </c>
      <c r="U8" s="233">
        <v>21046</v>
      </c>
      <c r="V8" s="233">
        <v>21059</v>
      </c>
      <c r="W8" s="233">
        <v>4094</v>
      </c>
      <c r="X8" s="9">
        <v>-16965</v>
      </c>
    </row>
    <row r="9" spans="1:24" ht="24.75" customHeight="1">
      <c r="A9" s="22" t="s">
        <v>94</v>
      </c>
      <c r="B9" s="14">
        <v>3874</v>
      </c>
      <c r="C9" s="14">
        <v>5249</v>
      </c>
      <c r="D9" s="7">
        <v>5450</v>
      </c>
      <c r="E9" s="7">
        <v>6062</v>
      </c>
      <c r="F9" s="7">
        <v>6682</v>
      </c>
      <c r="G9" s="7">
        <v>6749</v>
      </c>
      <c r="H9" s="7">
        <v>10342</v>
      </c>
      <c r="I9" s="7">
        <v>10450</v>
      </c>
      <c r="J9" s="7">
        <v>11544</v>
      </c>
      <c r="K9" s="7">
        <v>13708</v>
      </c>
      <c r="L9" s="7">
        <v>14096</v>
      </c>
      <c r="M9" s="7">
        <v>13862</v>
      </c>
      <c r="N9" s="7">
        <v>17025</v>
      </c>
      <c r="O9" s="7">
        <v>18194</v>
      </c>
      <c r="P9" s="7">
        <v>19428</v>
      </c>
      <c r="Q9" s="181">
        <v>23171</v>
      </c>
      <c r="R9" s="233">
        <v>22954</v>
      </c>
      <c r="S9" s="193">
        <v>24376</v>
      </c>
      <c r="T9" s="233">
        <v>26987</v>
      </c>
      <c r="U9" s="233">
        <v>27860</v>
      </c>
      <c r="V9" s="233">
        <v>27911</v>
      </c>
      <c r="W9" s="233">
        <v>5655</v>
      </c>
      <c r="X9" s="9">
        <v>-22256</v>
      </c>
    </row>
    <row r="10" spans="1:24" ht="24.75" customHeight="1" thickBot="1">
      <c r="A10" s="23" t="s">
        <v>70</v>
      </c>
      <c r="B10" s="15">
        <v>1561</v>
      </c>
      <c r="C10" s="15">
        <v>1845</v>
      </c>
      <c r="D10" s="8">
        <v>2046</v>
      </c>
      <c r="E10" s="8">
        <v>2043</v>
      </c>
      <c r="F10" s="8">
        <v>2281</v>
      </c>
      <c r="G10" s="8">
        <v>2165</v>
      </c>
      <c r="H10" s="8">
        <v>3199</v>
      </c>
      <c r="I10" s="8">
        <v>3290</v>
      </c>
      <c r="J10" s="8">
        <v>3450</v>
      </c>
      <c r="K10" s="8">
        <v>4081</v>
      </c>
      <c r="L10" s="8">
        <v>4120</v>
      </c>
      <c r="M10" s="8">
        <v>4058</v>
      </c>
      <c r="N10" s="8">
        <v>5178</v>
      </c>
      <c r="O10" s="8">
        <v>5385</v>
      </c>
      <c r="P10" s="8">
        <v>5755</v>
      </c>
      <c r="Q10" s="182">
        <v>6282</v>
      </c>
      <c r="R10" s="235">
        <v>6426</v>
      </c>
      <c r="S10" s="194">
        <v>7742</v>
      </c>
      <c r="T10" s="235">
        <v>8825</v>
      </c>
      <c r="U10" s="235">
        <v>9417</v>
      </c>
      <c r="V10" s="235">
        <v>9050</v>
      </c>
      <c r="W10" s="235">
        <v>1577</v>
      </c>
      <c r="X10" s="9">
        <v>-7473</v>
      </c>
    </row>
    <row r="11" ht="12.75">
      <c r="A11" s="6" t="s">
        <v>78</v>
      </c>
    </row>
    <row r="13" ht="12.75">
      <c r="A13" s="3" t="s">
        <v>125</v>
      </c>
    </row>
    <row r="14" ht="13.5" thickBot="1"/>
    <row r="15" spans="2:22" ht="39.75" customHeight="1" thickBot="1">
      <c r="B15" s="4">
        <v>2000</v>
      </c>
      <c r="C15" s="5">
        <v>2001</v>
      </c>
      <c r="D15" s="5">
        <v>2002</v>
      </c>
      <c r="E15" s="5">
        <v>2003</v>
      </c>
      <c r="F15" s="5">
        <v>2004</v>
      </c>
      <c r="G15" s="5">
        <v>2005</v>
      </c>
      <c r="H15" s="20">
        <v>2006</v>
      </c>
      <c r="I15" s="20" t="s">
        <v>98</v>
      </c>
      <c r="J15" s="5">
        <v>2008</v>
      </c>
      <c r="K15" s="5">
        <v>2009</v>
      </c>
      <c r="L15" s="5">
        <v>2010</v>
      </c>
      <c r="M15" s="19">
        <v>2011</v>
      </c>
      <c r="N15" s="19">
        <v>2012</v>
      </c>
      <c r="O15" s="178">
        <v>2013</v>
      </c>
      <c r="P15" s="178">
        <v>2014</v>
      </c>
      <c r="Q15" s="178">
        <v>2015</v>
      </c>
      <c r="R15" s="178">
        <v>2016</v>
      </c>
      <c r="S15" s="178">
        <v>2017</v>
      </c>
      <c r="T15" s="178">
        <v>2018</v>
      </c>
      <c r="U15" s="178">
        <v>2019</v>
      </c>
      <c r="V15" s="178">
        <v>2020</v>
      </c>
    </row>
    <row r="16" spans="2:7" ht="13.5" thickBot="1">
      <c r="B16" s="11"/>
      <c r="C16" s="11"/>
      <c r="D16" s="10"/>
      <c r="E16" s="10"/>
      <c r="F16" s="11"/>
      <c r="G16" s="11"/>
    </row>
    <row r="17" spans="1:22" ht="24.75" customHeight="1">
      <c r="A17" s="21" t="s">
        <v>68</v>
      </c>
      <c r="B17" s="17">
        <v>11.39240506329114</v>
      </c>
      <c r="C17" s="17">
        <v>0</v>
      </c>
      <c r="D17" s="17">
        <v>5.681818181818182</v>
      </c>
      <c r="E17" s="17">
        <v>12.903225806451612</v>
      </c>
      <c r="F17" s="17">
        <v>2.857142857142857</v>
      </c>
      <c r="G17" s="17">
        <v>22.22222222222222</v>
      </c>
      <c r="H17" s="17">
        <v>7.575757575757576</v>
      </c>
      <c r="I17" s="17">
        <v>5.633802816901409</v>
      </c>
      <c r="J17" s="17">
        <v>5.333333333333334</v>
      </c>
      <c r="K17" s="17">
        <v>9.49367088607595</v>
      </c>
      <c r="L17" s="17">
        <v>2.8901734104046244</v>
      </c>
      <c r="M17" s="17">
        <v>9.550561797752808</v>
      </c>
      <c r="N17" s="17">
        <v>6.153846153846154</v>
      </c>
      <c r="O17" s="17">
        <v>7.246376811594203</v>
      </c>
      <c r="P17" s="17">
        <v>3.153153153153153</v>
      </c>
      <c r="Q17" s="248">
        <v>-1.3100436681222707</v>
      </c>
      <c r="R17" s="248">
        <v>3.0973451327433628</v>
      </c>
      <c r="S17" s="248">
        <v>18.025751072961373</v>
      </c>
      <c r="T17" s="248">
        <v>3.272727272727273</v>
      </c>
      <c r="U17" s="248">
        <v>0</v>
      </c>
      <c r="V17" s="249">
        <v>-56.33802816901409</v>
      </c>
    </row>
    <row r="18" spans="1:22" ht="24.75" customHeight="1">
      <c r="A18" s="22" t="s">
        <v>95</v>
      </c>
      <c r="B18" s="16">
        <v>31.013698630136986</v>
      </c>
      <c r="C18" s="16">
        <v>4.098703471350899</v>
      </c>
      <c r="D18" s="16">
        <v>13.29851345922057</v>
      </c>
      <c r="E18" s="16">
        <v>11.560283687943262</v>
      </c>
      <c r="F18" s="16">
        <v>0.12714558169103624</v>
      </c>
      <c r="G18" s="16">
        <v>39.87301587301587</v>
      </c>
      <c r="H18" s="16">
        <v>9.759418974126191</v>
      </c>
      <c r="I18" s="16">
        <v>11.000827129859388</v>
      </c>
      <c r="J18" s="16">
        <v>14.977645305514159</v>
      </c>
      <c r="K18" s="16">
        <v>3.1594296824368118</v>
      </c>
      <c r="L18" s="16">
        <v>-7.476048374430658</v>
      </c>
      <c r="M18" s="16">
        <v>34.11984382957053</v>
      </c>
      <c r="N18" s="16">
        <v>7.85976458676117</v>
      </c>
      <c r="O18" s="16">
        <v>6.2896033794883826</v>
      </c>
      <c r="P18" s="16">
        <v>19.66217708103334</v>
      </c>
      <c r="Q18" s="250">
        <v>-1.9651259341267644</v>
      </c>
      <c r="R18" s="250">
        <v>7.613401091661961</v>
      </c>
      <c r="S18" s="250">
        <v>8.989943156974203</v>
      </c>
      <c r="T18" s="250">
        <v>5.809195217844821</v>
      </c>
      <c r="U18" s="250">
        <v>-0.7204064609084705</v>
      </c>
      <c r="V18" s="251">
        <v>-80.03360831041859</v>
      </c>
    </row>
    <row r="19" spans="1:22" ht="24.75" customHeight="1">
      <c r="A19" s="22" t="s">
        <v>69</v>
      </c>
      <c r="B19" s="16">
        <v>41.39020537124802</v>
      </c>
      <c r="C19" s="16">
        <v>3.4189944134078214</v>
      </c>
      <c r="D19" s="16">
        <v>11.473638720829731</v>
      </c>
      <c r="E19" s="16">
        <v>10.777282419073464</v>
      </c>
      <c r="F19" s="16">
        <v>1.557305336832896</v>
      </c>
      <c r="G19" s="16">
        <v>42.625775327360444</v>
      </c>
      <c r="H19" s="16">
        <v>6.644116936458082</v>
      </c>
      <c r="I19" s="16">
        <v>10.636610783869505</v>
      </c>
      <c r="J19" s="16">
        <v>16.92433705334289</v>
      </c>
      <c r="K19" s="16">
        <v>2.626970227670753</v>
      </c>
      <c r="L19" s="16">
        <v>-2.755972696245734</v>
      </c>
      <c r="M19" s="16">
        <v>23.50618583837852</v>
      </c>
      <c r="N19" s="16">
        <v>6.5572605853935775</v>
      </c>
      <c r="O19" s="16">
        <v>6.640442696179745</v>
      </c>
      <c r="P19" s="16">
        <v>13.710534542044389</v>
      </c>
      <c r="Q19" s="250">
        <v>-0.7312513745326589</v>
      </c>
      <c r="R19" s="250">
        <v>1.811132650235392</v>
      </c>
      <c r="S19" s="250">
        <v>11.092372973561092</v>
      </c>
      <c r="T19" s="250">
        <v>3.0605748983889134</v>
      </c>
      <c r="U19" s="250">
        <v>0.06176945737907441</v>
      </c>
      <c r="V19" s="251">
        <v>-80.55938078731184</v>
      </c>
    </row>
    <row r="20" spans="1:22" ht="24.75" customHeight="1">
      <c r="A20" s="22" t="s">
        <v>94</v>
      </c>
      <c r="B20" s="16">
        <v>35.49303045947341</v>
      </c>
      <c r="C20" s="16">
        <v>3.8293008192036577</v>
      </c>
      <c r="D20" s="16">
        <v>11.229357798165138</v>
      </c>
      <c r="E20" s="16">
        <v>10.22764764104256</v>
      </c>
      <c r="F20" s="16">
        <v>1.0026938042502245</v>
      </c>
      <c r="G20" s="16">
        <v>53.23751666913616</v>
      </c>
      <c r="H20" s="16">
        <v>1.0442854380197253</v>
      </c>
      <c r="I20" s="16">
        <v>10.4688995215311</v>
      </c>
      <c r="J20" s="16">
        <v>18.745668745668745</v>
      </c>
      <c r="K20" s="16">
        <v>2.8304639626495476</v>
      </c>
      <c r="L20" s="16">
        <v>-1.6600454029511917</v>
      </c>
      <c r="M20" s="16">
        <v>22.817775212812005</v>
      </c>
      <c r="N20" s="16">
        <v>6.866372980910426</v>
      </c>
      <c r="O20" s="16">
        <v>6.782455754644388</v>
      </c>
      <c r="P20" s="16">
        <v>19.266007823759523</v>
      </c>
      <c r="Q20" s="250">
        <v>-0.9365154719261146</v>
      </c>
      <c r="R20" s="250">
        <v>6.194998693038251</v>
      </c>
      <c r="S20" s="250">
        <v>10.711355431572038</v>
      </c>
      <c r="T20" s="250">
        <v>3.2348908733834807</v>
      </c>
      <c r="U20" s="250">
        <v>0.18305814788226848</v>
      </c>
      <c r="V20" s="251">
        <v>-79.73917093619004</v>
      </c>
    </row>
    <row r="21" spans="1:22" ht="24.75" customHeight="1" thickBot="1">
      <c r="A21" s="23" t="s">
        <v>70</v>
      </c>
      <c r="B21" s="18">
        <v>18.193465727098015</v>
      </c>
      <c r="C21" s="18">
        <v>10.894308943089431</v>
      </c>
      <c r="D21" s="18">
        <v>-0.1466275659824047</v>
      </c>
      <c r="E21" s="18">
        <v>11.64953499755262</v>
      </c>
      <c r="F21" s="18">
        <v>-5.085488820692679</v>
      </c>
      <c r="G21" s="18">
        <v>47.75981524249423</v>
      </c>
      <c r="H21" s="18">
        <v>2.8446389496717726</v>
      </c>
      <c r="I21" s="18">
        <v>4.86322188449848</v>
      </c>
      <c r="J21" s="18">
        <v>18.289855072463766</v>
      </c>
      <c r="K21" s="18">
        <v>0.9556481254594462</v>
      </c>
      <c r="L21" s="18">
        <v>-1.5048543689320388</v>
      </c>
      <c r="M21" s="18">
        <v>27.59980285855101</v>
      </c>
      <c r="N21" s="18">
        <v>3.997682502896872</v>
      </c>
      <c r="O21" s="18">
        <v>6.8709377901578454</v>
      </c>
      <c r="P21" s="18">
        <v>9.157254561251086</v>
      </c>
      <c r="Q21" s="252">
        <v>2.292263610315186</v>
      </c>
      <c r="R21" s="252">
        <v>20.47930283224401</v>
      </c>
      <c r="S21" s="252">
        <v>13.988633428054767</v>
      </c>
      <c r="T21" s="252">
        <v>6.708215297450424</v>
      </c>
      <c r="U21" s="252">
        <v>-3.8972071785069553</v>
      </c>
      <c r="V21" s="253">
        <v>-82.57458563535913</v>
      </c>
    </row>
  </sheetData>
  <sheetProtection/>
  <printOptions/>
  <pageMargins left="0.7480314960629921" right="0.7480314960629921" top="0.63" bottom="0.35433070866141736" header="0.2362204724409449" footer="0.15748031496062992"/>
  <pageSetup horizontalDpi="300" verticalDpi="300" orientation="landscape" paperSize="9" scale="54" r:id="rId3"/>
  <headerFooter alignWithMargins="0">
    <oddHeader>&amp;C&amp;G</oddHeader>
  </headerFooter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9"/>
  <sheetViews>
    <sheetView showGridLines="0" view="pageLayout" workbookViewId="0" topLeftCell="A1">
      <selection activeCell="J27" sqref="J27"/>
    </sheetView>
  </sheetViews>
  <sheetFormatPr defaultColWidth="8.8515625" defaultRowHeight="12.75"/>
  <cols>
    <col min="1" max="1" width="8.8515625" style="93" customWidth="1"/>
    <col min="2" max="13" width="6.7109375" style="93" customWidth="1"/>
    <col min="14" max="15" width="6.7109375" style="92" customWidth="1"/>
    <col min="16" max="16" width="2.57421875" style="93" customWidth="1"/>
    <col min="17" max="17" width="4.28125" style="93" customWidth="1"/>
    <col min="18" max="16384" width="8.8515625" style="93" customWidth="1"/>
  </cols>
  <sheetData>
    <row r="1" spans="1:14" ht="15" customHeight="1">
      <c r="A1" s="92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34"/>
    </row>
    <row r="2" ht="15" customHeight="1">
      <c r="A2" s="92" t="s">
        <v>163</v>
      </c>
    </row>
    <row r="3" ht="15" customHeight="1">
      <c r="A3" s="92" t="s">
        <v>153</v>
      </c>
    </row>
    <row r="4" ht="15" customHeight="1" thickBot="1"/>
    <row r="5" spans="1:15" ht="15" customHeight="1">
      <c r="A5" s="265"/>
      <c r="B5" s="268" t="s">
        <v>60</v>
      </c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</row>
    <row r="6" spans="1:15" ht="26.25" customHeight="1">
      <c r="A6" s="266"/>
      <c r="B6" s="269" t="s">
        <v>77</v>
      </c>
      <c r="C6" s="269"/>
      <c r="D6" s="269" t="s">
        <v>72</v>
      </c>
      <c r="E6" s="269"/>
      <c r="F6" s="269" t="s">
        <v>73</v>
      </c>
      <c r="G6" s="269"/>
      <c r="H6" s="270" t="s">
        <v>74</v>
      </c>
      <c r="I6" s="270"/>
      <c r="J6" s="270" t="s">
        <v>75</v>
      </c>
      <c r="K6" s="270"/>
      <c r="L6" s="270" t="s">
        <v>76</v>
      </c>
      <c r="M6" s="270"/>
      <c r="N6" s="271" t="s">
        <v>1</v>
      </c>
      <c r="O6" s="272"/>
    </row>
    <row r="7" spans="1:15" ht="15" customHeight="1">
      <c r="A7" s="267" t="s">
        <v>0</v>
      </c>
      <c r="B7" s="94" t="s">
        <v>53</v>
      </c>
      <c r="C7" s="94" t="s">
        <v>54</v>
      </c>
      <c r="D7" s="94" t="s">
        <v>53</v>
      </c>
      <c r="E7" s="94" t="s">
        <v>54</v>
      </c>
      <c r="F7" s="94" t="s">
        <v>55</v>
      </c>
      <c r="G7" s="94" t="s">
        <v>3</v>
      </c>
      <c r="H7" s="94" t="s">
        <v>53</v>
      </c>
      <c r="I7" s="94" t="s">
        <v>54</v>
      </c>
      <c r="J7" s="94" t="s">
        <v>56</v>
      </c>
      <c r="K7" s="94" t="s">
        <v>57</v>
      </c>
      <c r="L7" s="94" t="s">
        <v>58</v>
      </c>
      <c r="M7" s="94" t="s">
        <v>59</v>
      </c>
      <c r="N7" s="95" t="s">
        <v>53</v>
      </c>
      <c r="O7" s="94" t="s">
        <v>54</v>
      </c>
    </row>
    <row r="8" spans="1:15" ht="15" customHeight="1">
      <c r="A8" s="96" t="s">
        <v>154</v>
      </c>
      <c r="B8" s="83">
        <v>58</v>
      </c>
      <c r="C8" s="83">
        <v>5.18783542039356</v>
      </c>
      <c r="D8" s="83">
        <v>79</v>
      </c>
      <c r="E8" s="83">
        <v>35.585585585585584</v>
      </c>
      <c r="F8" s="83">
        <v>16</v>
      </c>
      <c r="G8" s="83">
        <v>84.21052631578947</v>
      </c>
      <c r="H8" s="238" t="s">
        <v>162</v>
      </c>
      <c r="I8" s="239" t="s">
        <v>162</v>
      </c>
      <c r="J8" s="83" t="s">
        <v>162</v>
      </c>
      <c r="K8" s="83" t="s">
        <v>162</v>
      </c>
      <c r="L8" s="83">
        <v>52</v>
      </c>
      <c r="M8" s="83">
        <v>42.62295081967213</v>
      </c>
      <c r="N8" s="84">
        <v>219</v>
      </c>
      <c r="O8" s="97">
        <v>13.88712745719721</v>
      </c>
    </row>
    <row r="9" spans="1:15" ht="15" customHeight="1">
      <c r="A9" s="24" t="s">
        <v>155</v>
      </c>
      <c r="B9" s="83" t="s">
        <v>162</v>
      </c>
      <c r="C9" s="83" t="s">
        <v>162</v>
      </c>
      <c r="D9" s="83">
        <v>41</v>
      </c>
      <c r="E9" s="83">
        <v>18.46846846846847</v>
      </c>
      <c r="F9" s="83" t="s">
        <v>114</v>
      </c>
      <c r="G9" s="83" t="s">
        <v>114</v>
      </c>
      <c r="H9" s="83" t="s">
        <v>162</v>
      </c>
      <c r="I9" s="83" t="s">
        <v>162</v>
      </c>
      <c r="J9" s="238"/>
      <c r="K9" s="238">
        <v>0</v>
      </c>
      <c r="L9" s="83">
        <v>26</v>
      </c>
      <c r="M9" s="83">
        <v>21.311475409836063</v>
      </c>
      <c r="N9" s="84">
        <v>173</v>
      </c>
      <c r="O9" s="97">
        <v>10.970196575776791</v>
      </c>
    </row>
    <row r="10" spans="1:15" ht="15" customHeight="1">
      <c r="A10" s="96" t="s">
        <v>8</v>
      </c>
      <c r="B10" s="238" t="s">
        <v>114</v>
      </c>
      <c r="C10" s="238" t="s">
        <v>114</v>
      </c>
      <c r="D10" s="83">
        <v>9</v>
      </c>
      <c r="E10" s="83">
        <v>4.054054054054054</v>
      </c>
      <c r="F10" s="238" t="s">
        <v>114</v>
      </c>
      <c r="G10" s="238" t="s">
        <v>114</v>
      </c>
      <c r="H10" s="83" t="s">
        <v>162</v>
      </c>
      <c r="I10" s="83" t="s">
        <v>162</v>
      </c>
      <c r="J10" s="238" t="s">
        <v>114</v>
      </c>
      <c r="K10" s="238" t="s">
        <v>114</v>
      </c>
      <c r="L10" s="83" t="s">
        <v>114</v>
      </c>
      <c r="M10" s="83" t="s">
        <v>114</v>
      </c>
      <c r="N10" s="84">
        <v>12</v>
      </c>
      <c r="O10" s="97">
        <v>0.7609384908053266</v>
      </c>
    </row>
    <row r="11" spans="1:15" ht="15" customHeight="1">
      <c r="A11" s="96" t="s">
        <v>9</v>
      </c>
      <c r="B11" s="83">
        <v>520</v>
      </c>
      <c r="C11" s="83">
        <v>46.51162790697674</v>
      </c>
      <c r="D11" s="83">
        <v>18</v>
      </c>
      <c r="E11" s="83">
        <v>8.108108108108109</v>
      </c>
      <c r="F11" s="238" t="s">
        <v>114</v>
      </c>
      <c r="G11" s="238" t="s">
        <v>114</v>
      </c>
      <c r="H11" s="83" t="s">
        <v>114</v>
      </c>
      <c r="I11" s="83" t="s">
        <v>114</v>
      </c>
      <c r="J11" s="83" t="s">
        <v>114</v>
      </c>
      <c r="K11" s="83" t="s">
        <v>114</v>
      </c>
      <c r="L11" s="83" t="s">
        <v>162</v>
      </c>
      <c r="M11" s="83" t="s">
        <v>162</v>
      </c>
      <c r="N11" s="84">
        <v>552</v>
      </c>
      <c r="O11" s="97">
        <v>35.003170577045026</v>
      </c>
    </row>
    <row r="12" spans="1:15" ht="15" customHeight="1">
      <c r="A12" s="96" t="s">
        <v>4</v>
      </c>
      <c r="B12" s="83" t="s">
        <v>162</v>
      </c>
      <c r="C12" s="83" t="s">
        <v>162</v>
      </c>
      <c r="D12" s="83" t="s">
        <v>114</v>
      </c>
      <c r="E12" s="83" t="s">
        <v>114</v>
      </c>
      <c r="F12" s="238" t="s">
        <v>114</v>
      </c>
      <c r="G12" s="238" t="s">
        <v>114</v>
      </c>
      <c r="H12" s="83" t="s">
        <v>114</v>
      </c>
      <c r="I12" s="83" t="s">
        <v>114</v>
      </c>
      <c r="J12" s="83" t="s">
        <v>114</v>
      </c>
      <c r="K12" s="83" t="s">
        <v>114</v>
      </c>
      <c r="L12" s="83" t="s">
        <v>162</v>
      </c>
      <c r="M12" s="83" t="s">
        <v>162</v>
      </c>
      <c r="N12" s="84">
        <v>27</v>
      </c>
      <c r="O12" s="97">
        <v>1.7121116043119846</v>
      </c>
    </row>
    <row r="13" spans="1:15" ht="15" customHeight="1">
      <c r="A13" s="96" t="s">
        <v>7</v>
      </c>
      <c r="B13" s="83" t="s">
        <v>162</v>
      </c>
      <c r="C13" s="83" t="s">
        <v>162</v>
      </c>
      <c r="D13" s="83" t="s">
        <v>162</v>
      </c>
      <c r="E13" s="83" t="s">
        <v>162</v>
      </c>
      <c r="F13" s="238" t="s">
        <v>114</v>
      </c>
      <c r="G13" s="238" t="s">
        <v>114</v>
      </c>
      <c r="H13" s="83" t="s">
        <v>162</v>
      </c>
      <c r="I13" s="83" t="s">
        <v>162</v>
      </c>
      <c r="J13" s="238" t="s">
        <v>114</v>
      </c>
      <c r="K13" s="238" t="s">
        <v>114</v>
      </c>
      <c r="L13" s="83" t="s">
        <v>162</v>
      </c>
      <c r="M13" s="83" t="s">
        <v>162</v>
      </c>
      <c r="N13" s="84">
        <v>13</v>
      </c>
      <c r="O13" s="97">
        <v>0.8243500317057704</v>
      </c>
    </row>
    <row r="14" spans="1:15" ht="15" customHeight="1">
      <c r="A14" s="96" t="s">
        <v>10</v>
      </c>
      <c r="B14" s="83">
        <v>398</v>
      </c>
      <c r="C14" s="83">
        <v>35.59928443649374</v>
      </c>
      <c r="D14" s="83">
        <v>52</v>
      </c>
      <c r="E14" s="83">
        <v>23.423423423423422</v>
      </c>
      <c r="F14" s="83" t="s">
        <v>162</v>
      </c>
      <c r="G14" s="83" t="s">
        <v>162</v>
      </c>
      <c r="H14" s="83">
        <v>58</v>
      </c>
      <c r="I14" s="83">
        <v>68.23529411764706</v>
      </c>
      <c r="J14" s="83" t="s">
        <v>114</v>
      </c>
      <c r="K14" s="83" t="s">
        <v>114</v>
      </c>
      <c r="L14" s="83" t="s">
        <v>162</v>
      </c>
      <c r="M14" s="83" t="s">
        <v>162</v>
      </c>
      <c r="N14" s="84">
        <v>525</v>
      </c>
      <c r="O14" s="97">
        <v>33.29105897273304</v>
      </c>
    </row>
    <row r="15" spans="1:16" ht="15" customHeight="1">
      <c r="A15" s="96" t="s">
        <v>6</v>
      </c>
      <c r="B15" s="83">
        <v>29</v>
      </c>
      <c r="C15" s="83">
        <v>2.59391771019678</v>
      </c>
      <c r="D15" s="83">
        <v>14</v>
      </c>
      <c r="E15" s="83">
        <v>6.306306306306306</v>
      </c>
      <c r="F15" s="83" t="s">
        <v>114</v>
      </c>
      <c r="G15" s="83" t="s">
        <v>114</v>
      </c>
      <c r="H15" s="83" t="s">
        <v>114</v>
      </c>
      <c r="I15" s="83" t="s">
        <v>114</v>
      </c>
      <c r="J15" s="83" t="s">
        <v>114</v>
      </c>
      <c r="K15" s="83" t="s">
        <v>114</v>
      </c>
      <c r="L15" s="83" t="s">
        <v>162</v>
      </c>
      <c r="M15" s="83" t="s">
        <v>162</v>
      </c>
      <c r="N15" s="84">
        <v>49</v>
      </c>
      <c r="O15" s="97">
        <v>3.1071655041217503</v>
      </c>
      <c r="P15" s="98"/>
    </row>
    <row r="16" spans="1:15" s="92" customFormat="1" ht="15" customHeight="1">
      <c r="A16" s="99" t="s">
        <v>5</v>
      </c>
      <c r="B16" s="88" t="s">
        <v>114</v>
      </c>
      <c r="C16" s="88" t="s">
        <v>114</v>
      </c>
      <c r="D16" s="88" t="s">
        <v>162</v>
      </c>
      <c r="E16" s="88" t="s">
        <v>162</v>
      </c>
      <c r="F16" s="88" t="s">
        <v>114</v>
      </c>
      <c r="G16" s="88" t="s">
        <v>114</v>
      </c>
      <c r="H16" s="88" t="s">
        <v>114</v>
      </c>
      <c r="I16" s="30" t="s">
        <v>114</v>
      </c>
      <c r="J16" s="30" t="s">
        <v>114</v>
      </c>
      <c r="K16" s="30" t="s">
        <v>114</v>
      </c>
      <c r="L16" s="88" t="s">
        <v>162</v>
      </c>
      <c r="M16" s="88" t="s">
        <v>162</v>
      </c>
      <c r="N16" s="89">
        <v>7</v>
      </c>
      <c r="O16" s="100">
        <v>0.4438807863031071</v>
      </c>
    </row>
    <row r="17" spans="1:17" s="92" customFormat="1" ht="15" customHeight="1">
      <c r="A17" s="101" t="s">
        <v>2</v>
      </c>
      <c r="B17" s="102">
        <v>1118</v>
      </c>
      <c r="C17" s="102">
        <v>100</v>
      </c>
      <c r="D17" s="102">
        <v>222</v>
      </c>
      <c r="E17" s="102">
        <v>100</v>
      </c>
      <c r="F17" s="102">
        <v>19</v>
      </c>
      <c r="G17" s="102">
        <v>100</v>
      </c>
      <c r="H17" s="102">
        <v>85</v>
      </c>
      <c r="I17" s="102">
        <v>100</v>
      </c>
      <c r="J17" s="102">
        <v>11</v>
      </c>
      <c r="K17" s="102">
        <v>100</v>
      </c>
      <c r="L17" s="102">
        <v>122</v>
      </c>
      <c r="M17" s="102">
        <v>100</v>
      </c>
      <c r="N17" s="84">
        <v>1577</v>
      </c>
      <c r="O17" s="97">
        <v>100</v>
      </c>
      <c r="Q17" s="93"/>
    </row>
    <row r="18" spans="1:15" ht="15" customHeight="1">
      <c r="A18" s="101" t="s">
        <v>3</v>
      </c>
      <c r="B18" s="97">
        <v>70.89410272669626</v>
      </c>
      <c r="C18" s="97"/>
      <c r="D18" s="97">
        <v>14.077362079898542</v>
      </c>
      <c r="E18" s="97"/>
      <c r="F18" s="97">
        <v>1.2048192771084338</v>
      </c>
      <c r="G18" s="97"/>
      <c r="H18" s="97">
        <v>5.389980976537729</v>
      </c>
      <c r="I18" s="97"/>
      <c r="J18" s="97">
        <v>0.6975269499048826</v>
      </c>
      <c r="K18" s="97"/>
      <c r="L18" s="97">
        <v>7.736207989854154</v>
      </c>
      <c r="M18" s="97"/>
      <c r="N18" s="103">
        <v>100</v>
      </c>
      <c r="O18" s="102"/>
    </row>
    <row r="19" spans="1:15" ht="15" customHeight="1">
      <c r="A19" s="34" t="s">
        <v>164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5"/>
      <c r="O19" s="187"/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9">
    <mergeCell ref="A5:A7"/>
    <mergeCell ref="B5:O5"/>
    <mergeCell ref="B6:C6"/>
    <mergeCell ref="H6:I6"/>
    <mergeCell ref="F6:G6"/>
    <mergeCell ref="J6:K6"/>
    <mergeCell ref="L6:M6"/>
    <mergeCell ref="N6:O6"/>
    <mergeCell ref="D6:E6"/>
  </mergeCells>
  <printOptions/>
  <pageMargins left="0.84375" right="0.5118110236220472" top="0.984251968503937" bottom="0.984251968503937" header="0.5118110236220472" footer="0.5118110236220472"/>
  <pageSetup horizontalDpi="300" verticalDpi="300" orientation="portrait" paperSize="9" scale="90" r:id="rId2"/>
  <headerFooter alignWithMargins="0">
    <oddHeader>&amp;C&amp;G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19"/>
  <sheetViews>
    <sheetView showGridLines="0" view="pageLayout" workbookViewId="0" topLeftCell="A1">
      <selection activeCell="F24" sqref="F24"/>
    </sheetView>
  </sheetViews>
  <sheetFormatPr defaultColWidth="8.8515625" defaultRowHeight="12.75"/>
  <cols>
    <col min="1" max="1" width="11.57421875" style="93" customWidth="1"/>
    <col min="2" max="5" width="9.8515625" style="93" customWidth="1"/>
    <col min="6" max="7" width="10.57421875" style="93" customWidth="1"/>
    <col min="8" max="8" width="12.8515625" style="93" bestFit="1" customWidth="1"/>
    <col min="9" max="16384" width="8.8515625" style="93" customWidth="1"/>
  </cols>
  <sheetData>
    <row r="1" s="92" customFormat="1" ht="11.25"/>
    <row r="2" ht="15" customHeight="1">
      <c r="A2" s="92" t="s">
        <v>163</v>
      </c>
    </row>
    <row r="3" ht="15" customHeight="1">
      <c r="A3" s="92" t="s">
        <v>127</v>
      </c>
    </row>
    <row r="4" spans="1:7" ht="15" customHeight="1" thickBot="1">
      <c r="A4" s="106"/>
      <c r="B4" s="106"/>
      <c r="C4" s="106"/>
      <c r="D4" s="106"/>
      <c r="E4" s="106"/>
      <c r="F4" s="106"/>
      <c r="G4" s="106"/>
    </row>
    <row r="5" spans="1:7" ht="26.25" customHeight="1">
      <c r="A5" s="124"/>
      <c r="B5" s="277" t="s">
        <v>11</v>
      </c>
      <c r="C5" s="277"/>
      <c r="D5" s="277" t="s">
        <v>67</v>
      </c>
      <c r="E5" s="277"/>
      <c r="F5" s="278" t="s">
        <v>1</v>
      </c>
      <c r="G5" s="279"/>
    </row>
    <row r="6" spans="1:7" ht="15" customHeight="1">
      <c r="A6" s="125" t="s">
        <v>0</v>
      </c>
      <c r="B6" s="74" t="s">
        <v>56</v>
      </c>
      <c r="C6" s="74" t="s">
        <v>57</v>
      </c>
      <c r="D6" s="74" t="s">
        <v>58</v>
      </c>
      <c r="E6" s="74" t="s">
        <v>59</v>
      </c>
      <c r="F6" s="73" t="s">
        <v>58</v>
      </c>
      <c r="G6" s="74" t="s">
        <v>59</v>
      </c>
    </row>
    <row r="7" spans="1:7" ht="15" customHeight="1">
      <c r="A7" s="82" t="s">
        <v>154</v>
      </c>
      <c r="B7" s="96">
        <v>189</v>
      </c>
      <c r="C7" s="96">
        <v>12.336814621409923</v>
      </c>
      <c r="D7" s="96">
        <v>30</v>
      </c>
      <c r="E7" s="96">
        <v>66.66666666666666</v>
      </c>
      <c r="F7" s="126">
        <v>219</v>
      </c>
      <c r="G7" s="127">
        <v>13.88712745719721</v>
      </c>
    </row>
    <row r="8" spans="1:7" ht="15" customHeight="1">
      <c r="A8" s="24" t="s">
        <v>155</v>
      </c>
      <c r="B8" s="96">
        <v>170</v>
      </c>
      <c r="C8" s="96">
        <v>11.096605744125327</v>
      </c>
      <c r="D8" s="96">
        <v>3</v>
      </c>
      <c r="E8" s="96">
        <v>6.666666666666667</v>
      </c>
      <c r="F8" s="126">
        <v>173</v>
      </c>
      <c r="G8" s="127">
        <v>10.970196575776791</v>
      </c>
    </row>
    <row r="9" spans="1:7" ht="15" customHeight="1">
      <c r="A9" s="82" t="s">
        <v>8</v>
      </c>
      <c r="B9" s="96">
        <v>11</v>
      </c>
      <c r="C9" s="96">
        <v>0.7180156657963447</v>
      </c>
      <c r="D9" s="96">
        <v>1</v>
      </c>
      <c r="E9" s="96">
        <v>2.2222222222222223</v>
      </c>
      <c r="F9" s="126">
        <v>12</v>
      </c>
      <c r="G9" s="127">
        <v>0.7609384908053266</v>
      </c>
    </row>
    <row r="10" spans="1:7" ht="15" customHeight="1">
      <c r="A10" s="82" t="s">
        <v>9</v>
      </c>
      <c r="B10" s="96">
        <v>552</v>
      </c>
      <c r="C10" s="96">
        <v>36.0313315926893</v>
      </c>
      <c r="D10" s="83" t="s">
        <v>114</v>
      </c>
      <c r="E10" s="83" t="s">
        <v>114</v>
      </c>
      <c r="F10" s="126">
        <v>552</v>
      </c>
      <c r="G10" s="127">
        <v>35.003170577045026</v>
      </c>
    </row>
    <row r="11" spans="1:7" ht="15" customHeight="1">
      <c r="A11" s="82" t="s">
        <v>4</v>
      </c>
      <c r="B11" s="96">
        <v>27</v>
      </c>
      <c r="C11" s="96">
        <v>1.762402088772846</v>
      </c>
      <c r="D11" s="83" t="s">
        <v>114</v>
      </c>
      <c r="E11" s="83" t="s">
        <v>114</v>
      </c>
      <c r="F11" s="126">
        <v>27</v>
      </c>
      <c r="G11" s="127">
        <v>1.7121116043119846</v>
      </c>
    </row>
    <row r="12" spans="1:7" ht="15" customHeight="1">
      <c r="A12" s="82" t="s">
        <v>7</v>
      </c>
      <c r="B12" s="96">
        <v>13</v>
      </c>
      <c r="C12" s="96">
        <v>0.8485639686684074</v>
      </c>
      <c r="D12" s="83" t="s">
        <v>114</v>
      </c>
      <c r="E12" s="83" t="s">
        <v>114</v>
      </c>
      <c r="F12" s="126">
        <v>13</v>
      </c>
      <c r="G12" s="127">
        <v>0.8243500317057704</v>
      </c>
    </row>
    <row r="13" spans="1:7" ht="15" customHeight="1">
      <c r="A13" s="82" t="s">
        <v>10</v>
      </c>
      <c r="B13" s="96">
        <v>513.9999999999999</v>
      </c>
      <c r="C13" s="96">
        <v>33.550913838120096</v>
      </c>
      <c r="D13" s="96">
        <v>10.999999999999998</v>
      </c>
      <c r="E13" s="96">
        <v>24.44444444444444</v>
      </c>
      <c r="F13" s="126">
        <v>524.9999999999999</v>
      </c>
      <c r="G13" s="127">
        <v>33.291058972733026</v>
      </c>
    </row>
    <row r="14" spans="1:7" ht="15" customHeight="1">
      <c r="A14" s="82" t="s">
        <v>6</v>
      </c>
      <c r="B14" s="96">
        <v>49</v>
      </c>
      <c r="C14" s="96">
        <v>3.1984334203655354</v>
      </c>
      <c r="D14" s="238" t="s">
        <v>114</v>
      </c>
      <c r="E14" s="238" t="s">
        <v>114</v>
      </c>
      <c r="F14" s="126">
        <v>49</v>
      </c>
      <c r="G14" s="127">
        <v>3.1071655041217503</v>
      </c>
    </row>
    <row r="15" spans="1:7" ht="15" customHeight="1">
      <c r="A15" s="86" t="s">
        <v>5</v>
      </c>
      <c r="B15" s="99">
        <v>7</v>
      </c>
      <c r="C15" s="99">
        <v>0.45691906005221933</v>
      </c>
      <c r="D15" s="30" t="s">
        <v>114</v>
      </c>
      <c r="E15" s="242" t="s">
        <v>114</v>
      </c>
      <c r="F15" s="128">
        <v>7</v>
      </c>
      <c r="G15" s="129">
        <v>0.4438807863031071</v>
      </c>
    </row>
    <row r="16" spans="1:7" ht="15" customHeight="1">
      <c r="A16" s="130" t="s">
        <v>2</v>
      </c>
      <c r="B16" s="131">
        <v>1532</v>
      </c>
      <c r="C16" s="131">
        <v>100</v>
      </c>
      <c r="D16" s="131">
        <v>45</v>
      </c>
      <c r="E16" s="131">
        <v>100</v>
      </c>
      <c r="F16" s="126">
        <v>1577</v>
      </c>
      <c r="G16" s="127">
        <v>100</v>
      </c>
    </row>
    <row r="17" spans="1:7" ht="15" customHeight="1">
      <c r="A17" s="130" t="s">
        <v>3</v>
      </c>
      <c r="B17" s="127">
        <v>97.14648065948003</v>
      </c>
      <c r="C17" s="127"/>
      <c r="D17" s="127">
        <v>2.8535193405199744</v>
      </c>
      <c r="E17" s="131"/>
      <c r="F17" s="132">
        <v>100</v>
      </c>
      <c r="G17" s="131"/>
    </row>
    <row r="18" spans="1:7" ht="15" customHeight="1">
      <c r="A18" s="34" t="s">
        <v>164</v>
      </c>
      <c r="B18" s="189"/>
      <c r="C18" s="189"/>
      <c r="D18" s="189"/>
      <c r="E18" s="189"/>
      <c r="F18" s="190"/>
      <c r="G18" s="191"/>
    </row>
    <row r="19" ht="15" customHeight="1">
      <c r="E19" s="98"/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</sheetData>
  <sheetProtection/>
  <mergeCells count="3">
    <mergeCell ref="B5:C5"/>
    <mergeCell ref="D5:E5"/>
    <mergeCell ref="F5:G5"/>
  </mergeCells>
  <printOptions/>
  <pageMargins left="0.834375" right="0.5118110236220472" top="0.984251968503937" bottom="0.984251968503937" header="0.5118110236220472" footer="0.5118110236220472"/>
  <pageSetup horizontalDpi="300" verticalDpi="300" orientation="portrait" paperSize="9" scale="90" r:id="rId2"/>
  <headerFooter alignWithMargins="0">
    <oddHeader>&amp;C&amp;G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showGridLines="0" view="pageLayout" workbookViewId="0" topLeftCell="A1">
      <selection activeCell="A15" sqref="A15"/>
    </sheetView>
  </sheetViews>
  <sheetFormatPr defaultColWidth="8.8515625" defaultRowHeight="12.75"/>
  <cols>
    <col min="1" max="1" width="20.8515625" style="93" customWidth="1"/>
    <col min="2" max="5" width="9.8515625" style="93" customWidth="1"/>
    <col min="6" max="7" width="10.57421875" style="92" customWidth="1"/>
    <col min="8" max="8" width="12.8515625" style="93" bestFit="1" customWidth="1"/>
    <col min="9" max="16384" width="8.8515625" style="93" customWidth="1"/>
  </cols>
  <sheetData>
    <row r="1" spans="1:7" ht="15" customHeight="1">
      <c r="A1" s="92"/>
      <c r="G1" s="105"/>
    </row>
    <row r="2" spans="1:7" ht="15" customHeight="1">
      <c r="A2" s="92" t="s">
        <v>163</v>
      </c>
      <c r="G2" s="105"/>
    </row>
    <row r="3" spans="1:6" ht="15" customHeight="1">
      <c r="A3" s="92" t="s">
        <v>128</v>
      </c>
      <c r="B3" s="24"/>
      <c r="C3" s="24"/>
      <c r="D3" s="24"/>
      <c r="E3" s="24"/>
      <c r="F3" s="34"/>
    </row>
    <row r="4" spans="1:7" ht="15" customHeight="1" thickBot="1">
      <c r="A4" s="106"/>
      <c r="B4" s="106"/>
      <c r="C4" s="106"/>
      <c r="D4" s="106"/>
      <c r="E4" s="106"/>
      <c r="F4" s="58"/>
      <c r="G4" s="58"/>
    </row>
    <row r="5" spans="1:7" ht="26.25" customHeight="1">
      <c r="A5" s="280" t="s">
        <v>60</v>
      </c>
      <c r="B5" s="282" t="s">
        <v>11</v>
      </c>
      <c r="C5" s="282"/>
      <c r="D5" s="282" t="s">
        <v>67</v>
      </c>
      <c r="E5" s="282"/>
      <c r="F5" s="283" t="s">
        <v>1</v>
      </c>
      <c r="G5" s="284"/>
    </row>
    <row r="6" spans="1:7" ht="15" customHeight="1">
      <c r="A6" s="281"/>
      <c r="B6" s="41" t="s">
        <v>56</v>
      </c>
      <c r="C6" s="41" t="s">
        <v>57</v>
      </c>
      <c r="D6" s="41" t="s">
        <v>58</v>
      </c>
      <c r="E6" s="41" t="s">
        <v>59</v>
      </c>
      <c r="F6" s="42" t="s">
        <v>58</v>
      </c>
      <c r="G6" s="41" t="s">
        <v>59</v>
      </c>
    </row>
    <row r="7" spans="1:8" ht="15" customHeight="1">
      <c r="A7" s="62" t="s">
        <v>71</v>
      </c>
      <c r="B7" s="77">
        <v>1108</v>
      </c>
      <c r="C7" s="48">
        <v>72.32375979112271</v>
      </c>
      <c r="D7" s="77">
        <v>10</v>
      </c>
      <c r="E7" s="48">
        <v>22.222222222222225</v>
      </c>
      <c r="F7" s="52">
        <v>1118</v>
      </c>
      <c r="G7" s="53">
        <v>70.89410272669626</v>
      </c>
      <c r="H7" s="24"/>
    </row>
    <row r="8" spans="1:8" ht="15" customHeight="1">
      <c r="A8" s="62" t="s">
        <v>72</v>
      </c>
      <c r="B8" s="77">
        <v>211.00000000000009</v>
      </c>
      <c r="C8" s="48">
        <v>13.772845953002616</v>
      </c>
      <c r="D8" s="77">
        <v>10.999999999999995</v>
      </c>
      <c r="E8" s="48">
        <v>24.444444444444436</v>
      </c>
      <c r="F8" s="52">
        <v>222.00000000000009</v>
      </c>
      <c r="G8" s="53">
        <v>14.077362079898547</v>
      </c>
      <c r="H8" s="24"/>
    </row>
    <row r="9" spans="1:8" ht="15" customHeight="1">
      <c r="A9" s="62" t="s">
        <v>73</v>
      </c>
      <c r="B9" s="77">
        <v>15</v>
      </c>
      <c r="C9" s="48">
        <v>0.97911227154047</v>
      </c>
      <c r="D9" s="48">
        <v>4</v>
      </c>
      <c r="E9" s="48">
        <v>8.888888888888891</v>
      </c>
      <c r="F9" s="52">
        <v>19</v>
      </c>
      <c r="G9" s="53">
        <v>1.2048192771084338</v>
      </c>
      <c r="H9" s="24"/>
    </row>
    <row r="10" spans="1:8" ht="15" customHeight="1">
      <c r="A10" s="62" t="s">
        <v>74</v>
      </c>
      <c r="B10" s="77">
        <v>80.00000000000001</v>
      </c>
      <c r="C10" s="48">
        <v>5.221932114882508</v>
      </c>
      <c r="D10" s="48">
        <v>5</v>
      </c>
      <c r="E10" s="48">
        <v>11.111111111111112</v>
      </c>
      <c r="F10" s="52">
        <v>85.00000000000001</v>
      </c>
      <c r="G10" s="53">
        <v>5.389980976537731</v>
      </c>
      <c r="H10" s="24"/>
    </row>
    <row r="11" spans="1:8" ht="15" customHeight="1">
      <c r="A11" s="62" t="s">
        <v>75</v>
      </c>
      <c r="B11" s="77">
        <v>9</v>
      </c>
      <c r="C11" s="48">
        <v>0.5874673629242819</v>
      </c>
      <c r="D11" s="77">
        <v>2</v>
      </c>
      <c r="E11" s="48">
        <v>4.4444444444444455</v>
      </c>
      <c r="F11" s="52">
        <v>11</v>
      </c>
      <c r="G11" s="53">
        <v>0.6975269499048826</v>
      </c>
      <c r="H11" s="24"/>
    </row>
    <row r="12" spans="1:8" s="92" customFormat="1" ht="15" customHeight="1">
      <c r="A12" s="62" t="s">
        <v>76</v>
      </c>
      <c r="B12" s="77">
        <v>109.00000000000003</v>
      </c>
      <c r="C12" s="48">
        <v>7.114882506527417</v>
      </c>
      <c r="D12" s="77">
        <v>13</v>
      </c>
      <c r="E12" s="48">
        <v>28.888888888888893</v>
      </c>
      <c r="F12" s="52">
        <v>122.00000000000003</v>
      </c>
      <c r="G12" s="53">
        <v>7.7362079898541545</v>
      </c>
      <c r="H12" s="34"/>
    </row>
    <row r="13" spans="1:8" s="92" customFormat="1" ht="15" customHeight="1">
      <c r="A13" s="54" t="s">
        <v>2</v>
      </c>
      <c r="B13" s="55">
        <v>1532</v>
      </c>
      <c r="C13" s="55">
        <v>100</v>
      </c>
      <c r="D13" s="55">
        <v>44.99999999999999</v>
      </c>
      <c r="E13" s="55">
        <v>100</v>
      </c>
      <c r="F13" s="56">
        <v>1577</v>
      </c>
      <c r="G13" s="57">
        <v>100</v>
      </c>
      <c r="H13" s="34"/>
    </row>
    <row r="14" spans="1:8" ht="15" customHeight="1">
      <c r="A14" s="34" t="s">
        <v>3</v>
      </c>
      <c r="B14" s="150">
        <v>97.14648065948003</v>
      </c>
      <c r="C14" s="150"/>
      <c r="D14" s="150">
        <v>2.8535193405199744</v>
      </c>
      <c r="E14" s="150"/>
      <c r="F14" s="151">
        <v>100</v>
      </c>
      <c r="G14" s="53"/>
      <c r="H14" s="24"/>
    </row>
    <row r="15" spans="1:8" ht="15" customHeight="1">
      <c r="A15" s="34" t="s">
        <v>164</v>
      </c>
      <c r="B15" s="202"/>
      <c r="C15" s="202"/>
      <c r="D15" s="202"/>
      <c r="E15" s="202"/>
      <c r="F15" s="203"/>
      <c r="G15" s="204"/>
      <c r="H15" s="24"/>
    </row>
    <row r="16" spans="2:7" ht="11.25">
      <c r="B16" s="24"/>
      <c r="C16" s="24"/>
      <c r="D16" s="24"/>
      <c r="E16" s="24"/>
      <c r="F16" s="34"/>
      <c r="G16" s="34"/>
    </row>
  </sheetData>
  <sheetProtection/>
  <mergeCells count="4">
    <mergeCell ref="A5:A6"/>
    <mergeCell ref="B5:C5"/>
    <mergeCell ref="D5:E5"/>
    <mergeCell ref="F5:G5"/>
  </mergeCells>
  <printOptions/>
  <pageMargins left="0.853125" right="0.5118110236220472" top="1.18125" bottom="0.984251968503937" header="0.5118110236220472" footer="0.5118110236220472"/>
  <pageSetup horizontalDpi="300" verticalDpi="300" orientation="portrait" paperSize="9" scale="90" r:id="rId2"/>
  <headerFooter alignWithMargins="0">
    <oddHeader>&amp;C&amp;G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9"/>
  <sheetViews>
    <sheetView showGridLines="0" view="pageLayout" workbookViewId="0" topLeftCell="A1">
      <selection activeCell="G24" sqref="G24"/>
    </sheetView>
  </sheetViews>
  <sheetFormatPr defaultColWidth="9.140625" defaultRowHeight="12.75"/>
  <cols>
    <col min="1" max="7" width="9.8515625" style="93" customWidth="1"/>
    <col min="8" max="9" width="10.57421875" style="92" customWidth="1"/>
    <col min="10" max="16384" width="9.140625" style="93" customWidth="1"/>
  </cols>
  <sheetData>
    <row r="1" ht="11.25">
      <c r="A1" s="92"/>
    </row>
    <row r="2" ht="11.25">
      <c r="A2" s="92" t="s">
        <v>163</v>
      </c>
    </row>
    <row r="3" ht="11.25">
      <c r="A3" s="92" t="s">
        <v>129</v>
      </c>
    </row>
    <row r="4" spans="1:9" ht="12" thickBot="1">
      <c r="A4" s="106"/>
      <c r="B4" s="106"/>
      <c r="C4" s="106"/>
      <c r="D4" s="106"/>
      <c r="E4" s="106"/>
      <c r="F4" s="106"/>
      <c r="G4" s="106"/>
      <c r="H4" s="58"/>
      <c r="I4" s="58"/>
    </row>
    <row r="5" spans="1:9" s="92" customFormat="1" ht="15" customHeight="1">
      <c r="A5" s="285" t="s">
        <v>0</v>
      </c>
      <c r="B5" s="289" t="s">
        <v>115</v>
      </c>
      <c r="C5" s="289"/>
      <c r="D5" s="289"/>
      <c r="E5" s="289"/>
      <c r="F5" s="289"/>
      <c r="G5" s="289"/>
      <c r="H5" s="289"/>
      <c r="I5" s="289"/>
    </row>
    <row r="6" spans="1:9" s="92" customFormat="1" ht="15" customHeight="1">
      <c r="A6" s="285"/>
      <c r="B6" s="287" t="s">
        <v>116</v>
      </c>
      <c r="C6" s="287"/>
      <c r="D6" s="287" t="s">
        <v>117</v>
      </c>
      <c r="E6" s="287"/>
      <c r="F6" s="287" t="s">
        <v>118</v>
      </c>
      <c r="G6" s="287"/>
      <c r="H6" s="288" t="s">
        <v>1</v>
      </c>
      <c r="I6" s="287"/>
    </row>
    <row r="7" spans="1:9" s="92" customFormat="1" ht="15" customHeight="1">
      <c r="A7" s="286"/>
      <c r="B7" s="41" t="s">
        <v>119</v>
      </c>
      <c r="C7" s="41" t="s">
        <v>3</v>
      </c>
      <c r="D7" s="41" t="s">
        <v>119</v>
      </c>
      <c r="E7" s="41" t="s">
        <v>3</v>
      </c>
      <c r="F7" s="41" t="s">
        <v>119</v>
      </c>
      <c r="G7" s="41" t="s">
        <v>3</v>
      </c>
      <c r="H7" s="42" t="s">
        <v>119</v>
      </c>
      <c r="I7" s="41" t="s">
        <v>3</v>
      </c>
    </row>
    <row r="8" spans="1:9" ht="15" customHeight="1">
      <c r="A8" s="24" t="s">
        <v>154</v>
      </c>
      <c r="B8" s="48">
        <v>88.99999999999999</v>
      </c>
      <c r="C8" s="48">
        <v>15.80817051509769</v>
      </c>
      <c r="D8" s="48">
        <v>66.00000000000003</v>
      </c>
      <c r="E8" s="48">
        <v>1.0396975425330823</v>
      </c>
      <c r="F8" s="48">
        <v>34.00000000000001</v>
      </c>
      <c r="G8" s="48">
        <v>54.999999999999986</v>
      </c>
      <c r="H8" s="52">
        <v>189</v>
      </c>
      <c r="I8" s="53">
        <v>12.336814621409923</v>
      </c>
    </row>
    <row r="9" spans="1:9" ht="15" customHeight="1">
      <c r="A9" s="24" t="s">
        <v>155</v>
      </c>
      <c r="B9" s="48">
        <v>45</v>
      </c>
      <c r="C9" s="48">
        <v>7.992895204262878</v>
      </c>
      <c r="D9" s="48">
        <v>121</v>
      </c>
      <c r="E9" s="48">
        <v>1.90611216131065</v>
      </c>
      <c r="F9" s="48">
        <v>4</v>
      </c>
      <c r="G9" s="48">
        <v>16.999999999999996</v>
      </c>
      <c r="H9" s="52">
        <v>170</v>
      </c>
      <c r="I9" s="53">
        <v>11.096605744125327</v>
      </c>
    </row>
    <row r="10" spans="1:9" ht="15" customHeight="1">
      <c r="A10" s="24" t="s">
        <v>8</v>
      </c>
      <c r="B10" s="48">
        <v>11</v>
      </c>
      <c r="C10" s="48">
        <v>1.9538188277087036</v>
      </c>
      <c r="D10" s="48" t="s">
        <v>114</v>
      </c>
      <c r="E10" s="48" t="s">
        <v>114</v>
      </c>
      <c r="F10" s="48" t="s">
        <v>114</v>
      </c>
      <c r="G10" s="48" t="s">
        <v>114</v>
      </c>
      <c r="H10" s="52">
        <v>11</v>
      </c>
      <c r="I10" s="53">
        <v>0.7180156657963447</v>
      </c>
    </row>
    <row r="11" spans="1:9" ht="15" customHeight="1">
      <c r="A11" s="24" t="s">
        <v>9</v>
      </c>
      <c r="B11" s="48">
        <v>255</v>
      </c>
      <c r="C11" s="48">
        <v>45.293072824156305</v>
      </c>
      <c r="D11" s="48">
        <v>296</v>
      </c>
      <c r="E11" s="48">
        <v>4.662885948330185</v>
      </c>
      <c r="F11" s="48">
        <v>0.9999999999999999</v>
      </c>
      <c r="G11" s="48">
        <v>20.999999999999996</v>
      </c>
      <c r="H11" s="52">
        <v>552</v>
      </c>
      <c r="I11" s="53">
        <v>36.0313315926893</v>
      </c>
    </row>
    <row r="12" spans="1:9" ht="15" customHeight="1">
      <c r="A12" s="24" t="s">
        <v>4</v>
      </c>
      <c r="B12" s="48">
        <v>2</v>
      </c>
      <c r="C12" s="48">
        <v>0.3552397868561279</v>
      </c>
      <c r="D12" s="48">
        <v>22</v>
      </c>
      <c r="E12" s="48">
        <v>0.3465658475110273</v>
      </c>
      <c r="F12" s="48">
        <v>3</v>
      </c>
      <c r="G12" s="48">
        <v>7.999999999999998</v>
      </c>
      <c r="H12" s="52">
        <v>27</v>
      </c>
      <c r="I12" s="53">
        <v>1.762402088772846</v>
      </c>
    </row>
    <row r="13" spans="1:9" ht="15" customHeight="1">
      <c r="A13" s="24" t="s">
        <v>7</v>
      </c>
      <c r="B13" s="83">
        <v>7</v>
      </c>
      <c r="C13" s="83">
        <v>1.2433392539964476</v>
      </c>
      <c r="D13" s="48" t="s">
        <v>114</v>
      </c>
      <c r="E13" s="48" t="s">
        <v>114</v>
      </c>
      <c r="F13" s="48">
        <v>6</v>
      </c>
      <c r="G13" s="48">
        <v>14.000000000000004</v>
      </c>
      <c r="H13" s="52">
        <v>13</v>
      </c>
      <c r="I13" s="53">
        <v>0.8485639686684074</v>
      </c>
    </row>
    <row r="14" spans="1:9" ht="15" customHeight="1">
      <c r="A14" s="24" t="s">
        <v>10</v>
      </c>
      <c r="B14" s="48">
        <v>151</v>
      </c>
      <c r="C14" s="48">
        <v>26.820603907637658</v>
      </c>
      <c r="D14" s="48">
        <v>295.00000000000006</v>
      </c>
      <c r="E14" s="48">
        <v>4.647132955261504</v>
      </c>
      <c r="F14" s="48">
        <v>68</v>
      </c>
      <c r="G14" s="48">
        <v>77</v>
      </c>
      <c r="H14" s="52">
        <v>514</v>
      </c>
      <c r="I14" s="53">
        <v>33.5509138381201</v>
      </c>
    </row>
    <row r="15" spans="1:9" ht="15" customHeight="1">
      <c r="A15" s="24" t="s">
        <v>6</v>
      </c>
      <c r="B15" s="48">
        <v>3</v>
      </c>
      <c r="C15" s="48">
        <v>0.5328596802841918</v>
      </c>
      <c r="D15" s="48">
        <v>34</v>
      </c>
      <c r="E15" s="48">
        <v>0.535601764335224</v>
      </c>
      <c r="F15" s="48">
        <v>12</v>
      </c>
      <c r="G15" s="48">
        <v>47</v>
      </c>
      <c r="H15" s="52">
        <v>49</v>
      </c>
      <c r="I15" s="53">
        <v>3.1984334203655354</v>
      </c>
    </row>
    <row r="16" spans="1:9" s="92" customFormat="1" ht="15" customHeight="1">
      <c r="A16" s="24" t="s">
        <v>5</v>
      </c>
      <c r="B16" s="48" t="s">
        <v>114</v>
      </c>
      <c r="C16" s="48" t="s">
        <v>114</v>
      </c>
      <c r="D16" s="48">
        <v>4</v>
      </c>
      <c r="E16" s="48">
        <v>0.06301197227473224</v>
      </c>
      <c r="F16" s="48">
        <v>3</v>
      </c>
      <c r="G16" s="48">
        <v>14</v>
      </c>
      <c r="H16" s="52">
        <v>7</v>
      </c>
      <c r="I16" s="53">
        <v>0.45691906005221933</v>
      </c>
    </row>
    <row r="17" spans="1:9" s="92" customFormat="1" ht="15" customHeight="1">
      <c r="A17" s="54" t="s">
        <v>2</v>
      </c>
      <c r="B17" s="55">
        <v>563</v>
      </c>
      <c r="C17" s="55">
        <v>100</v>
      </c>
      <c r="D17" s="55">
        <v>838</v>
      </c>
      <c r="E17" s="55">
        <v>100</v>
      </c>
      <c r="F17" s="55">
        <v>131</v>
      </c>
      <c r="G17" s="55">
        <v>100</v>
      </c>
      <c r="H17" s="56">
        <v>1532</v>
      </c>
      <c r="I17" s="57">
        <v>100</v>
      </c>
    </row>
    <row r="18" spans="1:9" ht="15" customHeight="1">
      <c r="A18" s="34" t="s">
        <v>3</v>
      </c>
      <c r="B18" s="43">
        <v>36.749347258485635</v>
      </c>
      <c r="C18" s="43"/>
      <c r="D18" s="43">
        <v>414.36031331592665</v>
      </c>
      <c r="E18" s="43"/>
      <c r="F18" s="43">
        <v>8.550913838120104</v>
      </c>
      <c r="G18" s="43"/>
      <c r="H18" s="44">
        <v>100</v>
      </c>
      <c r="I18" s="53"/>
    </row>
    <row r="19" spans="1:9" ht="11.25">
      <c r="A19" s="34" t="s">
        <v>164</v>
      </c>
      <c r="B19" s="198"/>
      <c r="C19" s="198"/>
      <c r="D19" s="198"/>
      <c r="E19" s="198"/>
      <c r="F19" s="205"/>
      <c r="G19" s="205"/>
      <c r="H19" s="206"/>
      <c r="I19" s="207"/>
    </row>
  </sheetData>
  <sheetProtection/>
  <mergeCells count="6">
    <mergeCell ref="A5:A7"/>
    <mergeCell ref="B6:C6"/>
    <mergeCell ref="D6:E6"/>
    <mergeCell ref="F6:G6"/>
    <mergeCell ref="H6:I6"/>
    <mergeCell ref="B5:I5"/>
  </mergeCells>
  <printOptions/>
  <pageMargins left="1.11375" right="0.7086614173228347" top="1.4540625" bottom="0.7480314960629921" header="0.31496062992125984" footer="0.31496062992125984"/>
  <pageSetup horizontalDpi="600" verticalDpi="600" orientation="portrait" paperSize="9" scale="93" r:id="rId2"/>
  <headerFooter>
    <oddHeader>&amp;C&amp;G</oddHead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16"/>
  <sheetViews>
    <sheetView showGridLines="0" view="pageLayout" workbookViewId="0" topLeftCell="A1">
      <selection activeCell="H23" sqref="H23:H24"/>
    </sheetView>
  </sheetViews>
  <sheetFormatPr defaultColWidth="9.140625" defaultRowHeight="12.75"/>
  <cols>
    <col min="1" max="1" width="19.57421875" style="93" bestFit="1" customWidth="1"/>
    <col min="2" max="7" width="9.7109375" style="93" customWidth="1"/>
    <col min="8" max="9" width="9.7109375" style="92" customWidth="1"/>
    <col min="10" max="16384" width="9.140625" style="93" customWidth="1"/>
  </cols>
  <sheetData>
    <row r="2" ht="11.25">
      <c r="A2" s="92" t="s">
        <v>163</v>
      </c>
    </row>
    <row r="3" ht="11.25">
      <c r="A3" s="92" t="s">
        <v>130</v>
      </c>
    </row>
    <row r="4" spans="1:9" ht="12" thickBot="1">
      <c r="A4" s="106"/>
      <c r="B4" s="106"/>
      <c r="C4" s="106"/>
      <c r="D4" s="106"/>
      <c r="E4" s="106"/>
      <c r="F4" s="106"/>
      <c r="G4" s="106"/>
      <c r="H4" s="58"/>
      <c r="I4" s="58"/>
    </row>
    <row r="5" spans="1:9" s="92" customFormat="1" ht="15" customHeight="1">
      <c r="A5" s="79"/>
      <c r="B5" s="289" t="s">
        <v>115</v>
      </c>
      <c r="C5" s="289"/>
      <c r="D5" s="289"/>
      <c r="E5" s="289"/>
      <c r="F5" s="289"/>
      <c r="G5" s="289"/>
      <c r="H5" s="289"/>
      <c r="I5" s="289"/>
    </row>
    <row r="6" spans="1:9" s="92" customFormat="1" ht="15" customHeight="1">
      <c r="A6" s="280" t="s">
        <v>60</v>
      </c>
      <c r="B6" s="287" t="s">
        <v>116</v>
      </c>
      <c r="C6" s="287"/>
      <c r="D6" s="287" t="s">
        <v>117</v>
      </c>
      <c r="E6" s="287"/>
      <c r="F6" s="287" t="s">
        <v>118</v>
      </c>
      <c r="G6" s="287"/>
      <c r="H6" s="288" t="s">
        <v>1</v>
      </c>
      <c r="I6" s="287"/>
    </row>
    <row r="7" spans="1:9" s="92" customFormat="1" ht="15" customHeight="1">
      <c r="A7" s="281"/>
      <c r="B7" s="41" t="s">
        <v>119</v>
      </c>
      <c r="C7" s="41" t="s">
        <v>3</v>
      </c>
      <c r="D7" s="41" t="s">
        <v>119</v>
      </c>
      <c r="E7" s="41" t="s">
        <v>3</v>
      </c>
      <c r="F7" s="41" t="s">
        <v>119</v>
      </c>
      <c r="G7" s="41" t="s">
        <v>3</v>
      </c>
      <c r="H7" s="42" t="s">
        <v>119</v>
      </c>
      <c r="I7" s="41" t="s">
        <v>3</v>
      </c>
    </row>
    <row r="8" spans="1:9" ht="15" customHeight="1">
      <c r="A8" s="62" t="s">
        <v>71</v>
      </c>
      <c r="B8" s="77">
        <v>416.00000000000006</v>
      </c>
      <c r="C8" s="77">
        <v>73.88987566607462</v>
      </c>
      <c r="D8" s="77">
        <v>618</v>
      </c>
      <c r="E8" s="77">
        <v>108.00000000000001</v>
      </c>
      <c r="F8" s="77">
        <v>74</v>
      </c>
      <c r="G8" s="77">
        <v>56.48854961832062</v>
      </c>
      <c r="H8" s="134">
        <v>1108</v>
      </c>
      <c r="I8" s="171">
        <v>72.32375979112271</v>
      </c>
    </row>
    <row r="9" spans="1:9" ht="15" customHeight="1">
      <c r="A9" s="62" t="s">
        <v>72</v>
      </c>
      <c r="B9" s="77">
        <v>69.99999999999999</v>
      </c>
      <c r="C9" s="77">
        <v>12.433392539964473</v>
      </c>
      <c r="D9" s="77">
        <v>121.00000000000003</v>
      </c>
      <c r="E9" s="77">
        <v>53</v>
      </c>
      <c r="F9" s="77">
        <v>20.000000000000007</v>
      </c>
      <c r="G9" s="77">
        <v>15.26717557251909</v>
      </c>
      <c r="H9" s="134">
        <v>211</v>
      </c>
      <c r="I9" s="171">
        <v>13.77284595300261</v>
      </c>
    </row>
    <row r="10" spans="1:9" ht="15" customHeight="1">
      <c r="A10" s="62" t="s">
        <v>73</v>
      </c>
      <c r="B10" s="77">
        <v>3</v>
      </c>
      <c r="C10" s="77">
        <v>0.5328596802841918</v>
      </c>
      <c r="D10" s="77">
        <v>5</v>
      </c>
      <c r="E10" s="77">
        <v>10</v>
      </c>
      <c r="F10" s="77">
        <v>7</v>
      </c>
      <c r="G10" s="77">
        <v>5.343511450381679</v>
      </c>
      <c r="H10" s="134">
        <v>15</v>
      </c>
      <c r="I10" s="171">
        <v>0.97911227154047</v>
      </c>
    </row>
    <row r="11" spans="1:9" ht="15" customHeight="1">
      <c r="A11" s="62" t="s">
        <v>74</v>
      </c>
      <c r="B11" s="77">
        <v>25</v>
      </c>
      <c r="C11" s="77">
        <v>4.440497335701599</v>
      </c>
      <c r="D11" s="77">
        <v>52</v>
      </c>
      <c r="E11" s="77">
        <v>8</v>
      </c>
      <c r="F11" s="77">
        <v>3</v>
      </c>
      <c r="G11" s="77">
        <v>2.2900763358778624</v>
      </c>
      <c r="H11" s="134">
        <v>80</v>
      </c>
      <c r="I11" s="171">
        <v>5.221932114882506</v>
      </c>
    </row>
    <row r="12" spans="1:9" ht="15" customHeight="1">
      <c r="A12" s="62" t="s">
        <v>75</v>
      </c>
      <c r="B12" s="77">
        <v>8</v>
      </c>
      <c r="C12" s="77">
        <v>1.4209591474245116</v>
      </c>
      <c r="D12" s="77">
        <v>1</v>
      </c>
      <c r="E12" s="77">
        <v>11</v>
      </c>
      <c r="F12" s="77">
        <v>0</v>
      </c>
      <c r="G12" s="77">
        <v>0</v>
      </c>
      <c r="H12" s="134">
        <v>9</v>
      </c>
      <c r="I12" s="171">
        <v>0.5874673629242819</v>
      </c>
    </row>
    <row r="13" spans="1:9" s="92" customFormat="1" ht="15" customHeight="1">
      <c r="A13" s="62" t="s">
        <v>76</v>
      </c>
      <c r="B13" s="77">
        <v>41</v>
      </c>
      <c r="C13" s="77">
        <v>7.282415630550622</v>
      </c>
      <c r="D13" s="77">
        <v>41</v>
      </c>
      <c r="E13" s="77">
        <v>98.99999999999999</v>
      </c>
      <c r="F13" s="77">
        <v>27</v>
      </c>
      <c r="G13" s="77">
        <v>20.610687022900763</v>
      </c>
      <c r="H13" s="134">
        <v>109</v>
      </c>
      <c r="I13" s="171">
        <v>7.114882506527414</v>
      </c>
    </row>
    <row r="14" spans="1:9" s="92" customFormat="1" ht="15" customHeight="1">
      <c r="A14" s="54" t="s">
        <v>2</v>
      </c>
      <c r="B14" s="135">
        <v>563</v>
      </c>
      <c r="C14" s="135">
        <v>100</v>
      </c>
      <c r="D14" s="135">
        <v>838</v>
      </c>
      <c r="E14" s="135">
        <v>100</v>
      </c>
      <c r="F14" s="135">
        <v>131</v>
      </c>
      <c r="G14" s="135">
        <v>100</v>
      </c>
      <c r="H14" s="136">
        <v>1532</v>
      </c>
      <c r="I14" s="172">
        <v>100</v>
      </c>
    </row>
    <row r="15" spans="1:9" ht="15" customHeight="1">
      <c r="A15" s="34" t="s">
        <v>3</v>
      </c>
      <c r="B15" s="137">
        <v>36.749347258485635</v>
      </c>
      <c r="C15" s="137"/>
      <c r="D15" s="137">
        <v>54.699738903394255</v>
      </c>
      <c r="E15" s="137"/>
      <c r="F15" s="137">
        <v>8.550913838120104</v>
      </c>
      <c r="G15" s="137"/>
      <c r="H15" s="138">
        <v>100</v>
      </c>
      <c r="I15" s="34"/>
    </row>
    <row r="16" spans="1:9" ht="11.25">
      <c r="A16" s="34" t="s">
        <v>164</v>
      </c>
      <c r="B16" s="205"/>
      <c r="C16" s="205"/>
      <c r="D16" s="205"/>
      <c r="E16" s="205"/>
      <c r="F16" s="205"/>
      <c r="G16" s="205"/>
      <c r="H16" s="206"/>
      <c r="I16" s="208"/>
    </row>
  </sheetData>
  <sheetProtection/>
  <mergeCells count="6">
    <mergeCell ref="A6:A7"/>
    <mergeCell ref="B6:C6"/>
    <mergeCell ref="D6:E6"/>
    <mergeCell ref="F6:G6"/>
    <mergeCell ref="H6:I6"/>
    <mergeCell ref="B5:I5"/>
  </mergeCells>
  <printOptions/>
  <pageMargins left="0.7086614173228347" right="0.7086614173228347" top="1.1564583333333334" bottom="0.7480314960629921" header="0.31496062992125984" footer="0.31496062992125984"/>
  <pageSetup horizontalDpi="600" verticalDpi="600" orientation="portrait" paperSize="9" scale="91" r:id="rId2"/>
  <headerFooter>
    <oddHeader>&amp;C&amp;G</oddHead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19"/>
  <sheetViews>
    <sheetView showGridLines="0" view="pageLayout" workbookViewId="0" topLeftCell="A1">
      <selection activeCell="H28" sqref="H28"/>
    </sheetView>
  </sheetViews>
  <sheetFormatPr defaultColWidth="9.140625" defaultRowHeight="12.75"/>
  <cols>
    <col min="1" max="1" width="9.8515625" style="93" customWidth="1"/>
    <col min="2" max="7" width="9.7109375" style="93" customWidth="1"/>
    <col min="8" max="9" width="9.7109375" style="92" customWidth="1"/>
    <col min="10" max="16384" width="9.140625" style="93" customWidth="1"/>
  </cols>
  <sheetData>
    <row r="2" ht="11.25">
      <c r="A2" s="92" t="s">
        <v>163</v>
      </c>
    </row>
    <row r="3" ht="11.25">
      <c r="A3" s="92" t="s">
        <v>159</v>
      </c>
    </row>
    <row r="4" spans="1:9" ht="12" thickBot="1">
      <c r="A4" s="106"/>
      <c r="B4" s="106"/>
      <c r="C4" s="106"/>
      <c r="D4" s="106"/>
      <c r="E4" s="106"/>
      <c r="F4" s="106"/>
      <c r="G4" s="106"/>
      <c r="H4" s="58"/>
      <c r="I4" s="58"/>
    </row>
    <row r="5" spans="1:9" s="92" customFormat="1" ht="15" customHeight="1">
      <c r="A5" s="79"/>
      <c r="B5" s="291" t="s">
        <v>124</v>
      </c>
      <c r="C5" s="291"/>
      <c r="D5" s="291"/>
      <c r="E5" s="291"/>
      <c r="F5" s="291"/>
      <c r="G5" s="291"/>
      <c r="H5" s="291"/>
      <c r="I5" s="291"/>
    </row>
    <row r="6" spans="1:9" s="92" customFormat="1" ht="15" customHeight="1">
      <c r="A6" s="79"/>
      <c r="B6" s="287" t="s">
        <v>120</v>
      </c>
      <c r="C6" s="287"/>
      <c r="D6" s="287" t="s">
        <v>121</v>
      </c>
      <c r="E6" s="287"/>
      <c r="F6" s="287" t="s">
        <v>122</v>
      </c>
      <c r="G6" s="290"/>
      <c r="H6" s="288" t="s">
        <v>1</v>
      </c>
      <c r="I6" s="287"/>
    </row>
    <row r="7" spans="1:9" s="92" customFormat="1" ht="15" customHeight="1">
      <c r="A7" s="40" t="s">
        <v>0</v>
      </c>
      <c r="B7" s="41" t="s">
        <v>119</v>
      </c>
      <c r="C7" s="41" t="s">
        <v>3</v>
      </c>
      <c r="D7" s="41" t="s">
        <v>119</v>
      </c>
      <c r="E7" s="41" t="s">
        <v>3</v>
      </c>
      <c r="F7" s="41" t="s">
        <v>119</v>
      </c>
      <c r="G7" s="41" t="s">
        <v>3</v>
      </c>
      <c r="H7" s="42" t="s">
        <v>119</v>
      </c>
      <c r="I7" s="41" t="s">
        <v>3</v>
      </c>
    </row>
    <row r="8" spans="1:9" ht="15" customHeight="1">
      <c r="A8" s="24" t="s">
        <v>154</v>
      </c>
      <c r="B8" s="48">
        <v>1.0000000000000007</v>
      </c>
      <c r="C8" s="48">
        <v>0.4878048780487808</v>
      </c>
      <c r="D8" s="48">
        <v>26.99999999999999</v>
      </c>
      <c r="E8" s="48">
        <v>11.739130434782604</v>
      </c>
      <c r="F8" s="48">
        <v>38</v>
      </c>
      <c r="G8" s="48">
        <v>9.429280397022332</v>
      </c>
      <c r="H8" s="52">
        <v>65.99999999999999</v>
      </c>
      <c r="I8" s="53">
        <v>7.8758949880668245</v>
      </c>
    </row>
    <row r="9" spans="1:9" ht="15" customHeight="1">
      <c r="A9" s="24" t="s">
        <v>155</v>
      </c>
      <c r="B9" s="48">
        <v>28</v>
      </c>
      <c r="C9" s="48">
        <v>13.658536585365855</v>
      </c>
      <c r="D9" s="48">
        <v>27</v>
      </c>
      <c r="E9" s="48">
        <v>11.73913043478261</v>
      </c>
      <c r="F9" s="48">
        <v>66.00000000000001</v>
      </c>
      <c r="G9" s="48">
        <v>16.3771712158809</v>
      </c>
      <c r="H9" s="52">
        <v>121.00000000000001</v>
      </c>
      <c r="I9" s="53">
        <v>14.43914081145585</v>
      </c>
    </row>
    <row r="10" spans="1:9" ht="15" customHeight="1">
      <c r="A10" s="24" t="s">
        <v>8</v>
      </c>
      <c r="B10" s="48" t="s">
        <v>114</v>
      </c>
      <c r="C10" s="48" t="s">
        <v>114</v>
      </c>
      <c r="D10" s="238" t="s">
        <v>114</v>
      </c>
      <c r="E10" s="239" t="s">
        <v>114</v>
      </c>
      <c r="F10" s="48" t="s">
        <v>114</v>
      </c>
      <c r="G10" s="48" t="s">
        <v>114</v>
      </c>
      <c r="H10" s="52">
        <v>0</v>
      </c>
      <c r="I10" s="53">
        <v>0</v>
      </c>
    </row>
    <row r="11" spans="1:9" ht="15" customHeight="1">
      <c r="A11" s="24" t="s">
        <v>9</v>
      </c>
      <c r="B11" s="48">
        <v>127</v>
      </c>
      <c r="C11" s="48">
        <v>61.951219512195124</v>
      </c>
      <c r="D11" s="48">
        <v>75.00000000000001</v>
      </c>
      <c r="E11" s="48">
        <v>32.60869565217392</v>
      </c>
      <c r="F11" s="48">
        <v>94</v>
      </c>
      <c r="G11" s="48">
        <v>23.325062034739457</v>
      </c>
      <c r="H11" s="52">
        <v>296</v>
      </c>
      <c r="I11" s="53">
        <v>35.32219570405728</v>
      </c>
    </row>
    <row r="12" spans="1:9" ht="15" customHeight="1">
      <c r="A12" s="24" t="s">
        <v>4</v>
      </c>
      <c r="B12" s="48">
        <v>22</v>
      </c>
      <c r="C12" s="48">
        <v>10.731707317073171</v>
      </c>
      <c r="D12" s="48" t="s">
        <v>114</v>
      </c>
      <c r="E12" s="48" t="s">
        <v>114</v>
      </c>
      <c r="F12" s="48" t="s">
        <v>114</v>
      </c>
      <c r="G12" s="48" t="s">
        <v>114</v>
      </c>
      <c r="H12" s="52">
        <v>22</v>
      </c>
      <c r="I12" s="53">
        <v>2.6252983293556085</v>
      </c>
    </row>
    <row r="13" spans="1:9" ht="15" customHeight="1">
      <c r="A13" s="24" t="s">
        <v>7</v>
      </c>
      <c r="B13" s="48" t="s">
        <v>114</v>
      </c>
      <c r="C13" s="48" t="s">
        <v>114</v>
      </c>
      <c r="D13" s="238" t="s">
        <v>114</v>
      </c>
      <c r="E13" s="238" t="s">
        <v>114</v>
      </c>
      <c r="F13" s="83" t="s">
        <v>114</v>
      </c>
      <c r="G13" s="83" t="s">
        <v>114</v>
      </c>
      <c r="H13" s="52">
        <v>0</v>
      </c>
      <c r="I13" s="53">
        <v>0</v>
      </c>
    </row>
    <row r="14" spans="1:9" ht="15" customHeight="1">
      <c r="A14" s="24" t="s">
        <v>10</v>
      </c>
      <c r="B14" s="48">
        <v>20</v>
      </c>
      <c r="C14" s="48">
        <v>9.75609756097561</v>
      </c>
      <c r="D14" s="48">
        <v>82</v>
      </c>
      <c r="E14" s="48">
        <v>35.65217391304348</v>
      </c>
      <c r="F14" s="48">
        <v>193</v>
      </c>
      <c r="G14" s="48">
        <v>47.8908188585608</v>
      </c>
      <c r="H14" s="52">
        <v>295</v>
      </c>
      <c r="I14" s="53">
        <v>35.20286396181384</v>
      </c>
    </row>
    <row r="15" spans="1:9" ht="15" customHeight="1">
      <c r="A15" s="24" t="s">
        <v>6</v>
      </c>
      <c r="B15" s="48">
        <v>7</v>
      </c>
      <c r="C15" s="48">
        <v>3.414634146341464</v>
      </c>
      <c r="D15" s="48">
        <v>15</v>
      </c>
      <c r="E15" s="48">
        <v>6.521739130434782</v>
      </c>
      <c r="F15" s="48">
        <v>12</v>
      </c>
      <c r="G15" s="48">
        <v>2.977667493796526</v>
      </c>
      <c r="H15" s="52">
        <v>34</v>
      </c>
      <c r="I15" s="53">
        <v>4.05727923627685</v>
      </c>
    </row>
    <row r="16" spans="1:9" s="92" customFormat="1" ht="15" customHeight="1">
      <c r="A16" s="24" t="s">
        <v>5</v>
      </c>
      <c r="B16" s="238" t="s">
        <v>114</v>
      </c>
      <c r="C16" s="238" t="s">
        <v>114</v>
      </c>
      <c r="D16" s="48">
        <v>4</v>
      </c>
      <c r="E16" s="48">
        <v>1.7391304347826086</v>
      </c>
      <c r="F16" s="238" t="s">
        <v>114</v>
      </c>
      <c r="G16" s="238" t="s">
        <v>114</v>
      </c>
      <c r="H16" s="49">
        <v>4</v>
      </c>
      <c r="I16" s="173">
        <v>0.47732696897374705</v>
      </c>
    </row>
    <row r="17" spans="1:9" s="92" customFormat="1" ht="15" customHeight="1">
      <c r="A17" s="54" t="s">
        <v>2</v>
      </c>
      <c r="B17" s="55">
        <v>205</v>
      </c>
      <c r="C17" s="55">
        <v>100</v>
      </c>
      <c r="D17" s="55">
        <v>230</v>
      </c>
      <c r="E17" s="55">
        <v>100</v>
      </c>
      <c r="F17" s="55">
        <v>403</v>
      </c>
      <c r="G17" s="55">
        <v>100</v>
      </c>
      <c r="H17" s="56">
        <v>838</v>
      </c>
      <c r="I17" s="57">
        <v>100</v>
      </c>
    </row>
    <row r="18" spans="1:9" ht="15" customHeight="1">
      <c r="A18" s="34" t="s">
        <v>3</v>
      </c>
      <c r="B18" s="43">
        <v>24.463007159904535</v>
      </c>
      <c r="C18" s="43"/>
      <c r="D18" s="43">
        <v>27.44630071599045</v>
      </c>
      <c r="E18" s="43"/>
      <c r="F18" s="43">
        <v>48.09069212410501</v>
      </c>
      <c r="G18" s="43"/>
      <c r="H18" s="44">
        <v>100</v>
      </c>
      <c r="I18" s="35"/>
    </row>
    <row r="19" spans="1:9" ht="11.25">
      <c r="A19" s="34" t="s">
        <v>164</v>
      </c>
      <c r="B19" s="215"/>
      <c r="C19" s="215"/>
      <c r="D19" s="215"/>
      <c r="E19" s="215"/>
      <c r="F19" s="215"/>
      <c r="G19" s="215"/>
      <c r="H19" s="259"/>
      <c r="I19" s="259"/>
    </row>
  </sheetData>
  <sheetProtection/>
  <mergeCells count="5">
    <mergeCell ref="B6:C6"/>
    <mergeCell ref="D6:E6"/>
    <mergeCell ref="F6:G6"/>
    <mergeCell ref="H6:I6"/>
    <mergeCell ref="B5:I5"/>
  </mergeCells>
  <printOptions/>
  <pageMargins left="1.0729166666666667" right="0.7086614173228347" top="1.3229166666666667" bottom="0.7480314960629921" header="0.31496062992125984" footer="0.31496062992125984"/>
  <pageSetup horizontalDpi="600" verticalDpi="600" orientation="portrait" paperSize="9" scale="96" r:id="rId2"/>
  <headerFooter>
    <oddHeader>&amp;C&amp;G</oddHead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7"/>
  <sheetViews>
    <sheetView showGridLines="0" view="pageLayout" workbookViewId="0" topLeftCell="A1">
      <selection activeCell="A17" sqref="A17"/>
    </sheetView>
  </sheetViews>
  <sheetFormatPr defaultColWidth="9.140625" defaultRowHeight="12.75"/>
  <cols>
    <col min="1" max="1" width="19.57421875" style="93" bestFit="1" customWidth="1"/>
    <col min="2" max="7" width="9.7109375" style="93" customWidth="1"/>
    <col min="8" max="9" width="9.7109375" style="92" customWidth="1"/>
    <col min="10" max="16384" width="9.140625" style="93" customWidth="1"/>
  </cols>
  <sheetData>
    <row r="1" ht="11.25">
      <c r="A1" s="92"/>
    </row>
    <row r="2" ht="11.25">
      <c r="A2" s="92" t="s">
        <v>163</v>
      </c>
    </row>
    <row r="3" ht="11.25">
      <c r="A3" s="92" t="s">
        <v>131</v>
      </c>
    </row>
    <row r="5" spans="1:9" ht="12" thickBot="1">
      <c r="A5" s="106"/>
      <c r="B5" s="106"/>
      <c r="C5" s="106"/>
      <c r="D5" s="106"/>
      <c r="E5" s="106"/>
      <c r="F5" s="106"/>
      <c r="G5" s="106"/>
      <c r="H5" s="58"/>
      <c r="I5" s="58"/>
    </row>
    <row r="6" spans="1:9" ht="15" customHeight="1">
      <c r="A6" s="39"/>
      <c r="B6" s="289" t="s">
        <v>124</v>
      </c>
      <c r="C6" s="289"/>
      <c r="D6" s="289"/>
      <c r="E6" s="289"/>
      <c r="F6" s="289"/>
      <c r="G6" s="289"/>
      <c r="H6" s="289"/>
      <c r="I6" s="289"/>
    </row>
    <row r="7" spans="1:9" ht="15" customHeight="1">
      <c r="A7" s="280" t="s">
        <v>60</v>
      </c>
      <c r="B7" s="287" t="s">
        <v>120</v>
      </c>
      <c r="C7" s="287"/>
      <c r="D7" s="287" t="s">
        <v>121</v>
      </c>
      <c r="E7" s="287"/>
      <c r="F7" s="287" t="s">
        <v>123</v>
      </c>
      <c r="G7" s="287"/>
      <c r="H7" s="288" t="s">
        <v>1</v>
      </c>
      <c r="I7" s="287"/>
    </row>
    <row r="8" spans="1:9" ht="15" customHeight="1">
      <c r="A8" s="281"/>
      <c r="B8" s="41" t="s">
        <v>119</v>
      </c>
      <c r="C8" s="41" t="s">
        <v>3</v>
      </c>
      <c r="D8" s="41" t="s">
        <v>119</v>
      </c>
      <c r="E8" s="41" t="s">
        <v>3</v>
      </c>
      <c r="F8" s="41" t="s">
        <v>119</v>
      </c>
      <c r="G8" s="41" t="s">
        <v>3</v>
      </c>
      <c r="H8" s="42" t="s">
        <v>119</v>
      </c>
      <c r="I8" s="41" t="s">
        <v>3</v>
      </c>
    </row>
    <row r="9" spans="1:9" ht="15" customHeight="1">
      <c r="A9" s="62" t="s">
        <v>71</v>
      </c>
      <c r="B9" s="77">
        <v>170.00000000000003</v>
      </c>
      <c r="C9" s="77">
        <v>82.92682926829269</v>
      </c>
      <c r="D9" s="77">
        <v>157.99999999999997</v>
      </c>
      <c r="E9" s="77">
        <v>68.69565217391303</v>
      </c>
      <c r="F9" s="77">
        <v>290.00000000000006</v>
      </c>
      <c r="G9" s="77">
        <v>71.96029776674938</v>
      </c>
      <c r="H9" s="134">
        <v>618</v>
      </c>
      <c r="I9" s="171">
        <v>73.74701670644392</v>
      </c>
    </row>
    <row r="10" spans="1:9" ht="15" customHeight="1">
      <c r="A10" s="62" t="s">
        <v>72</v>
      </c>
      <c r="B10" s="77">
        <v>15.999999999999998</v>
      </c>
      <c r="C10" s="77">
        <v>7.804878048780487</v>
      </c>
      <c r="D10" s="77">
        <v>36.99999999999999</v>
      </c>
      <c r="E10" s="77">
        <v>16.08695652173913</v>
      </c>
      <c r="F10" s="77">
        <v>68</v>
      </c>
      <c r="G10" s="77">
        <v>16.873449131513645</v>
      </c>
      <c r="H10" s="134">
        <v>121</v>
      </c>
      <c r="I10" s="171">
        <v>14.439140811455847</v>
      </c>
    </row>
    <row r="11" spans="1:9" ht="15" customHeight="1">
      <c r="A11" s="62" t="s">
        <v>73</v>
      </c>
      <c r="B11" s="77" t="s">
        <v>114</v>
      </c>
      <c r="C11" s="77" t="s">
        <v>114</v>
      </c>
      <c r="D11" s="83">
        <v>1</v>
      </c>
      <c r="E11" s="83">
        <v>0.4347826086956523</v>
      </c>
      <c r="F11" s="48">
        <v>4</v>
      </c>
      <c r="G11" s="48">
        <v>0.9925558312655085</v>
      </c>
      <c r="H11" s="134">
        <v>5</v>
      </c>
      <c r="I11" s="171">
        <v>0.5966587112171837</v>
      </c>
    </row>
    <row r="12" spans="1:9" ht="15" customHeight="1">
      <c r="A12" s="62" t="s">
        <v>74</v>
      </c>
      <c r="B12" s="77">
        <v>4</v>
      </c>
      <c r="C12" s="77">
        <v>1.9512195121951217</v>
      </c>
      <c r="D12" s="77">
        <v>22</v>
      </c>
      <c r="E12" s="77">
        <v>9.56521739130435</v>
      </c>
      <c r="F12" s="77">
        <v>26</v>
      </c>
      <c r="G12" s="77">
        <v>6.451612903225805</v>
      </c>
      <c r="H12" s="134">
        <v>52</v>
      </c>
      <c r="I12" s="171">
        <v>6.205250596658711</v>
      </c>
    </row>
    <row r="13" spans="1:9" ht="15" customHeight="1">
      <c r="A13" s="62" t="s">
        <v>75</v>
      </c>
      <c r="B13" s="77">
        <v>0</v>
      </c>
      <c r="C13" s="77">
        <v>0</v>
      </c>
      <c r="D13" s="77" t="s">
        <v>114</v>
      </c>
      <c r="E13" s="77" t="s">
        <v>114</v>
      </c>
      <c r="F13" s="77">
        <v>1</v>
      </c>
      <c r="G13" s="77">
        <v>0.24813895781637713</v>
      </c>
      <c r="H13" s="134">
        <v>1</v>
      </c>
      <c r="I13" s="171">
        <v>0.11933174224343676</v>
      </c>
    </row>
    <row r="14" spans="1:9" s="92" customFormat="1" ht="15" customHeight="1">
      <c r="A14" s="62" t="s">
        <v>76</v>
      </c>
      <c r="B14" s="77">
        <v>14.999999999999998</v>
      </c>
      <c r="C14" s="77">
        <v>7.317073170731706</v>
      </c>
      <c r="D14" s="77">
        <v>12</v>
      </c>
      <c r="E14" s="77">
        <v>5.217391304347826</v>
      </c>
      <c r="F14" s="77">
        <v>14.000000000000002</v>
      </c>
      <c r="G14" s="77">
        <v>3.4739454094292808</v>
      </c>
      <c r="H14" s="134">
        <v>41</v>
      </c>
      <c r="I14" s="171">
        <v>4.892601431980907</v>
      </c>
    </row>
    <row r="15" spans="1:9" s="92" customFormat="1" ht="15" customHeight="1">
      <c r="A15" s="54" t="s">
        <v>2</v>
      </c>
      <c r="B15" s="135">
        <v>205.00000000000003</v>
      </c>
      <c r="C15" s="135">
        <v>100</v>
      </c>
      <c r="D15" s="135">
        <v>229.99999999999997</v>
      </c>
      <c r="E15" s="135">
        <v>100</v>
      </c>
      <c r="F15" s="135">
        <v>403.00000000000006</v>
      </c>
      <c r="G15" s="135">
        <v>100</v>
      </c>
      <c r="H15" s="136">
        <v>838</v>
      </c>
      <c r="I15" s="172">
        <v>100</v>
      </c>
    </row>
    <row r="16" spans="1:9" ht="15" customHeight="1">
      <c r="A16" s="34" t="s">
        <v>3</v>
      </c>
      <c r="B16" s="137">
        <v>41</v>
      </c>
      <c r="C16" s="137"/>
      <c r="D16" s="137">
        <v>27.000000000000004</v>
      </c>
      <c r="E16" s="137"/>
      <c r="F16" s="137">
        <v>21</v>
      </c>
      <c r="G16" s="137"/>
      <c r="H16" s="138">
        <v>100</v>
      </c>
      <c r="I16" s="34"/>
    </row>
    <row r="17" spans="1:9" ht="11.25">
      <c r="A17" s="34" t="s">
        <v>164</v>
      </c>
      <c r="B17" s="205"/>
      <c r="C17" s="205"/>
      <c r="D17" s="205"/>
      <c r="E17" s="205"/>
      <c r="F17" s="205"/>
      <c r="G17" s="205"/>
      <c r="H17" s="206"/>
      <c r="I17" s="208"/>
    </row>
  </sheetData>
  <sheetProtection/>
  <mergeCells count="6">
    <mergeCell ref="A7:A8"/>
    <mergeCell ref="B7:C7"/>
    <mergeCell ref="D7:E7"/>
    <mergeCell ref="F7:G7"/>
    <mergeCell ref="H7:I7"/>
    <mergeCell ref="B6:I6"/>
  </mergeCells>
  <printOptions/>
  <pageMargins left="1.1023622047244095" right="0.7086614173228347" top="1.209375" bottom="0.7480314960629921" header="0.31496062992125984" footer="0.31496062992125984"/>
  <pageSetup horizontalDpi="600" verticalDpi="600" orientation="portrait" paperSize="9" scale="86" r:id="rId2"/>
  <headerFooter>
    <oddHeader>&amp;C&amp;G</oddHead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19"/>
  <sheetViews>
    <sheetView showGridLines="0" view="pageLayout" workbookViewId="0" topLeftCell="A1">
      <selection activeCell="A5" sqref="A5:G18"/>
    </sheetView>
  </sheetViews>
  <sheetFormatPr defaultColWidth="8.8515625" defaultRowHeight="12.75"/>
  <cols>
    <col min="1" max="1" width="11.57421875" style="93" customWidth="1"/>
    <col min="2" max="5" width="9.8515625" style="93" customWidth="1"/>
    <col min="6" max="7" width="10.57421875" style="93" customWidth="1"/>
    <col min="8" max="8" width="12.8515625" style="93" bestFit="1" customWidth="1"/>
    <col min="9" max="16384" width="8.8515625" style="93" customWidth="1"/>
  </cols>
  <sheetData>
    <row r="1" s="92" customFormat="1" ht="11.25"/>
    <row r="2" spans="1:6" ht="15" customHeight="1">
      <c r="A2" s="92" t="s">
        <v>163</v>
      </c>
      <c r="B2" s="24"/>
      <c r="C2" s="24"/>
      <c r="D2" s="24"/>
      <c r="E2" s="24"/>
      <c r="F2" s="24"/>
    </row>
    <row r="3" ht="15" customHeight="1">
      <c r="A3" s="92" t="s">
        <v>132</v>
      </c>
    </row>
    <row r="4" ht="15" customHeight="1" thickBot="1"/>
    <row r="5" spans="1:7" ht="26.25" customHeight="1">
      <c r="A5" s="139"/>
      <c r="B5" s="292" t="s">
        <v>12</v>
      </c>
      <c r="C5" s="292"/>
      <c r="D5" s="292" t="s">
        <v>13</v>
      </c>
      <c r="E5" s="293"/>
      <c r="F5" s="294" t="s">
        <v>1</v>
      </c>
      <c r="G5" s="295"/>
    </row>
    <row r="6" spans="1:7" ht="15" customHeight="1">
      <c r="A6" s="125" t="s">
        <v>0</v>
      </c>
      <c r="B6" s="74" t="s">
        <v>61</v>
      </c>
      <c r="C6" s="74" t="s">
        <v>62</v>
      </c>
      <c r="D6" s="74" t="s">
        <v>58</v>
      </c>
      <c r="E6" s="140" t="s">
        <v>59</v>
      </c>
      <c r="F6" s="73" t="s">
        <v>58</v>
      </c>
      <c r="G6" s="74" t="s">
        <v>59</v>
      </c>
    </row>
    <row r="7" spans="1:7" ht="15" customHeight="1">
      <c r="A7" s="82" t="s">
        <v>154</v>
      </c>
      <c r="B7" s="83">
        <v>204.99999999999997</v>
      </c>
      <c r="C7" s="83">
        <v>13.639387890884894</v>
      </c>
      <c r="D7" s="83">
        <v>14.000000000000002</v>
      </c>
      <c r="E7" s="141">
        <v>18.91891891891892</v>
      </c>
      <c r="F7" s="142">
        <v>218.99999999999997</v>
      </c>
      <c r="G7" s="143">
        <v>13.887127457197208</v>
      </c>
    </row>
    <row r="8" spans="1:7" ht="15" customHeight="1">
      <c r="A8" s="24" t="s">
        <v>155</v>
      </c>
      <c r="B8" s="83">
        <v>168</v>
      </c>
      <c r="C8" s="83">
        <v>11.177644710578843</v>
      </c>
      <c r="D8" s="83">
        <v>5</v>
      </c>
      <c r="E8" s="141">
        <v>6.756756756756757</v>
      </c>
      <c r="F8" s="142">
        <v>173</v>
      </c>
      <c r="G8" s="143">
        <v>10.970196575776791</v>
      </c>
    </row>
    <row r="9" spans="1:7" ht="15" customHeight="1">
      <c r="A9" s="82" t="s">
        <v>8</v>
      </c>
      <c r="B9" s="83">
        <v>12</v>
      </c>
      <c r="C9" s="83">
        <v>0.7984031936127743</v>
      </c>
      <c r="D9" s="83" t="s">
        <v>114</v>
      </c>
      <c r="E9" s="141" t="s">
        <v>114</v>
      </c>
      <c r="F9" s="142">
        <v>12</v>
      </c>
      <c r="G9" s="143">
        <v>0.7609384908053266</v>
      </c>
    </row>
    <row r="10" spans="1:7" ht="15" customHeight="1">
      <c r="A10" s="82" t="s">
        <v>9</v>
      </c>
      <c r="B10" s="83">
        <v>525</v>
      </c>
      <c r="C10" s="83">
        <v>34.930139720558884</v>
      </c>
      <c r="D10" s="83">
        <v>26.999999999999996</v>
      </c>
      <c r="E10" s="141">
        <v>36.48648648648648</v>
      </c>
      <c r="F10" s="142">
        <v>552</v>
      </c>
      <c r="G10" s="143">
        <v>35.003170577045026</v>
      </c>
    </row>
    <row r="11" spans="1:7" ht="15" customHeight="1">
      <c r="A11" s="82" t="s">
        <v>4</v>
      </c>
      <c r="B11" s="83">
        <v>25</v>
      </c>
      <c r="C11" s="83">
        <v>1.66333998669328</v>
      </c>
      <c r="D11" s="83">
        <v>2</v>
      </c>
      <c r="E11" s="141">
        <v>2.7027027027027026</v>
      </c>
      <c r="F11" s="142">
        <v>27</v>
      </c>
      <c r="G11" s="143">
        <v>1.7121116043119846</v>
      </c>
    </row>
    <row r="12" spans="1:7" ht="15" customHeight="1">
      <c r="A12" s="82" t="s">
        <v>7</v>
      </c>
      <c r="B12" s="83">
        <v>7</v>
      </c>
      <c r="C12" s="83">
        <v>0.4657351962741184</v>
      </c>
      <c r="D12" s="83">
        <v>6</v>
      </c>
      <c r="E12" s="141">
        <v>8.108108108108109</v>
      </c>
      <c r="F12" s="142">
        <v>13</v>
      </c>
      <c r="G12" s="143">
        <v>0.8243500317057704</v>
      </c>
    </row>
    <row r="13" spans="1:7" ht="15" customHeight="1">
      <c r="A13" s="82" t="s">
        <v>10</v>
      </c>
      <c r="B13" s="83">
        <v>504.99999999999994</v>
      </c>
      <c r="C13" s="83">
        <v>33.59946773120425</v>
      </c>
      <c r="D13" s="83">
        <v>19.999999999999996</v>
      </c>
      <c r="E13" s="141">
        <v>27.027027027027025</v>
      </c>
      <c r="F13" s="142">
        <v>524.9999999999999</v>
      </c>
      <c r="G13" s="143">
        <v>33.291058972733026</v>
      </c>
    </row>
    <row r="14" spans="1:7" ht="15" customHeight="1">
      <c r="A14" s="82" t="s">
        <v>6</v>
      </c>
      <c r="B14" s="83">
        <v>49</v>
      </c>
      <c r="C14" s="83">
        <v>3.260146373918829</v>
      </c>
      <c r="D14" s="83" t="s">
        <v>114</v>
      </c>
      <c r="E14" s="141" t="s">
        <v>114</v>
      </c>
      <c r="F14" s="142">
        <v>49</v>
      </c>
      <c r="G14" s="143">
        <v>3.1071655041217503</v>
      </c>
    </row>
    <row r="15" spans="1:7" ht="15" customHeight="1">
      <c r="A15" s="86" t="s">
        <v>5</v>
      </c>
      <c r="B15" s="88">
        <v>7</v>
      </c>
      <c r="C15" s="88">
        <v>0.4657351962741184</v>
      </c>
      <c r="D15" s="30" t="s">
        <v>114</v>
      </c>
      <c r="E15" s="242" t="s">
        <v>114</v>
      </c>
      <c r="F15" s="144">
        <v>7</v>
      </c>
      <c r="G15" s="145">
        <v>0.4438807863031071</v>
      </c>
    </row>
    <row r="16" spans="1:7" ht="15" customHeight="1">
      <c r="A16" s="130" t="s">
        <v>2</v>
      </c>
      <c r="B16" s="146">
        <v>1503</v>
      </c>
      <c r="C16" s="146">
        <v>100</v>
      </c>
      <c r="D16" s="146">
        <v>74</v>
      </c>
      <c r="E16" s="147">
        <v>100</v>
      </c>
      <c r="F16" s="142">
        <v>1577</v>
      </c>
      <c r="G16" s="143">
        <v>100</v>
      </c>
    </row>
    <row r="17" spans="1:7" ht="15" customHeight="1">
      <c r="A17" s="130" t="s">
        <v>3</v>
      </c>
      <c r="B17" s="143">
        <v>95.30754597336716</v>
      </c>
      <c r="C17" s="143"/>
      <c r="D17" s="143">
        <v>4.692454026632848</v>
      </c>
      <c r="E17" s="147"/>
      <c r="F17" s="174">
        <v>100</v>
      </c>
      <c r="G17" s="146"/>
    </row>
    <row r="18" spans="1:7" ht="15" customHeight="1">
      <c r="A18" s="34" t="s">
        <v>164</v>
      </c>
      <c r="B18" s="186"/>
      <c r="C18" s="186"/>
      <c r="D18" s="186"/>
      <c r="E18" s="210"/>
      <c r="F18" s="209"/>
      <c r="G18" s="211"/>
    </row>
    <row r="19" spans="1:6" ht="11.25">
      <c r="A19" s="37"/>
      <c r="B19" s="24"/>
      <c r="C19" s="24"/>
      <c r="D19" s="24"/>
      <c r="E19" s="24"/>
      <c r="F19" s="24"/>
    </row>
  </sheetData>
  <sheetProtection/>
  <mergeCells count="3">
    <mergeCell ref="B5:C5"/>
    <mergeCell ref="D5:E5"/>
    <mergeCell ref="F5:G5"/>
  </mergeCells>
  <printOptions/>
  <pageMargins left="0.84375" right="0.5118110236220472" top="1.3125" bottom="0.984251968503937" header="0.5118110236220472" footer="0.5118110236220472"/>
  <pageSetup horizontalDpi="300" verticalDpi="300" orientation="portrait" paperSize="9" scale="90" r:id="rId2"/>
  <headerFooter alignWithMargins="0">
    <oddHeader>&amp;C&amp;G</oddHead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showGridLines="0" view="pageLayout" workbookViewId="0" topLeftCell="A1">
      <selection activeCell="A15" sqref="A15"/>
    </sheetView>
  </sheetViews>
  <sheetFormatPr defaultColWidth="8.8515625" defaultRowHeight="12.75"/>
  <cols>
    <col min="1" max="1" width="19.7109375" style="93" customWidth="1"/>
    <col min="2" max="7" width="9.7109375" style="93" customWidth="1"/>
    <col min="8" max="8" width="12.8515625" style="93" bestFit="1" customWidth="1"/>
    <col min="9" max="16384" width="8.8515625" style="93" customWidth="1"/>
  </cols>
  <sheetData>
    <row r="1" ht="11.25">
      <c r="A1" s="92"/>
    </row>
    <row r="2" spans="1:6" ht="15" customHeight="1">
      <c r="A2" s="92" t="s">
        <v>163</v>
      </c>
      <c r="B2" s="24"/>
      <c r="C2" s="24"/>
      <c r="D2" s="24"/>
      <c r="E2" s="24"/>
      <c r="F2" s="24"/>
    </row>
    <row r="3" spans="1:6" ht="15" customHeight="1">
      <c r="A3" s="92" t="s">
        <v>133</v>
      </c>
      <c r="B3" s="24"/>
      <c r="C3" s="24"/>
      <c r="D3" s="24"/>
      <c r="E3" s="24"/>
      <c r="F3" s="24"/>
    </row>
    <row r="4" spans="1:7" ht="15" customHeight="1" thickBot="1">
      <c r="A4" s="106"/>
      <c r="B4" s="106"/>
      <c r="C4" s="106"/>
      <c r="D4" s="106"/>
      <c r="E4" s="106"/>
      <c r="F4" s="106"/>
      <c r="G4" s="106"/>
    </row>
    <row r="5" spans="1:7" ht="26.25" customHeight="1">
      <c r="A5" s="277" t="s">
        <v>60</v>
      </c>
      <c r="B5" s="282" t="s">
        <v>12</v>
      </c>
      <c r="C5" s="282"/>
      <c r="D5" s="282" t="s">
        <v>13</v>
      </c>
      <c r="E5" s="282"/>
      <c r="F5" s="283" t="s">
        <v>1</v>
      </c>
      <c r="G5" s="284"/>
    </row>
    <row r="6" spans="1:7" ht="15" customHeight="1">
      <c r="A6" s="296"/>
      <c r="B6" s="41" t="s">
        <v>58</v>
      </c>
      <c r="C6" s="41" t="s">
        <v>59</v>
      </c>
      <c r="D6" s="41" t="s">
        <v>53</v>
      </c>
      <c r="E6" s="41" t="s">
        <v>54</v>
      </c>
      <c r="F6" s="42" t="s">
        <v>61</v>
      </c>
      <c r="G6" s="148" t="s">
        <v>62</v>
      </c>
    </row>
    <row r="7" spans="1:7" ht="15" customHeight="1">
      <c r="A7" s="62" t="s">
        <v>71</v>
      </c>
      <c r="B7" s="77">
        <v>1078</v>
      </c>
      <c r="C7" s="48">
        <v>71.72322022621424</v>
      </c>
      <c r="D7" s="77">
        <v>39.99999999999999</v>
      </c>
      <c r="E7" s="48">
        <v>54.054054054054056</v>
      </c>
      <c r="F7" s="52">
        <v>1118</v>
      </c>
      <c r="G7" s="53">
        <v>70.89410272669626</v>
      </c>
    </row>
    <row r="8" spans="1:7" ht="15" customHeight="1">
      <c r="A8" s="62" t="s">
        <v>72</v>
      </c>
      <c r="B8" s="77">
        <v>211.00000000000009</v>
      </c>
      <c r="C8" s="48">
        <v>14.038589487691288</v>
      </c>
      <c r="D8" s="77">
        <v>10.999999999999996</v>
      </c>
      <c r="E8" s="48">
        <v>14.864864864864863</v>
      </c>
      <c r="F8" s="52">
        <v>222.00000000000009</v>
      </c>
      <c r="G8" s="53">
        <v>14.077362079898547</v>
      </c>
    </row>
    <row r="9" spans="1:7" ht="15" customHeight="1">
      <c r="A9" s="62" t="s">
        <v>73</v>
      </c>
      <c r="B9" s="77">
        <v>16</v>
      </c>
      <c r="C9" s="48">
        <v>1.0645375914836992</v>
      </c>
      <c r="D9" s="48">
        <v>3</v>
      </c>
      <c r="E9" s="48">
        <v>4.054054054054055</v>
      </c>
      <c r="F9" s="52">
        <v>19</v>
      </c>
      <c r="G9" s="53">
        <v>1.2048192771084338</v>
      </c>
    </row>
    <row r="10" spans="1:7" ht="15" customHeight="1">
      <c r="A10" s="62" t="s">
        <v>74</v>
      </c>
      <c r="B10" s="77">
        <v>78</v>
      </c>
      <c r="C10" s="48">
        <v>5.189620758483033</v>
      </c>
      <c r="D10" s="77">
        <v>6.999999999999999</v>
      </c>
      <c r="E10" s="48">
        <v>9.45945945945946</v>
      </c>
      <c r="F10" s="52">
        <v>85</v>
      </c>
      <c r="G10" s="53">
        <v>5.389980976537729</v>
      </c>
    </row>
    <row r="11" spans="1:7" ht="15" customHeight="1">
      <c r="A11" s="62" t="s">
        <v>75</v>
      </c>
      <c r="B11" s="77">
        <v>9</v>
      </c>
      <c r="C11" s="48">
        <v>0.5988023952095809</v>
      </c>
      <c r="D11" s="77">
        <v>2</v>
      </c>
      <c r="E11" s="48">
        <v>2.702702702702703</v>
      </c>
      <c r="F11" s="52">
        <v>11</v>
      </c>
      <c r="G11" s="53">
        <v>0.6975269499048826</v>
      </c>
    </row>
    <row r="12" spans="1:7" ht="15" customHeight="1">
      <c r="A12" s="62" t="s">
        <v>76</v>
      </c>
      <c r="B12" s="77">
        <v>110.99999999999997</v>
      </c>
      <c r="C12" s="48">
        <v>7.385229540918162</v>
      </c>
      <c r="D12" s="77">
        <v>11</v>
      </c>
      <c r="E12" s="48">
        <v>14.864864864864868</v>
      </c>
      <c r="F12" s="52">
        <v>121.99999999999997</v>
      </c>
      <c r="G12" s="53">
        <v>7.736207989854152</v>
      </c>
    </row>
    <row r="13" spans="1:7" ht="15" customHeight="1">
      <c r="A13" s="54" t="s">
        <v>2</v>
      </c>
      <c r="B13" s="55">
        <v>1503</v>
      </c>
      <c r="C13" s="55">
        <v>99.99999999999999</v>
      </c>
      <c r="D13" s="55">
        <v>73.99999999999999</v>
      </c>
      <c r="E13" s="55">
        <v>100</v>
      </c>
      <c r="F13" s="56">
        <v>1577</v>
      </c>
      <c r="G13" s="57">
        <v>100</v>
      </c>
    </row>
    <row r="14" spans="1:7" ht="15" customHeight="1">
      <c r="A14" s="34" t="s">
        <v>3</v>
      </c>
      <c r="B14" s="53">
        <v>95.30754597336716</v>
      </c>
      <c r="C14" s="53"/>
      <c r="D14" s="53">
        <v>4.692454026632846</v>
      </c>
      <c r="E14" s="53"/>
      <c r="F14" s="149">
        <v>100</v>
      </c>
      <c r="G14" s="53"/>
    </row>
    <row r="15" spans="1:7" ht="11.25">
      <c r="A15" s="34" t="s">
        <v>164</v>
      </c>
      <c r="B15" s="205"/>
      <c r="C15" s="212"/>
      <c r="D15" s="205"/>
      <c r="E15" s="212"/>
      <c r="F15" s="203"/>
      <c r="G15" s="213"/>
    </row>
  </sheetData>
  <sheetProtection/>
  <mergeCells count="4">
    <mergeCell ref="A5:A6"/>
    <mergeCell ref="B5:C5"/>
    <mergeCell ref="D5:E5"/>
    <mergeCell ref="F5:G5"/>
  </mergeCells>
  <printOptions/>
  <pageMargins left="0.853125" right="0.5118110236220472" top="1.35" bottom="0.984251968503937" header="0.5118110236220472" footer="0.5118110236220472"/>
  <pageSetup horizontalDpi="300" verticalDpi="300" orientation="portrait" paperSize="9" scale="90" r:id="rId2"/>
  <headerFooter alignWithMargins="0">
    <oddHeader>&amp;C&amp;G</oddHead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18"/>
  <sheetViews>
    <sheetView showGridLines="0" view="pageLayout" workbookViewId="0" topLeftCell="A1">
      <selection activeCell="G26" sqref="G26:G27"/>
    </sheetView>
  </sheetViews>
  <sheetFormatPr defaultColWidth="9.140625" defaultRowHeight="12.75"/>
  <cols>
    <col min="1" max="1" width="9.8515625" style="93" customWidth="1"/>
    <col min="2" max="7" width="9.7109375" style="93" customWidth="1"/>
    <col min="8" max="16384" width="9.140625" style="93" customWidth="1"/>
  </cols>
  <sheetData>
    <row r="2" ht="11.25">
      <c r="A2" s="92" t="s">
        <v>163</v>
      </c>
    </row>
    <row r="3" ht="11.25">
      <c r="A3" s="92" t="s">
        <v>134</v>
      </c>
    </row>
    <row r="4" spans="1:7" ht="12" thickBot="1">
      <c r="A4" s="106"/>
      <c r="B4" s="106"/>
      <c r="C4" s="106"/>
      <c r="D4" s="106"/>
      <c r="E4" s="106"/>
      <c r="F4" s="106"/>
      <c r="G4" s="106"/>
    </row>
    <row r="5" spans="1:7" ht="26.25" customHeight="1">
      <c r="A5" s="50"/>
      <c r="B5" s="282" t="s">
        <v>99</v>
      </c>
      <c r="C5" s="282"/>
      <c r="D5" s="282" t="s">
        <v>100</v>
      </c>
      <c r="E5" s="282"/>
      <c r="F5" s="284" t="s">
        <v>1</v>
      </c>
      <c r="G5" s="284"/>
    </row>
    <row r="6" spans="1:7" ht="16.5" customHeight="1">
      <c r="A6" s="40" t="s">
        <v>0</v>
      </c>
      <c r="B6" s="41" t="s">
        <v>61</v>
      </c>
      <c r="C6" s="41" t="s">
        <v>62</v>
      </c>
      <c r="D6" s="41" t="s">
        <v>58</v>
      </c>
      <c r="E6" s="41" t="s">
        <v>59</v>
      </c>
      <c r="F6" s="73" t="s">
        <v>58</v>
      </c>
      <c r="G6" s="51" t="s">
        <v>59</v>
      </c>
    </row>
    <row r="7" spans="1:7" ht="15" customHeight="1">
      <c r="A7" s="24" t="s">
        <v>154</v>
      </c>
      <c r="B7" s="24">
        <v>66.00000000000001</v>
      </c>
      <c r="C7" s="48">
        <v>9.984871406959154</v>
      </c>
      <c r="D7" s="24">
        <v>152.99999999999991</v>
      </c>
      <c r="E7" s="48">
        <v>16.703056768558948</v>
      </c>
      <c r="F7" s="52">
        <v>218.99999999999994</v>
      </c>
      <c r="G7" s="53">
        <v>13.887127457197208</v>
      </c>
    </row>
    <row r="8" spans="1:7" ht="15" customHeight="1">
      <c r="A8" s="24" t="s">
        <v>155</v>
      </c>
      <c r="B8" s="24">
        <v>74</v>
      </c>
      <c r="C8" s="48">
        <v>11.195158850226928</v>
      </c>
      <c r="D8" s="24">
        <v>99</v>
      </c>
      <c r="E8" s="48">
        <v>10.807860262008736</v>
      </c>
      <c r="F8" s="52">
        <v>173</v>
      </c>
      <c r="G8" s="53">
        <v>10.970196575776793</v>
      </c>
    </row>
    <row r="9" spans="1:7" ht="15" customHeight="1">
      <c r="A9" s="24" t="s">
        <v>8</v>
      </c>
      <c r="B9" s="24">
        <v>2</v>
      </c>
      <c r="C9" s="48">
        <v>0.30257186081694404</v>
      </c>
      <c r="D9" s="24">
        <v>10</v>
      </c>
      <c r="E9" s="48">
        <v>1.0917030567685593</v>
      </c>
      <c r="F9" s="52">
        <v>12</v>
      </c>
      <c r="G9" s="53">
        <v>0.7609384908053266</v>
      </c>
    </row>
    <row r="10" spans="1:7" ht="15" customHeight="1">
      <c r="A10" s="24" t="s">
        <v>9</v>
      </c>
      <c r="B10" s="24">
        <v>282</v>
      </c>
      <c r="C10" s="48">
        <v>42.662632375189105</v>
      </c>
      <c r="D10" s="24">
        <v>270</v>
      </c>
      <c r="E10" s="48">
        <v>29.4759825327511</v>
      </c>
      <c r="F10" s="52">
        <v>552</v>
      </c>
      <c r="G10" s="53">
        <v>35.003170577045026</v>
      </c>
    </row>
    <row r="11" spans="1:7" ht="15" customHeight="1">
      <c r="A11" s="24" t="s">
        <v>4</v>
      </c>
      <c r="B11" s="24">
        <v>9</v>
      </c>
      <c r="C11" s="48">
        <v>1.361573373676248</v>
      </c>
      <c r="D11" s="24">
        <v>18</v>
      </c>
      <c r="E11" s="48">
        <v>1.9650655021834065</v>
      </c>
      <c r="F11" s="52">
        <v>27</v>
      </c>
      <c r="G11" s="53">
        <v>1.712111604311985</v>
      </c>
    </row>
    <row r="12" spans="1:7" ht="15" customHeight="1">
      <c r="A12" s="24" t="s">
        <v>7</v>
      </c>
      <c r="B12" s="24">
        <v>5</v>
      </c>
      <c r="C12" s="48">
        <v>0.7564296520423601</v>
      </c>
      <c r="D12" s="24">
        <v>8</v>
      </c>
      <c r="E12" s="48">
        <v>0.8733624454148474</v>
      </c>
      <c r="F12" s="52">
        <v>13</v>
      </c>
      <c r="G12" s="53">
        <v>0.8243500317057706</v>
      </c>
    </row>
    <row r="13" spans="1:7" ht="15" customHeight="1">
      <c r="A13" s="24" t="s">
        <v>10</v>
      </c>
      <c r="B13" s="24">
        <v>205</v>
      </c>
      <c r="C13" s="48">
        <v>31.01361573373676</v>
      </c>
      <c r="D13" s="24">
        <v>319.99999999999994</v>
      </c>
      <c r="E13" s="48">
        <v>34.93449781659389</v>
      </c>
      <c r="F13" s="52">
        <v>525</v>
      </c>
      <c r="G13" s="53">
        <v>33.29105897273304</v>
      </c>
    </row>
    <row r="14" spans="1:7" ht="15" customHeight="1">
      <c r="A14" s="24" t="s">
        <v>6</v>
      </c>
      <c r="B14" s="24">
        <v>15</v>
      </c>
      <c r="C14" s="48">
        <v>2.26928895612708</v>
      </c>
      <c r="D14" s="24">
        <v>34.00000000000001</v>
      </c>
      <c r="E14" s="48">
        <v>3.711790393013102</v>
      </c>
      <c r="F14" s="52">
        <v>49.00000000000001</v>
      </c>
      <c r="G14" s="53">
        <v>3.107165504121751</v>
      </c>
    </row>
    <row r="15" spans="1:7" ht="15" customHeight="1">
      <c r="A15" s="24" t="s">
        <v>5</v>
      </c>
      <c r="B15" s="24">
        <v>3</v>
      </c>
      <c r="C15" s="48">
        <v>0.45385779122541603</v>
      </c>
      <c r="D15" s="24">
        <v>4</v>
      </c>
      <c r="E15" s="48">
        <v>0.4366812227074237</v>
      </c>
      <c r="F15" s="52">
        <v>7</v>
      </c>
      <c r="G15" s="53">
        <v>0.44388078630310723</v>
      </c>
    </row>
    <row r="16" spans="1:7" ht="15" customHeight="1">
      <c r="A16" s="54" t="s">
        <v>2</v>
      </c>
      <c r="B16" s="55">
        <v>661</v>
      </c>
      <c r="C16" s="55">
        <v>100</v>
      </c>
      <c r="D16" s="55">
        <v>915.9999999999998</v>
      </c>
      <c r="E16" s="55">
        <v>100</v>
      </c>
      <c r="F16" s="56">
        <v>1576.9999999999998</v>
      </c>
      <c r="G16" s="57">
        <v>100</v>
      </c>
    </row>
    <row r="17" spans="1:7" ht="15" customHeight="1">
      <c r="A17" s="34" t="s">
        <v>3</v>
      </c>
      <c r="B17" s="53">
        <v>41.91502853519341</v>
      </c>
      <c r="C17" s="53"/>
      <c r="D17" s="53">
        <v>58.08497146480659</v>
      </c>
      <c r="E17" s="53"/>
      <c r="F17" s="149">
        <v>100</v>
      </c>
      <c r="G17" s="53"/>
    </row>
    <row r="18" spans="1:7" ht="11.25">
      <c r="A18" s="34" t="s">
        <v>164</v>
      </c>
      <c r="B18" s="183"/>
      <c r="C18" s="202"/>
      <c r="D18" s="183"/>
      <c r="E18" s="202"/>
      <c r="F18" s="203"/>
      <c r="G18" s="214"/>
    </row>
  </sheetData>
  <sheetProtection/>
  <mergeCells count="3">
    <mergeCell ref="B5:C5"/>
    <mergeCell ref="D5:E5"/>
    <mergeCell ref="F5:G5"/>
  </mergeCells>
  <printOptions/>
  <pageMargins left="1.0833333333333333" right="0.7086614173228347" top="1.2291666666666667" bottom="0.7480314960629921" header="0.31496062992125984" footer="0.31496062992125984"/>
  <pageSetup horizontalDpi="600" verticalDpi="600" orientation="portrait" paperSize="9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1"/>
  <sheetViews>
    <sheetView view="pageLayout" workbookViewId="0" topLeftCell="A1">
      <selection activeCell="O4" sqref="O4"/>
    </sheetView>
  </sheetViews>
  <sheetFormatPr defaultColWidth="8.8515625" defaultRowHeight="12.75"/>
  <cols>
    <col min="1" max="1" width="19.140625" style="1" customWidth="1"/>
    <col min="2" max="3" width="8.8515625" style="11" customWidth="1"/>
    <col min="4" max="12" width="8.8515625" style="1" customWidth="1"/>
    <col min="13" max="14" width="2.7109375" style="1" customWidth="1"/>
    <col min="15" max="15" width="11.28125" style="1" bestFit="1" customWidth="1"/>
    <col min="16" max="16384" width="8.8515625" style="1" customWidth="1"/>
  </cols>
  <sheetData>
    <row r="2" ht="24.75" customHeight="1">
      <c r="A2" s="3" t="s">
        <v>96</v>
      </c>
    </row>
    <row r="3" ht="15" customHeight="1" thickBot="1"/>
    <row r="4" spans="2:15" ht="45" customHeight="1" thickBot="1">
      <c r="B4" s="5">
        <v>2010</v>
      </c>
      <c r="C4" s="19">
        <v>2011</v>
      </c>
      <c r="D4" s="19">
        <v>2012</v>
      </c>
      <c r="E4" s="178">
        <v>2013</v>
      </c>
      <c r="F4" s="179">
        <v>2014</v>
      </c>
      <c r="G4" s="178">
        <v>2015</v>
      </c>
      <c r="H4" s="178">
        <v>2016</v>
      </c>
      <c r="I4" s="178">
        <v>2017</v>
      </c>
      <c r="J4" s="178">
        <v>2018</v>
      </c>
      <c r="K4" s="178">
        <v>2019</v>
      </c>
      <c r="L4" s="178">
        <v>2020</v>
      </c>
      <c r="O4" s="1" t="s">
        <v>156</v>
      </c>
    </row>
    <row r="5" spans="4:12" ht="7.5" customHeight="1" thickBot="1">
      <c r="D5" s="11"/>
      <c r="E5" s="11"/>
      <c r="F5" s="11"/>
      <c r="G5" s="11"/>
      <c r="H5" s="11"/>
      <c r="I5" s="11"/>
      <c r="J5" s="11"/>
      <c r="K5" s="11"/>
      <c r="L5" s="11"/>
    </row>
    <row r="6" spans="1:15" ht="24.75" customHeight="1">
      <c r="A6" s="21" t="s">
        <v>68</v>
      </c>
      <c r="B6" s="12">
        <v>178</v>
      </c>
      <c r="C6" s="12">
        <v>195</v>
      </c>
      <c r="D6" s="12">
        <v>207</v>
      </c>
      <c r="E6" s="12">
        <v>222</v>
      </c>
      <c r="F6" s="180">
        <v>229</v>
      </c>
      <c r="G6" s="231">
        <v>226</v>
      </c>
      <c r="H6" s="192">
        <v>233</v>
      </c>
      <c r="I6" s="232">
        <v>275</v>
      </c>
      <c r="J6" s="232">
        <v>284</v>
      </c>
      <c r="K6" s="232">
        <v>284</v>
      </c>
      <c r="L6" s="232">
        <v>124</v>
      </c>
      <c r="M6" s="9"/>
      <c r="N6" s="9"/>
      <c r="O6" s="9">
        <f>+L6-K6</f>
        <v>-160</v>
      </c>
    </row>
    <row r="7" spans="1:15" ht="24.75" customHeight="1">
      <c r="A7" s="22" t="s">
        <v>95</v>
      </c>
      <c r="B7" s="7">
        <v>5891</v>
      </c>
      <c r="C7" s="7">
        <v>7901</v>
      </c>
      <c r="D7" s="7">
        <v>8522</v>
      </c>
      <c r="E7" s="7">
        <v>9058</v>
      </c>
      <c r="F7" s="181">
        <v>10839</v>
      </c>
      <c r="G7" s="233">
        <v>10626</v>
      </c>
      <c r="H7" s="193">
        <v>11435</v>
      </c>
      <c r="I7" s="234">
        <v>12463</v>
      </c>
      <c r="J7" s="234">
        <v>13187</v>
      </c>
      <c r="K7" s="234">
        <v>13092</v>
      </c>
      <c r="L7" s="234">
        <v>2614</v>
      </c>
      <c r="O7" s="9">
        <f>+L7-K7</f>
        <v>-10478</v>
      </c>
    </row>
    <row r="8" spans="1:15" ht="24.75" customHeight="1">
      <c r="A8" s="22" t="s">
        <v>69</v>
      </c>
      <c r="B8" s="7">
        <v>11397</v>
      </c>
      <c r="C8" s="7">
        <v>14076</v>
      </c>
      <c r="D8" s="7">
        <v>14999</v>
      </c>
      <c r="E8" s="7">
        <v>15995</v>
      </c>
      <c r="F8" s="181">
        <v>18188</v>
      </c>
      <c r="G8" s="233">
        <v>18055</v>
      </c>
      <c r="H8" s="193">
        <v>18382</v>
      </c>
      <c r="I8" s="233">
        <v>20421</v>
      </c>
      <c r="J8" s="233">
        <v>21046</v>
      </c>
      <c r="K8" s="233">
        <v>21059</v>
      </c>
      <c r="L8" s="233">
        <v>4094</v>
      </c>
      <c r="O8" s="9">
        <f>+L8-K8</f>
        <v>-16965</v>
      </c>
    </row>
    <row r="9" spans="1:15" ht="24.75" customHeight="1">
      <c r="A9" s="22" t="s">
        <v>94</v>
      </c>
      <c r="B9" s="7">
        <v>13862</v>
      </c>
      <c r="C9" s="7">
        <v>17025</v>
      </c>
      <c r="D9" s="7">
        <v>18194</v>
      </c>
      <c r="E9" s="7">
        <v>19428</v>
      </c>
      <c r="F9" s="181">
        <v>23171</v>
      </c>
      <c r="G9" s="233">
        <v>22954</v>
      </c>
      <c r="H9" s="193">
        <v>24376</v>
      </c>
      <c r="I9" s="233">
        <v>26987</v>
      </c>
      <c r="J9" s="233">
        <v>27860</v>
      </c>
      <c r="K9" s="233">
        <v>27911</v>
      </c>
      <c r="L9" s="233">
        <v>5655</v>
      </c>
      <c r="O9" s="9">
        <f>+L9-K9</f>
        <v>-22256</v>
      </c>
    </row>
    <row r="10" spans="1:15" ht="24.75" customHeight="1" thickBot="1">
      <c r="A10" s="23" t="s">
        <v>70</v>
      </c>
      <c r="B10" s="8">
        <v>4058</v>
      </c>
      <c r="C10" s="8">
        <v>5178</v>
      </c>
      <c r="D10" s="8">
        <v>5385</v>
      </c>
      <c r="E10" s="8">
        <v>5755</v>
      </c>
      <c r="F10" s="182">
        <v>6282</v>
      </c>
      <c r="G10" s="235">
        <v>6426</v>
      </c>
      <c r="H10" s="194">
        <v>7742</v>
      </c>
      <c r="I10" s="235">
        <v>8825</v>
      </c>
      <c r="J10" s="235">
        <v>9417</v>
      </c>
      <c r="K10" s="235">
        <v>9050</v>
      </c>
      <c r="L10" s="235">
        <v>1577</v>
      </c>
      <c r="O10" s="9">
        <f>+L10-K10</f>
        <v>-7473</v>
      </c>
    </row>
    <row r="11" ht="12.75">
      <c r="A11" s="6" t="s">
        <v>78</v>
      </c>
    </row>
    <row r="13" ht="12.75">
      <c r="A13" s="3" t="s">
        <v>125</v>
      </c>
    </row>
    <row r="14" ht="13.5" thickBot="1"/>
    <row r="15" spans="2:11" ht="39.75" customHeight="1" thickBot="1">
      <c r="B15" s="19">
        <v>2011</v>
      </c>
      <c r="C15" s="19">
        <v>2012</v>
      </c>
      <c r="D15" s="178">
        <v>2013</v>
      </c>
      <c r="E15" s="178">
        <v>2014</v>
      </c>
      <c r="F15" s="178">
        <v>2015</v>
      </c>
      <c r="G15" s="178">
        <v>2016</v>
      </c>
      <c r="H15" s="178">
        <v>2017</v>
      </c>
      <c r="I15" s="178">
        <v>2018</v>
      </c>
      <c r="J15" s="178">
        <v>2019</v>
      </c>
      <c r="K15" s="178">
        <v>2020</v>
      </c>
    </row>
    <row r="16" ht="13.5" thickBot="1"/>
    <row r="17" spans="1:11" ht="24.75" customHeight="1">
      <c r="A17" s="21" t="s">
        <v>68</v>
      </c>
      <c r="B17" s="17">
        <f aca="true" t="shared" si="0" ref="B17:E21">((C6-B6)/B6)*100</f>
        <v>9.550561797752808</v>
      </c>
      <c r="C17" s="17">
        <f t="shared" si="0"/>
        <v>6.153846153846154</v>
      </c>
      <c r="D17" s="17">
        <f t="shared" si="0"/>
        <v>7.246376811594203</v>
      </c>
      <c r="E17" s="17">
        <f>((F6-E6)/E6)*100</f>
        <v>3.153153153153153</v>
      </c>
      <c r="F17" s="248">
        <f aca="true" t="shared" si="1" ref="F17:I21">((+G6-F6)/F6)*100</f>
        <v>-1.3100436681222707</v>
      </c>
      <c r="G17" s="248">
        <f t="shared" si="1"/>
        <v>3.0973451327433628</v>
      </c>
      <c r="H17" s="248">
        <f t="shared" si="1"/>
        <v>18.025751072961373</v>
      </c>
      <c r="I17" s="248">
        <f t="shared" si="1"/>
        <v>3.272727272727273</v>
      </c>
      <c r="J17" s="248">
        <f>+((K6-J6)/J6)*100</f>
        <v>0</v>
      </c>
      <c r="K17" s="249">
        <f>((+L6-K6)/K6)*100</f>
        <v>-56.33802816901409</v>
      </c>
    </row>
    <row r="18" spans="1:11" ht="24.75" customHeight="1">
      <c r="A18" s="22" t="s">
        <v>95</v>
      </c>
      <c r="B18" s="16">
        <f t="shared" si="0"/>
        <v>34.11984382957053</v>
      </c>
      <c r="C18" s="16">
        <f t="shared" si="0"/>
        <v>7.85976458676117</v>
      </c>
      <c r="D18" s="16">
        <f t="shared" si="0"/>
        <v>6.2896033794883826</v>
      </c>
      <c r="E18" s="16">
        <f t="shared" si="0"/>
        <v>19.66217708103334</v>
      </c>
      <c r="F18" s="250">
        <f t="shared" si="1"/>
        <v>-1.9651259341267644</v>
      </c>
      <c r="G18" s="250">
        <f t="shared" si="1"/>
        <v>7.613401091661961</v>
      </c>
      <c r="H18" s="250">
        <f t="shared" si="1"/>
        <v>8.989943156974203</v>
      </c>
      <c r="I18" s="250">
        <f t="shared" si="1"/>
        <v>5.809195217844821</v>
      </c>
      <c r="J18" s="250">
        <f>+((K7-J7)/J7)*100</f>
        <v>-0.7204064609084705</v>
      </c>
      <c r="K18" s="251">
        <f>((+L7-K7)/K7)*100</f>
        <v>-80.03360831041859</v>
      </c>
    </row>
    <row r="19" spans="1:11" ht="24.75" customHeight="1">
      <c r="A19" s="22" t="s">
        <v>69</v>
      </c>
      <c r="B19" s="16">
        <f t="shared" si="0"/>
        <v>23.50618583837852</v>
      </c>
      <c r="C19" s="16">
        <f t="shared" si="0"/>
        <v>6.5572605853935775</v>
      </c>
      <c r="D19" s="16">
        <f t="shared" si="0"/>
        <v>6.640442696179745</v>
      </c>
      <c r="E19" s="16">
        <f t="shared" si="0"/>
        <v>13.710534542044389</v>
      </c>
      <c r="F19" s="250">
        <f t="shared" si="1"/>
        <v>-0.7312513745326589</v>
      </c>
      <c r="G19" s="250">
        <f t="shared" si="1"/>
        <v>1.811132650235392</v>
      </c>
      <c r="H19" s="250">
        <f t="shared" si="1"/>
        <v>11.092372973561092</v>
      </c>
      <c r="I19" s="250">
        <f t="shared" si="1"/>
        <v>3.0605748983889134</v>
      </c>
      <c r="J19" s="250">
        <f>+((K8-J8)/J8)*100</f>
        <v>0.06176945737907441</v>
      </c>
      <c r="K19" s="251">
        <f>((+L8-K8)/K8)*100</f>
        <v>-80.55938078731184</v>
      </c>
    </row>
    <row r="20" spans="1:11" ht="24.75" customHeight="1">
      <c r="A20" s="22" t="s">
        <v>94</v>
      </c>
      <c r="B20" s="16">
        <f t="shared" si="0"/>
        <v>22.817775212812005</v>
      </c>
      <c r="C20" s="16">
        <f t="shared" si="0"/>
        <v>6.866372980910426</v>
      </c>
      <c r="D20" s="16">
        <f t="shared" si="0"/>
        <v>6.782455754644388</v>
      </c>
      <c r="E20" s="16">
        <f t="shared" si="0"/>
        <v>19.266007823759523</v>
      </c>
      <c r="F20" s="250">
        <f t="shared" si="1"/>
        <v>-0.9365154719261146</v>
      </c>
      <c r="G20" s="250">
        <f t="shared" si="1"/>
        <v>6.194998693038251</v>
      </c>
      <c r="H20" s="250">
        <f t="shared" si="1"/>
        <v>10.711355431572038</v>
      </c>
      <c r="I20" s="250">
        <f t="shared" si="1"/>
        <v>3.2348908733834807</v>
      </c>
      <c r="J20" s="250">
        <f>+((K9-J9)/J9)*100</f>
        <v>0.18305814788226848</v>
      </c>
      <c r="K20" s="251">
        <f>((+L9-K9)/K9)*100</f>
        <v>-79.73917093619004</v>
      </c>
    </row>
    <row r="21" spans="1:11" ht="24.75" customHeight="1" thickBot="1">
      <c r="A21" s="23" t="s">
        <v>70</v>
      </c>
      <c r="B21" s="18">
        <f t="shared" si="0"/>
        <v>27.59980285855101</v>
      </c>
      <c r="C21" s="18">
        <f t="shared" si="0"/>
        <v>3.997682502896872</v>
      </c>
      <c r="D21" s="18">
        <f t="shared" si="0"/>
        <v>6.8709377901578454</v>
      </c>
      <c r="E21" s="18">
        <f t="shared" si="0"/>
        <v>9.157254561251086</v>
      </c>
      <c r="F21" s="252">
        <f t="shared" si="1"/>
        <v>2.292263610315186</v>
      </c>
      <c r="G21" s="252">
        <f t="shared" si="1"/>
        <v>20.47930283224401</v>
      </c>
      <c r="H21" s="252">
        <f t="shared" si="1"/>
        <v>13.988633428054767</v>
      </c>
      <c r="I21" s="252">
        <f t="shared" si="1"/>
        <v>6.708215297450424</v>
      </c>
      <c r="J21" s="252">
        <f>+((K10-J10)/J10)*100</f>
        <v>-3.8972071785069553</v>
      </c>
      <c r="K21" s="253">
        <f>((+L10-K10)/K10)*100</f>
        <v>-82.57458563535913</v>
      </c>
    </row>
  </sheetData>
  <sheetProtection/>
  <printOptions/>
  <pageMargins left="0.7480314960629921" right="0.7480314960629921" top="0.74375" bottom="0.35433070866141736" header="0.2362204724409449" footer="0.15748031496062992"/>
  <pageSetup horizontalDpi="300" verticalDpi="300" orientation="landscape" paperSize="9" scale="70" r:id="rId3"/>
  <headerFooter alignWithMargins="0">
    <oddHeader>&amp;C&amp;G</oddHeader>
  </headerFooter>
  <drawing r:id="rId1"/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15"/>
  <sheetViews>
    <sheetView showGridLines="0" view="pageLayout" workbookViewId="0" topLeftCell="A1">
      <selection activeCell="E21" sqref="E21"/>
    </sheetView>
  </sheetViews>
  <sheetFormatPr defaultColWidth="9.140625" defaultRowHeight="12.75"/>
  <cols>
    <col min="1" max="1" width="19.57421875" style="93" customWidth="1"/>
    <col min="2" max="7" width="9.7109375" style="93" customWidth="1"/>
    <col min="8" max="16384" width="9.140625" style="93" customWidth="1"/>
  </cols>
  <sheetData>
    <row r="2" ht="11.25">
      <c r="A2" s="92" t="s">
        <v>163</v>
      </c>
    </row>
    <row r="3" spans="1:6" ht="11.25">
      <c r="A3" s="92" t="s">
        <v>135</v>
      </c>
      <c r="B3" s="24"/>
      <c r="C3" s="24"/>
      <c r="D3" s="24"/>
      <c r="E3" s="24"/>
      <c r="F3" s="24"/>
    </row>
    <row r="4" spans="1:7" ht="12" thickBot="1">
      <c r="A4" s="106"/>
      <c r="B4" s="106"/>
      <c r="C4" s="106"/>
      <c r="D4" s="106"/>
      <c r="E4" s="106"/>
      <c r="F4" s="106"/>
      <c r="G4" s="106"/>
    </row>
    <row r="5" spans="1:7" ht="26.25" customHeight="1">
      <c r="A5" s="280" t="s">
        <v>60</v>
      </c>
      <c r="B5" s="282" t="s">
        <v>99</v>
      </c>
      <c r="C5" s="282"/>
      <c r="D5" s="282" t="s">
        <v>100</v>
      </c>
      <c r="E5" s="282"/>
      <c r="F5" s="284" t="s">
        <v>1</v>
      </c>
      <c r="G5" s="284"/>
    </row>
    <row r="6" spans="1:7" ht="15.75" customHeight="1">
      <c r="A6" s="281"/>
      <c r="B6" s="41" t="s">
        <v>58</v>
      </c>
      <c r="C6" s="41" t="s">
        <v>59</v>
      </c>
      <c r="D6" s="41" t="s">
        <v>53</v>
      </c>
      <c r="E6" s="41" t="s">
        <v>54</v>
      </c>
      <c r="F6" s="42" t="s">
        <v>61</v>
      </c>
      <c r="G6" s="148" t="s">
        <v>62</v>
      </c>
    </row>
    <row r="7" spans="1:7" ht="15.75" customHeight="1">
      <c r="A7" s="62" t="s">
        <v>71</v>
      </c>
      <c r="B7" s="77">
        <v>531.0000000000001</v>
      </c>
      <c r="C7" s="48">
        <v>80.33282904689865</v>
      </c>
      <c r="D7" s="77">
        <v>587</v>
      </c>
      <c r="E7" s="48">
        <v>64.08296943231441</v>
      </c>
      <c r="F7" s="52">
        <v>1118</v>
      </c>
      <c r="G7" s="53">
        <v>70.89410272669626</v>
      </c>
    </row>
    <row r="8" spans="1:7" ht="15.75" customHeight="1">
      <c r="A8" s="62" t="s">
        <v>72</v>
      </c>
      <c r="B8" s="77">
        <v>62.99999999999999</v>
      </c>
      <c r="C8" s="48">
        <v>9.531013615733734</v>
      </c>
      <c r="D8" s="77">
        <v>159</v>
      </c>
      <c r="E8" s="48">
        <v>17.358078602620086</v>
      </c>
      <c r="F8" s="52">
        <v>222</v>
      </c>
      <c r="G8" s="53">
        <v>14.077362079898542</v>
      </c>
    </row>
    <row r="9" spans="1:7" ht="15.75" customHeight="1">
      <c r="A9" s="62" t="s">
        <v>73</v>
      </c>
      <c r="B9" s="77">
        <v>4</v>
      </c>
      <c r="C9" s="48">
        <v>0.605143721633888</v>
      </c>
      <c r="D9" s="77">
        <v>15</v>
      </c>
      <c r="E9" s="48">
        <v>1.6375545851528384</v>
      </c>
      <c r="F9" s="52">
        <v>19</v>
      </c>
      <c r="G9" s="53">
        <v>1.2048192771084338</v>
      </c>
    </row>
    <row r="10" spans="1:7" ht="15.75" customHeight="1">
      <c r="A10" s="62" t="s">
        <v>74</v>
      </c>
      <c r="B10" s="77">
        <v>25</v>
      </c>
      <c r="C10" s="48">
        <v>3.7821482602118</v>
      </c>
      <c r="D10" s="77">
        <v>60</v>
      </c>
      <c r="E10" s="48">
        <v>6.550218340611353</v>
      </c>
      <c r="F10" s="52">
        <v>85</v>
      </c>
      <c r="G10" s="53">
        <v>5.389980976537729</v>
      </c>
    </row>
    <row r="11" spans="1:7" ht="15.75" customHeight="1">
      <c r="A11" s="62" t="s">
        <v>75</v>
      </c>
      <c r="B11" s="77">
        <v>5</v>
      </c>
      <c r="C11" s="48">
        <v>0.7564296520423599</v>
      </c>
      <c r="D11" s="77">
        <v>6</v>
      </c>
      <c r="E11" s="48">
        <v>0.6550218340611353</v>
      </c>
      <c r="F11" s="52">
        <v>11</v>
      </c>
      <c r="G11" s="53">
        <v>0.6975269499048826</v>
      </c>
    </row>
    <row r="12" spans="1:7" ht="15.75" customHeight="1">
      <c r="A12" s="62" t="s">
        <v>76</v>
      </c>
      <c r="B12" s="77">
        <v>33.00000000000001</v>
      </c>
      <c r="C12" s="48">
        <v>4.992435703479576</v>
      </c>
      <c r="D12" s="77">
        <v>89</v>
      </c>
      <c r="E12" s="48">
        <v>9.716157205240176</v>
      </c>
      <c r="F12" s="52">
        <v>122</v>
      </c>
      <c r="G12" s="53">
        <v>7.736207989854154</v>
      </c>
    </row>
    <row r="13" spans="1:7" ht="15.75" customHeight="1">
      <c r="A13" s="54" t="s">
        <v>2</v>
      </c>
      <c r="B13" s="55">
        <v>661.0000000000001</v>
      </c>
      <c r="C13" s="55">
        <v>100</v>
      </c>
      <c r="D13" s="55">
        <v>916</v>
      </c>
      <c r="E13" s="55">
        <v>100</v>
      </c>
      <c r="F13" s="56">
        <v>1577</v>
      </c>
      <c r="G13" s="57">
        <v>100</v>
      </c>
    </row>
    <row r="14" spans="1:7" ht="15.75" customHeight="1">
      <c r="A14" s="34" t="s">
        <v>3</v>
      </c>
      <c r="B14" s="53">
        <v>41.91502853519341</v>
      </c>
      <c r="C14" s="133"/>
      <c r="D14" s="53">
        <v>58.08497146480659</v>
      </c>
      <c r="E14" s="133"/>
      <c r="F14" s="149">
        <v>100</v>
      </c>
      <c r="G14" s="53"/>
    </row>
    <row r="15" spans="1:7" ht="11.25">
      <c r="A15" s="34" t="s">
        <v>164</v>
      </c>
      <c r="B15" s="205"/>
      <c r="C15" s="212"/>
      <c r="D15" s="205"/>
      <c r="E15" s="212"/>
      <c r="F15" s="203"/>
      <c r="G15" s="214"/>
    </row>
  </sheetData>
  <sheetProtection/>
  <mergeCells count="4">
    <mergeCell ref="A5:A6"/>
    <mergeCell ref="B5:C5"/>
    <mergeCell ref="D5:E5"/>
    <mergeCell ref="F5:G5"/>
  </mergeCells>
  <printOptions/>
  <pageMargins left="1.0625" right="0.7086614173228347" top="1.40625" bottom="0.7480314960629921" header="0.31496062992125984" footer="0.31496062992125984"/>
  <pageSetup horizontalDpi="600" verticalDpi="600" orientation="portrait" paperSize="9" r:id="rId2"/>
  <headerFooter>
    <oddHeader>&amp;C&amp;G</oddHead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19"/>
  <sheetViews>
    <sheetView showGridLines="0" view="pageLayout" workbookViewId="0" topLeftCell="A1">
      <selection activeCell="A19" sqref="A19"/>
    </sheetView>
  </sheetViews>
  <sheetFormatPr defaultColWidth="8.8515625" defaultRowHeight="12.75"/>
  <cols>
    <col min="1" max="1" width="11.57421875" style="93" customWidth="1"/>
    <col min="2" max="25" width="5.7109375" style="93" customWidth="1"/>
    <col min="26" max="26" width="4.8515625" style="93" customWidth="1"/>
    <col min="27" max="16384" width="8.8515625" style="93" customWidth="1"/>
  </cols>
  <sheetData>
    <row r="1" ht="11.25">
      <c r="A1" s="92"/>
    </row>
    <row r="2" ht="15" customHeight="1">
      <c r="A2" s="92" t="s">
        <v>163</v>
      </c>
    </row>
    <row r="3" ht="15" customHeight="1">
      <c r="A3" s="92" t="s">
        <v>136</v>
      </c>
    </row>
    <row r="4" spans="1:25" ht="15" customHeight="1" thickBo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</row>
    <row r="5" spans="1:25" ht="15" customHeight="1">
      <c r="A5" s="39"/>
      <c r="B5" s="285" t="s">
        <v>82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</row>
    <row r="6" spans="1:25" ht="26.25" customHeight="1">
      <c r="A6" s="50"/>
      <c r="B6" s="261" t="s">
        <v>83</v>
      </c>
      <c r="C6" s="261"/>
      <c r="D6" s="261" t="s">
        <v>84</v>
      </c>
      <c r="E6" s="261"/>
      <c r="F6" s="261" t="s">
        <v>14</v>
      </c>
      <c r="G6" s="261"/>
      <c r="H6" s="261" t="s">
        <v>85</v>
      </c>
      <c r="I6" s="261"/>
      <c r="J6" s="261" t="s">
        <v>86</v>
      </c>
      <c r="K6" s="261"/>
      <c r="L6" s="261" t="s">
        <v>87</v>
      </c>
      <c r="M6" s="261"/>
      <c r="N6" s="261" t="s">
        <v>88</v>
      </c>
      <c r="O6" s="261"/>
      <c r="P6" s="261" t="s">
        <v>89</v>
      </c>
      <c r="Q6" s="261"/>
      <c r="R6" s="261" t="s">
        <v>90</v>
      </c>
      <c r="S6" s="261"/>
      <c r="T6" s="262" t="s">
        <v>91</v>
      </c>
      <c r="U6" s="262"/>
      <c r="V6" s="261" t="s">
        <v>92</v>
      </c>
      <c r="W6" s="261"/>
      <c r="X6" s="264" t="s">
        <v>1</v>
      </c>
      <c r="Y6" s="261"/>
    </row>
    <row r="7" spans="1:25" ht="15" customHeight="1">
      <c r="A7" s="40" t="s">
        <v>0</v>
      </c>
      <c r="B7" s="41" t="s">
        <v>61</v>
      </c>
      <c r="C7" s="41" t="s">
        <v>3</v>
      </c>
      <c r="D7" s="41" t="s">
        <v>53</v>
      </c>
      <c r="E7" s="41" t="s">
        <v>3</v>
      </c>
      <c r="F7" s="41" t="s">
        <v>61</v>
      </c>
      <c r="G7" s="41" t="s">
        <v>3</v>
      </c>
      <c r="H7" s="41" t="s">
        <v>61</v>
      </c>
      <c r="I7" s="41" t="s">
        <v>3</v>
      </c>
      <c r="J7" s="41" t="s">
        <v>61</v>
      </c>
      <c r="K7" s="41" t="s">
        <v>57</v>
      </c>
      <c r="L7" s="41" t="s">
        <v>53</v>
      </c>
      <c r="M7" s="41" t="s">
        <v>3</v>
      </c>
      <c r="N7" s="41" t="s">
        <v>58</v>
      </c>
      <c r="O7" s="41" t="s">
        <v>3</v>
      </c>
      <c r="P7" s="41" t="s">
        <v>58</v>
      </c>
      <c r="Q7" s="41" t="s">
        <v>3</v>
      </c>
      <c r="R7" s="41" t="s">
        <v>53</v>
      </c>
      <c r="S7" s="41" t="s">
        <v>3</v>
      </c>
      <c r="T7" s="41" t="s">
        <v>61</v>
      </c>
      <c r="U7" s="41" t="s">
        <v>3</v>
      </c>
      <c r="V7" s="41" t="s">
        <v>53</v>
      </c>
      <c r="W7" s="41" t="s">
        <v>3</v>
      </c>
      <c r="X7" s="42" t="s">
        <v>56</v>
      </c>
      <c r="Y7" s="41" t="s">
        <v>3</v>
      </c>
    </row>
    <row r="8" spans="1:26" ht="15" customHeight="1">
      <c r="A8" s="24" t="s">
        <v>154</v>
      </c>
      <c r="B8" s="24">
        <v>42.000000000000014</v>
      </c>
      <c r="C8" s="48">
        <v>24.705882352941185</v>
      </c>
      <c r="D8" s="25">
        <v>23</v>
      </c>
      <c r="E8" s="48">
        <v>9.70464135021097</v>
      </c>
      <c r="F8" s="25">
        <v>11.000000000000004</v>
      </c>
      <c r="G8" s="48">
        <v>21.568627450980397</v>
      </c>
      <c r="H8" s="25">
        <v>4</v>
      </c>
      <c r="I8" s="48">
        <v>2.2598870056497176</v>
      </c>
      <c r="J8" s="25">
        <v>51</v>
      </c>
      <c r="K8" s="48">
        <v>26.02040816326531</v>
      </c>
      <c r="L8" s="25">
        <v>47.00000000000001</v>
      </c>
      <c r="M8" s="48">
        <v>18.359375000000004</v>
      </c>
      <c r="N8" s="25" t="s">
        <v>114</v>
      </c>
      <c r="O8" s="48" t="s">
        <v>114</v>
      </c>
      <c r="P8" s="25" t="s">
        <v>114</v>
      </c>
      <c r="Q8" s="48" t="s">
        <v>114</v>
      </c>
      <c r="R8" s="238">
        <v>2</v>
      </c>
      <c r="S8" s="239">
        <v>7.142857142857142</v>
      </c>
      <c r="T8" s="25">
        <v>18.999999999999996</v>
      </c>
      <c r="U8" s="48">
        <v>9.844559585492226</v>
      </c>
      <c r="V8" s="25">
        <v>20.000000000000004</v>
      </c>
      <c r="W8" s="48">
        <v>8.733624454148472</v>
      </c>
      <c r="X8" s="59">
        <v>219</v>
      </c>
      <c r="Y8" s="53">
        <v>13.88712745719721</v>
      </c>
      <c r="Z8" s="24"/>
    </row>
    <row r="9" spans="1:26" ht="15" customHeight="1">
      <c r="A9" s="24" t="s">
        <v>155</v>
      </c>
      <c r="B9" s="24">
        <v>24.000000000000004</v>
      </c>
      <c r="C9" s="48">
        <v>14.117647058823533</v>
      </c>
      <c r="D9" s="25">
        <v>28</v>
      </c>
      <c r="E9" s="48">
        <v>11.814345991561181</v>
      </c>
      <c r="F9" s="25">
        <v>2.0000000000000004</v>
      </c>
      <c r="G9" s="48">
        <v>3.921568627450981</v>
      </c>
      <c r="H9" s="25">
        <v>17</v>
      </c>
      <c r="I9" s="48">
        <v>9.6045197740113</v>
      </c>
      <c r="J9" s="25">
        <v>19</v>
      </c>
      <c r="K9" s="48">
        <v>9.693877551020408</v>
      </c>
      <c r="L9" s="25">
        <v>25.999999999999996</v>
      </c>
      <c r="M9" s="48">
        <v>10.156249999999998</v>
      </c>
      <c r="N9" s="25">
        <v>2.0000000000000004</v>
      </c>
      <c r="O9" s="48">
        <v>8.000000000000002</v>
      </c>
      <c r="P9" s="25" t="s">
        <v>114</v>
      </c>
      <c r="Q9" s="48" t="s">
        <v>114</v>
      </c>
      <c r="R9" s="25">
        <v>2.0000000000000004</v>
      </c>
      <c r="S9" s="48">
        <v>7.142857142857144</v>
      </c>
      <c r="T9" s="25">
        <v>31</v>
      </c>
      <c r="U9" s="48">
        <v>16.06217616580311</v>
      </c>
      <c r="V9" s="25">
        <v>22</v>
      </c>
      <c r="W9" s="48">
        <v>9.606986899563319</v>
      </c>
      <c r="X9" s="59">
        <v>173</v>
      </c>
      <c r="Y9" s="53">
        <v>10.970196575776791</v>
      </c>
      <c r="Z9" s="24"/>
    </row>
    <row r="10" spans="1:26" ht="15" customHeight="1">
      <c r="A10" s="24" t="s">
        <v>8</v>
      </c>
      <c r="B10" s="24">
        <v>5</v>
      </c>
      <c r="C10" s="48">
        <v>2.941176470588235</v>
      </c>
      <c r="D10" s="25">
        <v>2</v>
      </c>
      <c r="E10" s="48">
        <v>0.8438818565400843</v>
      </c>
      <c r="F10" s="238" t="s">
        <v>114</v>
      </c>
      <c r="G10" s="238" t="s">
        <v>114</v>
      </c>
      <c r="H10" s="83" t="s">
        <v>114</v>
      </c>
      <c r="I10" s="83" t="s">
        <v>114</v>
      </c>
      <c r="J10" s="25">
        <v>3</v>
      </c>
      <c r="K10" s="48">
        <v>1.530612244897959</v>
      </c>
      <c r="L10" s="25">
        <v>1</v>
      </c>
      <c r="M10" s="48">
        <v>0.390625</v>
      </c>
      <c r="N10" s="238" t="s">
        <v>114</v>
      </c>
      <c r="O10" s="238" t="s">
        <v>114</v>
      </c>
      <c r="P10" s="83" t="s">
        <v>114</v>
      </c>
      <c r="Q10" s="83" t="s">
        <v>114</v>
      </c>
      <c r="R10" s="83" t="s">
        <v>114</v>
      </c>
      <c r="S10" s="83" t="s">
        <v>114</v>
      </c>
      <c r="T10" s="238">
        <v>1</v>
      </c>
      <c r="U10" s="239">
        <v>0.5181347150259068</v>
      </c>
      <c r="V10" s="25" t="s">
        <v>114</v>
      </c>
      <c r="W10" s="48" t="s">
        <v>114</v>
      </c>
      <c r="X10" s="59">
        <v>12</v>
      </c>
      <c r="Y10" s="53">
        <v>0.7609384908053266</v>
      </c>
      <c r="Z10" s="24"/>
    </row>
    <row r="11" spans="1:26" ht="15" customHeight="1">
      <c r="A11" s="24" t="s">
        <v>9</v>
      </c>
      <c r="B11" s="24">
        <v>38</v>
      </c>
      <c r="C11" s="48">
        <v>22.35294117647059</v>
      </c>
      <c r="D11" s="25">
        <v>100.00000000000001</v>
      </c>
      <c r="E11" s="48">
        <v>42.194092827004226</v>
      </c>
      <c r="F11" s="25">
        <v>13.000000000000004</v>
      </c>
      <c r="G11" s="48">
        <v>25.490196078431378</v>
      </c>
      <c r="H11" s="25">
        <v>79</v>
      </c>
      <c r="I11" s="48">
        <v>44.632768361581924</v>
      </c>
      <c r="J11" s="25">
        <v>52</v>
      </c>
      <c r="K11" s="48">
        <v>26.53061224489796</v>
      </c>
      <c r="L11" s="25">
        <v>96</v>
      </c>
      <c r="M11" s="48">
        <v>37.5</v>
      </c>
      <c r="N11" s="25">
        <v>10</v>
      </c>
      <c r="O11" s="48">
        <v>40</v>
      </c>
      <c r="P11" s="25">
        <v>3</v>
      </c>
      <c r="Q11" s="48">
        <v>20</v>
      </c>
      <c r="R11" s="25">
        <v>7</v>
      </c>
      <c r="S11" s="48">
        <v>25</v>
      </c>
      <c r="T11" s="25">
        <v>55</v>
      </c>
      <c r="U11" s="48">
        <v>28.497409326424872</v>
      </c>
      <c r="V11" s="25">
        <v>98.99999999999999</v>
      </c>
      <c r="W11" s="48">
        <v>43.23144104803493</v>
      </c>
      <c r="X11" s="59">
        <v>552</v>
      </c>
      <c r="Y11" s="53">
        <v>35.003170577045026</v>
      </c>
      <c r="Z11" s="24"/>
    </row>
    <row r="12" spans="1:26" ht="15" customHeight="1">
      <c r="A12" s="24" t="s">
        <v>4</v>
      </c>
      <c r="B12" s="24">
        <v>5</v>
      </c>
      <c r="C12" s="48">
        <v>2.941176470588235</v>
      </c>
      <c r="D12" s="25">
        <v>3</v>
      </c>
      <c r="E12" s="48">
        <v>1.2658227848101267</v>
      </c>
      <c r="F12" s="25">
        <v>4</v>
      </c>
      <c r="G12" s="48">
        <v>7.84313725490196</v>
      </c>
      <c r="H12" s="25">
        <v>4</v>
      </c>
      <c r="I12" s="48">
        <v>2.2598870056497176</v>
      </c>
      <c r="J12" s="25">
        <v>4</v>
      </c>
      <c r="K12" s="48">
        <v>2.0408163265306123</v>
      </c>
      <c r="L12" s="25">
        <v>1</v>
      </c>
      <c r="M12" s="48">
        <v>0.390625</v>
      </c>
      <c r="N12" s="25">
        <v>1</v>
      </c>
      <c r="O12" s="48">
        <v>4</v>
      </c>
      <c r="P12" s="25">
        <v>1</v>
      </c>
      <c r="Q12" s="48">
        <v>6.666666666666667</v>
      </c>
      <c r="R12" s="25" t="s">
        <v>114</v>
      </c>
      <c r="S12" s="48" t="s">
        <v>114</v>
      </c>
      <c r="T12" s="25">
        <v>4</v>
      </c>
      <c r="U12" s="48">
        <v>2.072538860103627</v>
      </c>
      <c r="V12" s="25" t="s">
        <v>114</v>
      </c>
      <c r="W12" s="48" t="s">
        <v>114</v>
      </c>
      <c r="X12" s="59">
        <v>27</v>
      </c>
      <c r="Y12" s="53">
        <v>1.7121116043119846</v>
      </c>
      <c r="Z12" s="24"/>
    </row>
    <row r="13" spans="1:26" ht="15" customHeight="1">
      <c r="A13" s="24" t="s">
        <v>7</v>
      </c>
      <c r="B13" s="24">
        <v>6</v>
      </c>
      <c r="C13" s="48">
        <v>3.5294117647058822</v>
      </c>
      <c r="D13" s="83" t="s">
        <v>114</v>
      </c>
      <c r="E13" s="83" t="s">
        <v>114</v>
      </c>
      <c r="F13" s="238" t="s">
        <v>114</v>
      </c>
      <c r="G13" s="238" t="s">
        <v>114</v>
      </c>
      <c r="H13" s="238" t="s">
        <v>114</v>
      </c>
      <c r="I13" s="238" t="s">
        <v>114</v>
      </c>
      <c r="J13" s="25">
        <v>3</v>
      </c>
      <c r="K13" s="48">
        <v>1.530612244897959</v>
      </c>
      <c r="L13" s="25">
        <v>1</v>
      </c>
      <c r="M13" s="48">
        <v>0.390625</v>
      </c>
      <c r="N13" s="238" t="s">
        <v>114</v>
      </c>
      <c r="O13" s="238" t="s">
        <v>114</v>
      </c>
      <c r="P13" s="238" t="s">
        <v>114</v>
      </c>
      <c r="Q13" s="238" t="s">
        <v>114</v>
      </c>
      <c r="R13" s="238" t="s">
        <v>114</v>
      </c>
      <c r="S13" s="238" t="s">
        <v>114</v>
      </c>
      <c r="T13" s="238">
        <v>3</v>
      </c>
      <c r="U13" s="239">
        <v>1.5544041450777202</v>
      </c>
      <c r="V13" s="25" t="s">
        <v>114</v>
      </c>
      <c r="W13" s="48" t="s">
        <v>114</v>
      </c>
      <c r="X13" s="59">
        <v>13</v>
      </c>
      <c r="Y13" s="53">
        <v>0.8243500317057704</v>
      </c>
      <c r="Z13" s="24"/>
    </row>
    <row r="14" spans="1:26" ht="15" customHeight="1">
      <c r="A14" s="24" t="s">
        <v>10</v>
      </c>
      <c r="B14" s="24">
        <v>43</v>
      </c>
      <c r="C14" s="48">
        <v>25.294117647058822</v>
      </c>
      <c r="D14" s="25">
        <v>75</v>
      </c>
      <c r="E14" s="48">
        <v>31.645569620253166</v>
      </c>
      <c r="F14" s="238">
        <v>21</v>
      </c>
      <c r="G14" s="238">
        <v>41.17647058823529</v>
      </c>
      <c r="H14" s="25">
        <v>73</v>
      </c>
      <c r="I14" s="48">
        <v>41.24293785310734</v>
      </c>
      <c r="J14" s="25">
        <v>46</v>
      </c>
      <c r="K14" s="48">
        <v>23.46938775510204</v>
      </c>
      <c r="L14" s="25">
        <v>77</v>
      </c>
      <c r="M14" s="48">
        <v>30.078125</v>
      </c>
      <c r="N14" s="25">
        <v>12.000000000000002</v>
      </c>
      <c r="O14" s="48">
        <v>48.00000000000001</v>
      </c>
      <c r="P14" s="25">
        <v>11</v>
      </c>
      <c r="Q14" s="48">
        <v>73.33333333333333</v>
      </c>
      <c r="R14" s="25">
        <v>16</v>
      </c>
      <c r="S14" s="48">
        <v>57.14285714285714</v>
      </c>
      <c r="T14" s="25">
        <v>67</v>
      </c>
      <c r="U14" s="48">
        <v>34.715025906735754</v>
      </c>
      <c r="V14" s="25">
        <v>84</v>
      </c>
      <c r="W14" s="48">
        <v>36.681222707423586</v>
      </c>
      <c r="X14" s="59">
        <v>525</v>
      </c>
      <c r="Y14" s="53">
        <v>33.29105897273304</v>
      </c>
      <c r="Z14" s="24"/>
    </row>
    <row r="15" spans="1:26" ht="15" customHeight="1">
      <c r="A15" s="24" t="s">
        <v>6</v>
      </c>
      <c r="B15" s="24">
        <v>6</v>
      </c>
      <c r="C15" s="48">
        <v>3.5294117647058822</v>
      </c>
      <c r="D15" s="25">
        <v>6</v>
      </c>
      <c r="E15" s="48">
        <v>2.5316455696202533</v>
      </c>
      <c r="F15" s="25" t="s">
        <v>114</v>
      </c>
      <c r="G15" s="48" t="s">
        <v>114</v>
      </c>
      <c r="H15" s="238" t="s">
        <v>114</v>
      </c>
      <c r="I15" s="238" t="s">
        <v>114</v>
      </c>
      <c r="J15" s="25">
        <v>15</v>
      </c>
      <c r="K15" s="48">
        <v>7.653061224489796</v>
      </c>
      <c r="L15" s="25">
        <v>6</v>
      </c>
      <c r="M15" s="48">
        <v>2.34375</v>
      </c>
      <c r="N15" s="238" t="s">
        <v>114</v>
      </c>
      <c r="O15" s="238" t="s">
        <v>114</v>
      </c>
      <c r="P15" s="238" t="s">
        <v>114</v>
      </c>
      <c r="Q15" s="238" t="s">
        <v>114</v>
      </c>
      <c r="R15" s="25">
        <v>1.0000000000000002</v>
      </c>
      <c r="S15" s="48">
        <v>3.571428571428572</v>
      </c>
      <c r="T15" s="25">
        <v>11</v>
      </c>
      <c r="U15" s="48">
        <v>5.699481865284974</v>
      </c>
      <c r="V15" s="25">
        <v>4</v>
      </c>
      <c r="W15" s="48">
        <v>1.7467248908296942</v>
      </c>
      <c r="X15" s="59">
        <v>49</v>
      </c>
      <c r="Y15" s="53">
        <v>3.1071655041217503</v>
      </c>
      <c r="Z15" s="24"/>
    </row>
    <row r="16" spans="1:26" ht="15" customHeight="1">
      <c r="A16" s="24" t="s">
        <v>5</v>
      </c>
      <c r="B16" s="24">
        <v>1</v>
      </c>
      <c r="C16" s="48">
        <v>0.5882352941176471</v>
      </c>
      <c r="D16" s="238">
        <v>0</v>
      </c>
      <c r="E16" s="238" t="s">
        <v>114</v>
      </c>
      <c r="F16" s="25" t="s">
        <v>114</v>
      </c>
      <c r="G16" s="48" t="s">
        <v>114</v>
      </c>
      <c r="H16" s="238" t="s">
        <v>114</v>
      </c>
      <c r="I16" s="238" t="s">
        <v>114</v>
      </c>
      <c r="J16" s="25">
        <v>3</v>
      </c>
      <c r="K16" s="48">
        <v>1.530612244897959</v>
      </c>
      <c r="L16" s="25">
        <v>1</v>
      </c>
      <c r="M16" s="48">
        <v>0.390625</v>
      </c>
      <c r="N16" s="238" t="s">
        <v>114</v>
      </c>
      <c r="O16" s="238" t="s">
        <v>114</v>
      </c>
      <c r="P16" s="238" t="s">
        <v>114</v>
      </c>
      <c r="Q16" s="238" t="s">
        <v>114</v>
      </c>
      <c r="R16" s="238" t="s">
        <v>114</v>
      </c>
      <c r="S16" s="238" t="s">
        <v>114</v>
      </c>
      <c r="T16" s="25">
        <v>2</v>
      </c>
      <c r="U16" s="48">
        <v>1.0362694300518136</v>
      </c>
      <c r="V16" s="238" t="s">
        <v>114</v>
      </c>
      <c r="W16" s="238" t="s">
        <v>114</v>
      </c>
      <c r="X16" s="59">
        <v>7</v>
      </c>
      <c r="Y16" s="53">
        <v>0.4438807863031071</v>
      </c>
      <c r="Z16" s="104"/>
    </row>
    <row r="17" spans="1:26" ht="15" customHeight="1">
      <c r="A17" s="54" t="s">
        <v>2</v>
      </c>
      <c r="B17" s="60">
        <v>170</v>
      </c>
      <c r="C17" s="60">
        <v>100.00000000000001</v>
      </c>
      <c r="D17" s="60">
        <v>237</v>
      </c>
      <c r="E17" s="60">
        <v>100.00000000000001</v>
      </c>
      <c r="F17" s="60">
        <v>51.00000000000001</v>
      </c>
      <c r="G17" s="60">
        <v>100</v>
      </c>
      <c r="H17" s="60">
        <v>177</v>
      </c>
      <c r="I17" s="60">
        <v>100</v>
      </c>
      <c r="J17" s="60">
        <v>196</v>
      </c>
      <c r="K17" s="60">
        <v>99.99999999999997</v>
      </c>
      <c r="L17" s="60">
        <v>256</v>
      </c>
      <c r="M17" s="60">
        <v>100</v>
      </c>
      <c r="N17" s="60">
        <v>25</v>
      </c>
      <c r="O17" s="60">
        <v>100</v>
      </c>
      <c r="P17" s="60">
        <v>15</v>
      </c>
      <c r="Q17" s="60">
        <v>100</v>
      </c>
      <c r="R17" s="60">
        <v>28</v>
      </c>
      <c r="S17" s="60">
        <v>99.99999999999999</v>
      </c>
      <c r="T17" s="60">
        <v>193</v>
      </c>
      <c r="U17" s="60">
        <v>100.00000000000001</v>
      </c>
      <c r="V17" s="60">
        <v>229</v>
      </c>
      <c r="W17" s="60">
        <v>100.00000000000001</v>
      </c>
      <c r="X17" s="61">
        <v>1577</v>
      </c>
      <c r="Y17" s="57">
        <v>100</v>
      </c>
      <c r="Z17" s="24"/>
    </row>
    <row r="18" spans="1:25" ht="15" customHeight="1">
      <c r="A18" s="34" t="s">
        <v>3</v>
      </c>
      <c r="B18" s="150">
        <v>10.779961953075459</v>
      </c>
      <c r="C18" s="150"/>
      <c r="D18" s="150">
        <v>15.0285351934052</v>
      </c>
      <c r="E18" s="150"/>
      <c r="F18" s="150">
        <v>3.2339885859226385</v>
      </c>
      <c r="G18" s="150"/>
      <c r="H18" s="150">
        <v>11.223842739378567</v>
      </c>
      <c r="I18" s="150"/>
      <c r="J18" s="150">
        <v>12.428662016487001</v>
      </c>
      <c r="K18" s="150"/>
      <c r="L18" s="150">
        <v>16.233354470513632</v>
      </c>
      <c r="M18" s="150"/>
      <c r="N18" s="150">
        <v>1.5852885225110969</v>
      </c>
      <c r="O18" s="150"/>
      <c r="P18" s="150">
        <v>0.9511731135066582</v>
      </c>
      <c r="Q18" s="150"/>
      <c r="R18" s="150">
        <v>1.7755231452124285</v>
      </c>
      <c r="S18" s="150"/>
      <c r="T18" s="150">
        <v>12.23842739378567</v>
      </c>
      <c r="U18" s="150"/>
      <c r="V18" s="150">
        <v>14.521242866201648</v>
      </c>
      <c r="W18" s="150"/>
      <c r="X18" s="151">
        <v>100</v>
      </c>
      <c r="Y18" s="53"/>
    </row>
    <row r="19" spans="1:25" ht="11.25">
      <c r="A19" s="34" t="s">
        <v>164</v>
      </c>
      <c r="B19" s="198"/>
      <c r="C19" s="212"/>
      <c r="D19" s="215"/>
      <c r="E19" s="212"/>
      <c r="F19" s="215"/>
      <c r="G19" s="212"/>
      <c r="H19" s="198"/>
      <c r="I19" s="198"/>
      <c r="J19" s="215"/>
      <c r="K19" s="212"/>
      <c r="L19" s="215"/>
      <c r="M19" s="212"/>
      <c r="N19" s="198"/>
      <c r="O19" s="198"/>
      <c r="P19" s="198"/>
      <c r="Q19" s="198"/>
      <c r="R19" s="198"/>
      <c r="S19" s="198"/>
      <c r="T19" s="215"/>
      <c r="U19" s="212"/>
      <c r="V19" s="215"/>
      <c r="W19" s="212"/>
      <c r="X19" s="216"/>
      <c r="Y19" s="214"/>
    </row>
  </sheetData>
  <sheetProtection/>
  <mergeCells count="13">
    <mergeCell ref="T6:U6"/>
    <mergeCell ref="V6:W6"/>
    <mergeCell ref="X6:Y6"/>
    <mergeCell ref="B5:Y5"/>
    <mergeCell ref="B6:C6"/>
    <mergeCell ref="D6:E6"/>
    <mergeCell ref="F6:G6"/>
    <mergeCell ref="H6:I6"/>
    <mergeCell ref="J6:K6"/>
    <mergeCell ref="L6:M6"/>
    <mergeCell ref="N6:O6"/>
    <mergeCell ref="P6:Q6"/>
    <mergeCell ref="R6:S6"/>
  </mergeCells>
  <printOptions/>
  <pageMargins left="0.7480314960629921" right="0.7480314960629921" top="0.984251968503937" bottom="0.984251968503937" header="0" footer="0"/>
  <pageSetup horizontalDpi="600" verticalDpi="600" orientation="portrait" scale="61" r:id="rId2"/>
  <headerFooter alignWithMargins="0">
    <oddHeader>&amp;C&amp;G</oddHead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16"/>
  <sheetViews>
    <sheetView showGridLines="0" view="pageLayout" workbookViewId="0" topLeftCell="A1">
      <selection activeCell="P21" sqref="P21"/>
    </sheetView>
  </sheetViews>
  <sheetFormatPr defaultColWidth="8.8515625" defaultRowHeight="12.75"/>
  <cols>
    <col min="1" max="1" width="19.7109375" style="93" customWidth="1"/>
    <col min="2" max="25" width="5.7109375" style="93" customWidth="1"/>
    <col min="26" max="26" width="8.8515625" style="93" customWidth="1"/>
    <col min="27" max="16384" width="8.8515625" style="93" customWidth="1"/>
  </cols>
  <sheetData>
    <row r="1" ht="11.25">
      <c r="A1" s="92"/>
    </row>
    <row r="2" ht="15" customHeight="1">
      <c r="A2" s="92" t="s">
        <v>163</v>
      </c>
    </row>
    <row r="3" ht="15" customHeight="1">
      <c r="A3" s="92" t="s">
        <v>137</v>
      </c>
    </row>
    <row r="4" spans="1:25" ht="15" customHeight="1" thickBo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</row>
    <row r="5" spans="1:25" ht="15" customHeight="1">
      <c r="A5" s="39"/>
      <c r="B5" s="286" t="s">
        <v>82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</row>
    <row r="6" spans="1:25" ht="25.5" customHeight="1">
      <c r="A6" s="280" t="s">
        <v>60</v>
      </c>
      <c r="B6" s="261" t="s">
        <v>83</v>
      </c>
      <c r="C6" s="261"/>
      <c r="D6" s="261" t="s">
        <v>84</v>
      </c>
      <c r="E6" s="261"/>
      <c r="F6" s="261" t="s">
        <v>14</v>
      </c>
      <c r="G6" s="261"/>
      <c r="H6" s="261" t="s">
        <v>85</v>
      </c>
      <c r="I6" s="261"/>
      <c r="J6" s="261" t="s">
        <v>86</v>
      </c>
      <c r="K6" s="261"/>
      <c r="L6" s="261" t="s">
        <v>87</v>
      </c>
      <c r="M6" s="261"/>
      <c r="N6" s="261" t="s">
        <v>88</v>
      </c>
      <c r="O6" s="261"/>
      <c r="P6" s="261" t="s">
        <v>89</v>
      </c>
      <c r="Q6" s="261"/>
      <c r="R6" s="261" t="s">
        <v>90</v>
      </c>
      <c r="S6" s="261"/>
      <c r="T6" s="262" t="s">
        <v>91</v>
      </c>
      <c r="U6" s="262"/>
      <c r="V6" s="261" t="s">
        <v>92</v>
      </c>
      <c r="W6" s="261"/>
      <c r="X6" s="264" t="s">
        <v>1</v>
      </c>
      <c r="Y6" s="261"/>
    </row>
    <row r="7" spans="1:25" ht="15" customHeight="1">
      <c r="A7" s="281"/>
      <c r="B7" s="41" t="s">
        <v>61</v>
      </c>
      <c r="C7" s="41" t="s">
        <v>3</v>
      </c>
      <c r="D7" s="41" t="s">
        <v>53</v>
      </c>
      <c r="E7" s="41" t="s">
        <v>3</v>
      </c>
      <c r="F7" s="41" t="s">
        <v>61</v>
      </c>
      <c r="G7" s="41" t="s">
        <v>3</v>
      </c>
      <c r="H7" s="41" t="s">
        <v>61</v>
      </c>
      <c r="I7" s="41" t="s">
        <v>3</v>
      </c>
      <c r="J7" s="41" t="s">
        <v>61</v>
      </c>
      <c r="K7" s="41" t="s">
        <v>57</v>
      </c>
      <c r="L7" s="41" t="s">
        <v>53</v>
      </c>
      <c r="M7" s="41" t="s">
        <v>3</v>
      </c>
      <c r="N7" s="41" t="s">
        <v>58</v>
      </c>
      <c r="O7" s="41" t="s">
        <v>3</v>
      </c>
      <c r="P7" s="41" t="s">
        <v>58</v>
      </c>
      <c r="Q7" s="41" t="s">
        <v>3</v>
      </c>
      <c r="R7" s="41" t="s">
        <v>53</v>
      </c>
      <c r="S7" s="41" t="s">
        <v>3</v>
      </c>
      <c r="T7" s="41" t="s">
        <v>61</v>
      </c>
      <c r="U7" s="41" t="s">
        <v>3</v>
      </c>
      <c r="V7" s="41" t="s">
        <v>53</v>
      </c>
      <c r="W7" s="41" t="s">
        <v>3</v>
      </c>
      <c r="X7" s="42" t="s">
        <v>56</v>
      </c>
      <c r="Y7" s="41" t="s">
        <v>3</v>
      </c>
    </row>
    <row r="8" spans="1:25" ht="15" customHeight="1">
      <c r="A8" s="62" t="s">
        <v>71</v>
      </c>
      <c r="B8" s="25">
        <v>73.00000000000001</v>
      </c>
      <c r="C8" s="48">
        <v>42.941176470588246</v>
      </c>
      <c r="D8" s="25">
        <v>192.00000000000003</v>
      </c>
      <c r="E8" s="48">
        <v>81.0126582278481</v>
      </c>
      <c r="F8" s="25">
        <v>35.99999999999999</v>
      </c>
      <c r="G8" s="48">
        <v>70.58823529411764</v>
      </c>
      <c r="H8" s="25">
        <v>148</v>
      </c>
      <c r="I8" s="48">
        <v>83.61581920903954</v>
      </c>
      <c r="J8" s="25">
        <v>98.00000000000001</v>
      </c>
      <c r="K8" s="48">
        <v>50.000000000000014</v>
      </c>
      <c r="L8" s="25">
        <v>175.99999999999997</v>
      </c>
      <c r="M8" s="48">
        <v>68.75</v>
      </c>
      <c r="N8" s="25">
        <v>24.000000000000004</v>
      </c>
      <c r="O8" s="48">
        <v>96</v>
      </c>
      <c r="P8" s="25">
        <v>14.999999999999998</v>
      </c>
      <c r="Q8" s="48">
        <v>100</v>
      </c>
      <c r="R8" s="25">
        <v>24.000000000000004</v>
      </c>
      <c r="S8" s="48">
        <v>85.71428571428572</v>
      </c>
      <c r="T8" s="25">
        <v>136</v>
      </c>
      <c r="U8" s="48">
        <v>70.46632124352331</v>
      </c>
      <c r="V8" s="25">
        <v>195.99999999999997</v>
      </c>
      <c r="W8" s="48">
        <v>85.58951965065502</v>
      </c>
      <c r="X8" s="63">
        <v>1118</v>
      </c>
      <c r="Y8" s="175">
        <v>70.89410272669626</v>
      </c>
    </row>
    <row r="9" spans="1:25" ht="15" customHeight="1">
      <c r="A9" s="62" t="s">
        <v>72</v>
      </c>
      <c r="B9" s="25">
        <v>35</v>
      </c>
      <c r="C9" s="48">
        <v>20.588235294117645</v>
      </c>
      <c r="D9" s="25">
        <v>35.99999999999999</v>
      </c>
      <c r="E9" s="48">
        <v>15.189873417721515</v>
      </c>
      <c r="F9" s="25">
        <v>12.999999999999998</v>
      </c>
      <c r="G9" s="48">
        <v>25.49019607843137</v>
      </c>
      <c r="H9" s="25">
        <v>8</v>
      </c>
      <c r="I9" s="48">
        <v>4.519774011299435</v>
      </c>
      <c r="J9" s="25">
        <v>40.99999999999999</v>
      </c>
      <c r="K9" s="48">
        <v>20.918367346938773</v>
      </c>
      <c r="L9" s="25">
        <v>52.00000000000001</v>
      </c>
      <c r="M9" s="48">
        <v>20.312500000000007</v>
      </c>
      <c r="N9" s="25">
        <v>0.9999999999999999</v>
      </c>
      <c r="O9" s="48">
        <v>3.9999999999999987</v>
      </c>
      <c r="P9" s="25" t="s">
        <v>114</v>
      </c>
      <c r="Q9" s="48" t="s">
        <v>114</v>
      </c>
      <c r="R9" s="25" t="s">
        <v>114</v>
      </c>
      <c r="S9" s="48" t="s">
        <v>114</v>
      </c>
      <c r="T9" s="25">
        <v>28.999999999999993</v>
      </c>
      <c r="U9" s="48">
        <v>15.02590673575129</v>
      </c>
      <c r="V9" s="25">
        <v>7.000000000000003</v>
      </c>
      <c r="W9" s="48">
        <v>3.0567685589519664</v>
      </c>
      <c r="X9" s="63">
        <v>222</v>
      </c>
      <c r="Y9" s="175">
        <v>14.077362079898542</v>
      </c>
    </row>
    <row r="10" spans="1:25" ht="15" customHeight="1">
      <c r="A10" s="62" t="s">
        <v>73</v>
      </c>
      <c r="B10" s="25">
        <v>7</v>
      </c>
      <c r="C10" s="48">
        <v>4.117647058823529</v>
      </c>
      <c r="D10" s="25">
        <v>1</v>
      </c>
      <c r="E10" s="48">
        <v>0.42194092827004215</v>
      </c>
      <c r="F10" s="238">
        <v>2</v>
      </c>
      <c r="G10" s="239">
        <v>3.921568627450981</v>
      </c>
      <c r="H10" s="238" t="s">
        <v>114</v>
      </c>
      <c r="I10" s="239" t="s">
        <v>114</v>
      </c>
      <c r="J10" s="25">
        <v>4</v>
      </c>
      <c r="K10" s="48">
        <v>2.0408163265306123</v>
      </c>
      <c r="L10" s="25">
        <v>2</v>
      </c>
      <c r="M10" s="48">
        <v>0.7812500000000002</v>
      </c>
      <c r="N10" s="83" t="s">
        <v>114</v>
      </c>
      <c r="O10" s="83" t="s">
        <v>114</v>
      </c>
      <c r="P10" s="238" t="s">
        <v>114</v>
      </c>
      <c r="Q10" s="238" t="s">
        <v>114</v>
      </c>
      <c r="R10" s="25" t="s">
        <v>114</v>
      </c>
      <c r="S10" s="48" t="s">
        <v>114</v>
      </c>
      <c r="T10" s="25">
        <v>1</v>
      </c>
      <c r="U10" s="48">
        <v>0.5181347150259068</v>
      </c>
      <c r="V10" s="25">
        <v>2</v>
      </c>
      <c r="W10" s="48">
        <v>0.8733624454148473</v>
      </c>
      <c r="X10" s="63">
        <v>19</v>
      </c>
      <c r="Y10" s="175">
        <v>1.2048192771084338</v>
      </c>
    </row>
    <row r="11" spans="1:25" ht="15" customHeight="1">
      <c r="A11" s="62" t="s">
        <v>74</v>
      </c>
      <c r="B11" s="25">
        <v>17</v>
      </c>
      <c r="C11" s="48">
        <v>10</v>
      </c>
      <c r="D11" s="25">
        <v>5</v>
      </c>
      <c r="E11" s="48">
        <v>2.109704641350211</v>
      </c>
      <c r="F11" s="25" t="s">
        <v>114</v>
      </c>
      <c r="G11" s="48" t="s">
        <v>114</v>
      </c>
      <c r="H11" s="25">
        <v>18</v>
      </c>
      <c r="I11" s="48">
        <v>10.16949152542373</v>
      </c>
      <c r="J11" s="25">
        <v>9</v>
      </c>
      <c r="K11" s="48">
        <v>4.591836734693878</v>
      </c>
      <c r="L11" s="25">
        <v>11</v>
      </c>
      <c r="M11" s="48">
        <v>4.296875000000001</v>
      </c>
      <c r="N11" s="238" t="s">
        <v>114</v>
      </c>
      <c r="O11" s="239" t="s">
        <v>114</v>
      </c>
      <c r="P11" s="83" t="s">
        <v>114</v>
      </c>
      <c r="Q11" s="83" t="s">
        <v>114</v>
      </c>
      <c r="R11" s="25">
        <v>4</v>
      </c>
      <c r="S11" s="48">
        <v>14.285714285714285</v>
      </c>
      <c r="T11" s="25">
        <v>10</v>
      </c>
      <c r="U11" s="48">
        <v>5.181347150259067</v>
      </c>
      <c r="V11" s="25">
        <v>11</v>
      </c>
      <c r="W11" s="48">
        <v>4.80349344978166</v>
      </c>
      <c r="X11" s="63">
        <v>85</v>
      </c>
      <c r="Y11" s="175">
        <v>5.389980976537729</v>
      </c>
    </row>
    <row r="12" spans="1:25" ht="15" customHeight="1">
      <c r="A12" s="62" t="s">
        <v>75</v>
      </c>
      <c r="B12" s="25">
        <v>1</v>
      </c>
      <c r="C12" s="48">
        <v>0.5882352941176471</v>
      </c>
      <c r="D12" s="25">
        <v>1</v>
      </c>
      <c r="E12" s="48">
        <v>0.42194092827004215</v>
      </c>
      <c r="F12" s="25" t="s">
        <v>114</v>
      </c>
      <c r="G12" s="48" t="s">
        <v>114</v>
      </c>
      <c r="H12" s="25" t="s">
        <v>114</v>
      </c>
      <c r="I12" s="48" t="s">
        <v>114</v>
      </c>
      <c r="J12" s="25">
        <v>2</v>
      </c>
      <c r="K12" s="48">
        <v>1.0204081632653061</v>
      </c>
      <c r="L12" s="25">
        <v>3</v>
      </c>
      <c r="M12" s="48">
        <v>1.1718750000000002</v>
      </c>
      <c r="N12" s="25" t="s">
        <v>114</v>
      </c>
      <c r="O12" s="48" t="s">
        <v>114</v>
      </c>
      <c r="P12" s="25" t="s">
        <v>114</v>
      </c>
      <c r="Q12" s="48" t="s">
        <v>114</v>
      </c>
      <c r="R12" s="25" t="s">
        <v>114</v>
      </c>
      <c r="S12" s="48" t="s">
        <v>114</v>
      </c>
      <c r="T12" s="25">
        <v>1</v>
      </c>
      <c r="U12" s="48">
        <v>0.5181347150259068</v>
      </c>
      <c r="V12" s="25">
        <v>3</v>
      </c>
      <c r="W12" s="48">
        <v>1.310043668122271</v>
      </c>
      <c r="X12" s="63">
        <v>11</v>
      </c>
      <c r="Y12" s="175">
        <v>0.6975269499048826</v>
      </c>
    </row>
    <row r="13" spans="1:26" ht="15" customHeight="1">
      <c r="A13" s="62" t="s">
        <v>76</v>
      </c>
      <c r="B13" s="25">
        <v>37</v>
      </c>
      <c r="C13" s="48">
        <v>21.764705882352942</v>
      </c>
      <c r="D13" s="25">
        <v>2</v>
      </c>
      <c r="E13" s="48">
        <v>0.8438818565400843</v>
      </c>
      <c r="F13" s="25" t="s">
        <v>114</v>
      </c>
      <c r="G13" s="48" t="s">
        <v>114</v>
      </c>
      <c r="H13" s="25">
        <v>3</v>
      </c>
      <c r="I13" s="48">
        <v>1.694915254237288</v>
      </c>
      <c r="J13" s="25">
        <v>42</v>
      </c>
      <c r="K13" s="48">
        <v>21.428571428571427</v>
      </c>
      <c r="L13" s="25">
        <v>12</v>
      </c>
      <c r="M13" s="48">
        <v>4.687500000000001</v>
      </c>
      <c r="N13" s="25" t="s">
        <v>114</v>
      </c>
      <c r="O13" s="48" t="s">
        <v>114</v>
      </c>
      <c r="P13" s="25" t="s">
        <v>114</v>
      </c>
      <c r="Q13" s="48" t="s">
        <v>114</v>
      </c>
      <c r="R13" s="83" t="s">
        <v>114</v>
      </c>
      <c r="S13" s="83" t="s">
        <v>114</v>
      </c>
      <c r="T13" s="25">
        <v>15.999999999999996</v>
      </c>
      <c r="U13" s="48">
        <v>8.290155440414505</v>
      </c>
      <c r="V13" s="25">
        <v>10.000000000000002</v>
      </c>
      <c r="W13" s="48">
        <v>4.366812227074237</v>
      </c>
      <c r="X13" s="63">
        <v>122</v>
      </c>
      <c r="Y13" s="175">
        <v>7.736207989854154</v>
      </c>
      <c r="Z13" s="24"/>
    </row>
    <row r="14" spans="1:26" ht="15" customHeight="1">
      <c r="A14" s="54" t="s">
        <v>2</v>
      </c>
      <c r="B14" s="64">
        <v>170</v>
      </c>
      <c r="C14" s="64">
        <v>100.00000000000001</v>
      </c>
      <c r="D14" s="64">
        <v>237.00000000000003</v>
      </c>
      <c r="E14" s="64">
        <v>100</v>
      </c>
      <c r="F14" s="64">
        <v>50.99999999999999</v>
      </c>
      <c r="G14" s="64">
        <v>99.99999999999999</v>
      </c>
      <c r="H14" s="64">
        <v>177</v>
      </c>
      <c r="I14" s="64">
        <v>100</v>
      </c>
      <c r="J14" s="64">
        <v>196</v>
      </c>
      <c r="K14" s="64">
        <v>100.00000000000001</v>
      </c>
      <c r="L14" s="64">
        <v>255.99999999999997</v>
      </c>
      <c r="M14" s="64">
        <v>100</v>
      </c>
      <c r="N14" s="64">
        <v>25.000000000000004</v>
      </c>
      <c r="O14" s="64">
        <v>100</v>
      </c>
      <c r="P14" s="64">
        <v>14.999999999999998</v>
      </c>
      <c r="Q14" s="64">
        <v>100</v>
      </c>
      <c r="R14" s="64">
        <v>28.000000000000004</v>
      </c>
      <c r="S14" s="64">
        <v>100</v>
      </c>
      <c r="T14" s="64">
        <v>193</v>
      </c>
      <c r="U14" s="65">
        <v>100</v>
      </c>
      <c r="V14" s="64">
        <v>228.99999999999997</v>
      </c>
      <c r="W14" s="64">
        <v>100</v>
      </c>
      <c r="X14" s="66">
        <v>1577</v>
      </c>
      <c r="Y14" s="176">
        <v>100</v>
      </c>
      <c r="Z14" s="24"/>
    </row>
    <row r="15" spans="1:26" ht="15" customHeight="1">
      <c r="A15" s="34" t="s">
        <v>3</v>
      </c>
      <c r="B15" s="152">
        <v>10.779961953075459</v>
      </c>
      <c r="C15" s="152"/>
      <c r="D15" s="152">
        <v>15.028535193405201</v>
      </c>
      <c r="E15" s="152"/>
      <c r="F15" s="152">
        <v>3.2339885859226376</v>
      </c>
      <c r="G15" s="152"/>
      <c r="H15" s="152">
        <v>11.223842739378567</v>
      </c>
      <c r="I15" s="152"/>
      <c r="J15" s="152">
        <v>12.428662016487001</v>
      </c>
      <c r="K15" s="152"/>
      <c r="L15" s="152">
        <v>16.233354470513632</v>
      </c>
      <c r="M15" s="152"/>
      <c r="N15" s="152">
        <v>1.5852885225110973</v>
      </c>
      <c r="O15" s="152"/>
      <c r="P15" s="152">
        <v>0.951173113506658</v>
      </c>
      <c r="Q15" s="152"/>
      <c r="R15" s="152">
        <v>1.775523145212429</v>
      </c>
      <c r="S15" s="152"/>
      <c r="T15" s="152">
        <v>12.23842739378567</v>
      </c>
      <c r="U15" s="152"/>
      <c r="V15" s="152">
        <v>14.521242866201648</v>
      </c>
      <c r="W15" s="152"/>
      <c r="X15" s="153">
        <v>100</v>
      </c>
      <c r="Y15" s="175"/>
      <c r="Z15" s="24"/>
    </row>
    <row r="16" spans="1:25" ht="11.25">
      <c r="A16" s="34" t="s">
        <v>164</v>
      </c>
      <c r="B16" s="217"/>
      <c r="C16" s="202"/>
      <c r="D16" s="217"/>
      <c r="E16" s="202"/>
      <c r="F16" s="217"/>
      <c r="G16" s="202"/>
      <c r="H16" s="217"/>
      <c r="I16" s="202"/>
      <c r="J16" s="217"/>
      <c r="K16" s="202"/>
      <c r="L16" s="217"/>
      <c r="M16" s="202"/>
      <c r="N16" s="217"/>
      <c r="O16" s="202"/>
      <c r="P16" s="183"/>
      <c r="Q16" s="183"/>
      <c r="R16" s="183"/>
      <c r="S16" s="183"/>
      <c r="T16" s="217"/>
      <c r="U16" s="202"/>
      <c r="V16" s="217"/>
      <c r="W16" s="202"/>
      <c r="X16" s="218"/>
      <c r="Y16" s="219"/>
    </row>
  </sheetData>
  <sheetProtection/>
  <mergeCells count="14">
    <mergeCell ref="B5:Y5"/>
    <mergeCell ref="X6:Y6"/>
    <mergeCell ref="R6:S6"/>
    <mergeCell ref="T6:U6"/>
    <mergeCell ref="V6:W6"/>
    <mergeCell ref="L6:M6"/>
    <mergeCell ref="N6:O6"/>
    <mergeCell ref="P6:Q6"/>
    <mergeCell ref="A6:A7"/>
    <mergeCell ref="B6:C6"/>
    <mergeCell ref="D6:E6"/>
    <mergeCell ref="F6:G6"/>
    <mergeCell ref="H6:I6"/>
    <mergeCell ref="J6:K6"/>
  </mergeCells>
  <printOptions/>
  <pageMargins left="0.7480314960629921" right="0.7480314960629921" top="0.984251968503937" bottom="0.984251968503937" header="0" footer="0"/>
  <pageSetup horizontalDpi="600" verticalDpi="600" orientation="portrait" scale="57" r:id="rId2"/>
  <headerFooter alignWithMargins="0">
    <oddHeader>&amp;C&amp;G</oddHead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19"/>
  <sheetViews>
    <sheetView showGridLines="0" view="pageLayout" workbookViewId="0" topLeftCell="A1">
      <selection activeCell="G23" sqref="G23"/>
    </sheetView>
  </sheetViews>
  <sheetFormatPr defaultColWidth="8.8515625" defaultRowHeight="12.75"/>
  <cols>
    <col min="1" max="1" width="11.57421875" style="93" customWidth="1"/>
    <col min="2" max="17" width="4.7109375" style="93" customWidth="1"/>
    <col min="18" max="19" width="6.7109375" style="93" customWidth="1"/>
    <col min="20" max="43" width="5.7109375" style="93" customWidth="1"/>
    <col min="44" max="16384" width="8.8515625" style="93" customWidth="1"/>
  </cols>
  <sheetData>
    <row r="1" ht="11.25">
      <c r="A1" s="92"/>
    </row>
    <row r="2" ht="11.25">
      <c r="A2" s="92" t="s">
        <v>163</v>
      </c>
    </row>
    <row r="3" ht="15" customHeight="1">
      <c r="A3" s="92" t="s">
        <v>138</v>
      </c>
    </row>
    <row r="4" ht="15" customHeight="1" thickBot="1"/>
    <row r="5" spans="1:19" ht="15" customHeight="1">
      <c r="A5" s="139"/>
      <c r="B5" s="291" t="s">
        <v>65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</row>
    <row r="6" spans="1:19" ht="25.5" customHeight="1">
      <c r="A6" s="154"/>
      <c r="B6" s="299" t="s">
        <v>15</v>
      </c>
      <c r="C6" s="299"/>
      <c r="D6" s="279" t="s">
        <v>16</v>
      </c>
      <c r="E6" s="279"/>
      <c r="F6" s="279" t="s">
        <v>17</v>
      </c>
      <c r="G6" s="279"/>
      <c r="H6" s="279" t="s">
        <v>18</v>
      </c>
      <c r="I6" s="279"/>
      <c r="J6" s="279" t="s">
        <v>19</v>
      </c>
      <c r="K6" s="279"/>
      <c r="L6" s="279" t="s">
        <v>21</v>
      </c>
      <c r="M6" s="279"/>
      <c r="N6" s="279" t="s">
        <v>20</v>
      </c>
      <c r="O6" s="279"/>
      <c r="P6" s="279" t="s">
        <v>79</v>
      </c>
      <c r="Q6" s="279"/>
      <c r="R6" s="297" t="s">
        <v>1</v>
      </c>
      <c r="S6" s="298"/>
    </row>
    <row r="7" spans="1:19" ht="15" customHeight="1">
      <c r="A7" s="125" t="s">
        <v>0</v>
      </c>
      <c r="B7" s="74" t="s">
        <v>58</v>
      </c>
      <c r="C7" s="74" t="s">
        <v>3</v>
      </c>
      <c r="D7" s="74" t="s">
        <v>58</v>
      </c>
      <c r="E7" s="74" t="s">
        <v>3</v>
      </c>
      <c r="F7" s="74" t="s">
        <v>58</v>
      </c>
      <c r="G7" s="74" t="s">
        <v>3</v>
      </c>
      <c r="H7" s="74" t="s">
        <v>58</v>
      </c>
      <c r="I7" s="74" t="s">
        <v>3</v>
      </c>
      <c r="J7" s="74" t="s">
        <v>58</v>
      </c>
      <c r="K7" s="74" t="s">
        <v>3</v>
      </c>
      <c r="L7" s="74" t="s">
        <v>58</v>
      </c>
      <c r="M7" s="74" t="s">
        <v>3</v>
      </c>
      <c r="N7" s="74" t="s">
        <v>58</v>
      </c>
      <c r="O7" s="74" t="s">
        <v>3</v>
      </c>
      <c r="P7" s="74" t="s">
        <v>58</v>
      </c>
      <c r="Q7" s="74" t="s">
        <v>3</v>
      </c>
      <c r="R7" s="73" t="s">
        <v>58</v>
      </c>
      <c r="S7" s="74" t="s">
        <v>3</v>
      </c>
    </row>
    <row r="8" spans="1:19" ht="15" customHeight="1">
      <c r="A8" s="82" t="s">
        <v>154</v>
      </c>
      <c r="B8" s="85">
        <v>28</v>
      </c>
      <c r="C8" s="83">
        <v>75.67567567567568</v>
      </c>
      <c r="D8" s="85">
        <v>22</v>
      </c>
      <c r="E8" s="83">
        <v>53.65853658536586</v>
      </c>
      <c r="F8" s="85">
        <v>7</v>
      </c>
      <c r="G8" s="83">
        <v>46.666666666666664</v>
      </c>
      <c r="H8" s="85">
        <v>4</v>
      </c>
      <c r="I8" s="83">
        <v>25</v>
      </c>
      <c r="J8" s="85" t="s">
        <v>114</v>
      </c>
      <c r="K8" s="155" t="s">
        <v>114</v>
      </c>
      <c r="L8" s="83" t="s">
        <v>114</v>
      </c>
      <c r="M8" s="83" t="s">
        <v>114</v>
      </c>
      <c r="N8" s="238" t="s">
        <v>114</v>
      </c>
      <c r="O8" s="238" t="s">
        <v>114</v>
      </c>
      <c r="P8" s="238" t="s">
        <v>114</v>
      </c>
      <c r="Q8" s="238" t="s">
        <v>114</v>
      </c>
      <c r="R8" s="156">
        <v>61</v>
      </c>
      <c r="S8" s="97">
        <v>49.193548387096776</v>
      </c>
    </row>
    <row r="9" spans="1:19" ht="15" customHeight="1">
      <c r="A9" s="24" t="s">
        <v>155</v>
      </c>
      <c r="B9" s="85" t="s">
        <v>114</v>
      </c>
      <c r="C9" s="83" t="s">
        <v>114</v>
      </c>
      <c r="D9" s="85">
        <v>2</v>
      </c>
      <c r="E9" s="83">
        <v>4.878048780487805</v>
      </c>
      <c r="F9" s="85">
        <v>1</v>
      </c>
      <c r="G9" s="83">
        <v>6.666666666666667</v>
      </c>
      <c r="H9" s="85">
        <v>4</v>
      </c>
      <c r="I9" s="83">
        <v>25</v>
      </c>
      <c r="J9" s="85">
        <v>1</v>
      </c>
      <c r="K9" s="83">
        <v>25</v>
      </c>
      <c r="L9" s="238">
        <v>1</v>
      </c>
      <c r="M9" s="238">
        <v>16.666666666666664</v>
      </c>
      <c r="N9" s="85">
        <v>1</v>
      </c>
      <c r="O9" s="83">
        <v>50</v>
      </c>
      <c r="P9" s="238" t="s">
        <v>114</v>
      </c>
      <c r="Q9" s="238" t="s">
        <v>114</v>
      </c>
      <c r="R9" s="156">
        <v>10</v>
      </c>
      <c r="S9" s="97">
        <v>8.064516129032258</v>
      </c>
    </row>
    <row r="10" spans="1:19" ht="15" customHeight="1">
      <c r="A10" s="82" t="s">
        <v>8</v>
      </c>
      <c r="B10" s="83">
        <v>1</v>
      </c>
      <c r="C10" s="83">
        <v>2.7027027027027026</v>
      </c>
      <c r="D10" s="85">
        <v>3</v>
      </c>
      <c r="E10" s="83">
        <v>7.317073170731707</v>
      </c>
      <c r="F10" s="85" t="s">
        <v>114</v>
      </c>
      <c r="G10" s="83" t="s">
        <v>114</v>
      </c>
      <c r="H10" s="238" t="s">
        <v>114</v>
      </c>
      <c r="I10" s="238" t="s">
        <v>114</v>
      </c>
      <c r="J10" s="238" t="s">
        <v>114</v>
      </c>
      <c r="K10" s="238" t="s">
        <v>114</v>
      </c>
      <c r="L10" s="238" t="s">
        <v>114</v>
      </c>
      <c r="M10" s="238" t="s">
        <v>114</v>
      </c>
      <c r="N10" s="238" t="s">
        <v>114</v>
      </c>
      <c r="O10" s="238" t="s">
        <v>114</v>
      </c>
      <c r="P10" s="238" t="s">
        <v>114</v>
      </c>
      <c r="Q10" s="238" t="s">
        <v>114</v>
      </c>
      <c r="R10" s="156">
        <v>4</v>
      </c>
      <c r="S10" s="97">
        <v>3.225806451612903</v>
      </c>
    </row>
    <row r="11" spans="1:19" ht="15" customHeight="1">
      <c r="A11" s="82" t="s">
        <v>9</v>
      </c>
      <c r="B11" s="238">
        <v>1</v>
      </c>
      <c r="C11" s="239">
        <v>2.7027027027027026</v>
      </c>
      <c r="D11" s="85">
        <v>3</v>
      </c>
      <c r="E11" s="83">
        <v>7.317073170731707</v>
      </c>
      <c r="F11" s="85" t="s">
        <v>114</v>
      </c>
      <c r="G11" s="83" t="s">
        <v>114</v>
      </c>
      <c r="H11" s="85">
        <v>3</v>
      </c>
      <c r="I11" s="83">
        <v>18.75</v>
      </c>
      <c r="J11" s="238" t="s">
        <v>114</v>
      </c>
      <c r="K11" s="239" t="s">
        <v>114</v>
      </c>
      <c r="L11" s="85">
        <v>1</v>
      </c>
      <c r="M11" s="83">
        <v>16.666666666666664</v>
      </c>
      <c r="N11" s="85" t="s">
        <v>114</v>
      </c>
      <c r="O11" s="83" t="s">
        <v>114</v>
      </c>
      <c r="P11" s="85">
        <v>2</v>
      </c>
      <c r="Q11" s="83">
        <v>66.66666666666666</v>
      </c>
      <c r="R11" s="156">
        <v>10</v>
      </c>
      <c r="S11" s="97">
        <v>8.064516129032258</v>
      </c>
    </row>
    <row r="12" spans="1:19" ht="15" customHeight="1">
      <c r="A12" s="82" t="s">
        <v>4</v>
      </c>
      <c r="B12" s="85">
        <v>1</v>
      </c>
      <c r="C12" s="83">
        <v>2.7027027027027026</v>
      </c>
      <c r="D12" s="85">
        <v>1</v>
      </c>
      <c r="E12" s="83">
        <v>2.4390243902439024</v>
      </c>
      <c r="F12" s="85" t="s">
        <v>114</v>
      </c>
      <c r="G12" s="83" t="s">
        <v>114</v>
      </c>
      <c r="H12" s="85" t="s">
        <v>114</v>
      </c>
      <c r="I12" s="83" t="s">
        <v>114</v>
      </c>
      <c r="J12" s="238">
        <v>1</v>
      </c>
      <c r="K12" s="239">
        <v>25</v>
      </c>
      <c r="L12" s="238" t="s">
        <v>114</v>
      </c>
      <c r="M12" s="238" t="s">
        <v>114</v>
      </c>
      <c r="N12" s="238" t="s">
        <v>114</v>
      </c>
      <c r="O12" s="238" t="s">
        <v>114</v>
      </c>
      <c r="P12" s="85" t="s">
        <v>114</v>
      </c>
      <c r="Q12" s="83" t="s">
        <v>114</v>
      </c>
      <c r="R12" s="156">
        <v>3</v>
      </c>
      <c r="S12" s="97">
        <v>2.4193548387096775</v>
      </c>
    </row>
    <row r="13" spans="1:19" ht="15" customHeight="1">
      <c r="A13" s="82" t="s">
        <v>7</v>
      </c>
      <c r="B13" s="85">
        <v>2</v>
      </c>
      <c r="C13" s="155">
        <v>5.405405405405405</v>
      </c>
      <c r="D13" s="85">
        <v>3</v>
      </c>
      <c r="E13" s="155">
        <v>7.317073170731707</v>
      </c>
      <c r="F13" s="85" t="s">
        <v>114</v>
      </c>
      <c r="G13" s="83" t="s">
        <v>114</v>
      </c>
      <c r="H13" s="238" t="s">
        <v>114</v>
      </c>
      <c r="I13" s="238" t="s">
        <v>114</v>
      </c>
      <c r="J13" s="238" t="s">
        <v>114</v>
      </c>
      <c r="K13" s="238" t="s">
        <v>114</v>
      </c>
      <c r="L13" s="238" t="s">
        <v>114</v>
      </c>
      <c r="M13" s="238" t="s">
        <v>114</v>
      </c>
      <c r="N13" s="238" t="s">
        <v>114</v>
      </c>
      <c r="O13" s="238" t="s">
        <v>114</v>
      </c>
      <c r="P13" s="238" t="s">
        <v>114</v>
      </c>
      <c r="Q13" s="238" t="s">
        <v>114</v>
      </c>
      <c r="R13" s="156">
        <v>5</v>
      </c>
      <c r="S13" s="97">
        <v>4.032258064516129</v>
      </c>
    </row>
    <row r="14" spans="1:19" ht="15" customHeight="1">
      <c r="A14" s="82" t="s">
        <v>10</v>
      </c>
      <c r="B14" s="85">
        <v>1</v>
      </c>
      <c r="C14" s="155">
        <v>2.7027027027027026</v>
      </c>
      <c r="D14" s="85">
        <v>3</v>
      </c>
      <c r="E14" s="83">
        <v>7.317073170731707</v>
      </c>
      <c r="F14" s="85">
        <v>4</v>
      </c>
      <c r="G14" s="83">
        <v>26.666666666666668</v>
      </c>
      <c r="H14" s="85">
        <v>4</v>
      </c>
      <c r="I14" s="83">
        <v>25</v>
      </c>
      <c r="J14" s="85">
        <v>2</v>
      </c>
      <c r="K14" s="83">
        <v>50</v>
      </c>
      <c r="L14" s="85">
        <v>4</v>
      </c>
      <c r="M14" s="83">
        <v>66.66666666666666</v>
      </c>
      <c r="N14" s="85">
        <v>1</v>
      </c>
      <c r="O14" s="83">
        <v>50</v>
      </c>
      <c r="P14" s="85">
        <v>1</v>
      </c>
      <c r="Q14" s="83">
        <v>33.33333333333333</v>
      </c>
      <c r="R14" s="156">
        <v>20</v>
      </c>
      <c r="S14" s="97">
        <v>16.129032258064516</v>
      </c>
    </row>
    <row r="15" spans="1:19" ht="15" customHeight="1">
      <c r="A15" s="82" t="s">
        <v>6</v>
      </c>
      <c r="B15" s="85">
        <v>1</v>
      </c>
      <c r="C15" s="83">
        <v>2.7027027027027026</v>
      </c>
      <c r="D15" s="85">
        <v>3</v>
      </c>
      <c r="E15" s="83">
        <v>7.317073170731707</v>
      </c>
      <c r="F15" s="85">
        <v>3</v>
      </c>
      <c r="G15" s="83">
        <v>20</v>
      </c>
      <c r="H15" s="85">
        <v>1</v>
      </c>
      <c r="I15" s="155">
        <v>6.25</v>
      </c>
      <c r="J15" s="238" t="s">
        <v>114</v>
      </c>
      <c r="K15" s="239" t="s">
        <v>114</v>
      </c>
      <c r="L15" s="238" t="s">
        <v>114</v>
      </c>
      <c r="M15" s="238" t="s">
        <v>114</v>
      </c>
      <c r="N15" s="238" t="s">
        <v>114</v>
      </c>
      <c r="O15" s="238" t="s">
        <v>114</v>
      </c>
      <c r="P15" s="238" t="s">
        <v>114</v>
      </c>
      <c r="Q15" s="238" t="s">
        <v>114</v>
      </c>
      <c r="R15" s="156">
        <v>8</v>
      </c>
      <c r="S15" s="97">
        <v>6.451612903225806</v>
      </c>
    </row>
    <row r="16" spans="1:19" ht="15" customHeight="1">
      <c r="A16" s="86" t="s">
        <v>5</v>
      </c>
      <c r="B16" s="87">
        <v>2</v>
      </c>
      <c r="C16" s="88">
        <v>5.405405405405405</v>
      </c>
      <c r="D16" s="87">
        <v>1</v>
      </c>
      <c r="E16" s="88">
        <v>2.4390243902439024</v>
      </c>
      <c r="F16" s="87" t="s">
        <v>114</v>
      </c>
      <c r="G16" s="157" t="s">
        <v>114</v>
      </c>
      <c r="H16" s="30" t="s">
        <v>114</v>
      </c>
      <c r="I16" s="30" t="s">
        <v>114</v>
      </c>
      <c r="J16" s="30" t="s">
        <v>114</v>
      </c>
      <c r="K16" s="30" t="s">
        <v>114</v>
      </c>
      <c r="L16" s="30" t="s">
        <v>114</v>
      </c>
      <c r="M16" s="30" t="s">
        <v>114</v>
      </c>
      <c r="N16" s="30" t="s">
        <v>114</v>
      </c>
      <c r="O16" s="30" t="s">
        <v>114</v>
      </c>
      <c r="P16" s="30" t="s">
        <v>114</v>
      </c>
      <c r="Q16" s="242" t="s">
        <v>114</v>
      </c>
      <c r="R16" s="158">
        <v>3</v>
      </c>
      <c r="S16" s="100">
        <v>2.4193548387096775</v>
      </c>
    </row>
    <row r="17" spans="1:19" ht="15" customHeight="1">
      <c r="A17" s="130" t="s">
        <v>2</v>
      </c>
      <c r="B17" s="159">
        <v>37</v>
      </c>
      <c r="C17" s="102">
        <v>100</v>
      </c>
      <c r="D17" s="159">
        <v>41</v>
      </c>
      <c r="E17" s="102">
        <v>100</v>
      </c>
      <c r="F17" s="159">
        <v>15</v>
      </c>
      <c r="G17" s="102">
        <v>100</v>
      </c>
      <c r="H17" s="159">
        <v>16</v>
      </c>
      <c r="I17" s="102">
        <v>100</v>
      </c>
      <c r="J17" s="159">
        <v>4</v>
      </c>
      <c r="K17" s="159">
        <v>100</v>
      </c>
      <c r="L17" s="159">
        <v>6</v>
      </c>
      <c r="M17" s="159">
        <v>99.99999999999999</v>
      </c>
      <c r="N17" s="159">
        <v>2</v>
      </c>
      <c r="O17" s="159">
        <v>100</v>
      </c>
      <c r="P17" s="159">
        <v>3</v>
      </c>
      <c r="Q17" s="159">
        <v>99.99999999999999</v>
      </c>
      <c r="R17" s="156">
        <v>124</v>
      </c>
      <c r="S17" s="97">
        <v>100</v>
      </c>
    </row>
    <row r="18" spans="1:19" ht="15" customHeight="1">
      <c r="A18" s="130" t="s">
        <v>3</v>
      </c>
      <c r="B18" s="143">
        <v>29.838709677419356</v>
      </c>
      <c r="C18" s="143"/>
      <c r="D18" s="143">
        <v>33.064516129032256</v>
      </c>
      <c r="E18" s="143"/>
      <c r="F18" s="143">
        <v>12.096774193548388</v>
      </c>
      <c r="G18" s="143"/>
      <c r="H18" s="143">
        <v>12.903225806451612</v>
      </c>
      <c r="I18" s="143"/>
      <c r="J18" s="143">
        <v>3.225806451612903</v>
      </c>
      <c r="K18" s="143"/>
      <c r="L18" s="143">
        <v>4.838709677419355</v>
      </c>
      <c r="M18" s="143"/>
      <c r="N18" s="143">
        <v>1.6129032258064515</v>
      </c>
      <c r="O18" s="143"/>
      <c r="P18" s="143">
        <v>2.4193548387096775</v>
      </c>
      <c r="Q18" s="160"/>
      <c r="R18" s="174">
        <v>100</v>
      </c>
      <c r="S18" s="97"/>
    </row>
    <row r="19" spans="1:19" ht="15" customHeight="1">
      <c r="A19" s="34" t="s">
        <v>164</v>
      </c>
      <c r="B19" s="221"/>
      <c r="C19" s="183"/>
      <c r="D19" s="221"/>
      <c r="E19" s="186"/>
      <c r="F19" s="221"/>
      <c r="G19" s="183"/>
      <c r="H19" s="183"/>
      <c r="I19" s="183"/>
      <c r="J19" s="183"/>
      <c r="K19" s="186"/>
      <c r="L19" s="183"/>
      <c r="M19" s="186"/>
      <c r="N19" s="183"/>
      <c r="O19" s="186"/>
      <c r="P19" s="183"/>
      <c r="Q19" s="186"/>
      <c r="R19" s="220"/>
      <c r="S19" s="187"/>
    </row>
    <row r="20" ht="15" customHeight="1"/>
  </sheetData>
  <sheetProtection/>
  <mergeCells count="10">
    <mergeCell ref="B5:S5"/>
    <mergeCell ref="P6:Q6"/>
    <mergeCell ref="R6:S6"/>
    <mergeCell ref="B6:C6"/>
    <mergeCell ref="D6:E6"/>
    <mergeCell ref="F6:G6"/>
    <mergeCell ref="H6:I6"/>
    <mergeCell ref="J6:K6"/>
    <mergeCell ref="L6:M6"/>
    <mergeCell ref="N6:O6"/>
  </mergeCells>
  <printOptions/>
  <pageMargins left="0.8057291666666667" right="0.5118110236220472" top="1.4520833333333334" bottom="0.984251968503937" header="0.5118110236220472" footer="0.5118110236220472"/>
  <pageSetup horizontalDpi="300" verticalDpi="300" orientation="portrait" paperSize="9" scale="85" r:id="rId2"/>
  <headerFooter alignWithMargins="0">
    <oddHeader>&amp;C&amp;G</oddHead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16"/>
  <sheetViews>
    <sheetView showGridLines="0" view="pageLayout" workbookViewId="0" topLeftCell="A1">
      <selection activeCell="M25" sqref="M25"/>
    </sheetView>
  </sheetViews>
  <sheetFormatPr defaultColWidth="8.8515625" defaultRowHeight="12.75"/>
  <cols>
    <col min="1" max="1" width="19.7109375" style="93" customWidth="1"/>
    <col min="2" max="19" width="6.7109375" style="93" customWidth="1"/>
    <col min="20" max="20" width="8.8515625" style="93" customWidth="1"/>
    <col min="21" max="16384" width="8.8515625" style="93" customWidth="1"/>
  </cols>
  <sheetData>
    <row r="1" ht="15" customHeight="1">
      <c r="A1" s="92"/>
    </row>
    <row r="2" ht="15" customHeight="1">
      <c r="A2" s="92" t="s">
        <v>163</v>
      </c>
    </row>
    <row r="3" ht="15" customHeight="1">
      <c r="A3" s="92" t="s">
        <v>139</v>
      </c>
    </row>
    <row r="4" spans="9:10" ht="15" customHeight="1" thickBot="1">
      <c r="I4" s="24"/>
      <c r="J4" s="24"/>
    </row>
    <row r="5" spans="1:19" ht="15" customHeight="1">
      <c r="A5" s="139"/>
      <c r="B5" s="291" t="s">
        <v>65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</row>
    <row r="6" spans="1:19" ht="25.5" customHeight="1">
      <c r="A6" s="277" t="s">
        <v>66</v>
      </c>
      <c r="B6" s="300" t="s">
        <v>15</v>
      </c>
      <c r="C6" s="300"/>
      <c r="D6" s="277" t="s">
        <v>16</v>
      </c>
      <c r="E6" s="277"/>
      <c r="F6" s="277" t="s">
        <v>17</v>
      </c>
      <c r="G6" s="277"/>
      <c r="H6" s="277" t="s">
        <v>18</v>
      </c>
      <c r="I6" s="277"/>
      <c r="J6" s="277" t="s">
        <v>19</v>
      </c>
      <c r="K6" s="277"/>
      <c r="L6" s="277" t="s">
        <v>21</v>
      </c>
      <c r="M6" s="277"/>
      <c r="N6" s="277" t="s">
        <v>20</v>
      </c>
      <c r="O6" s="277"/>
      <c r="P6" s="277" t="s">
        <v>79</v>
      </c>
      <c r="Q6" s="277"/>
      <c r="R6" s="301" t="s">
        <v>1</v>
      </c>
      <c r="S6" s="277"/>
    </row>
    <row r="7" spans="1:19" ht="15" customHeight="1">
      <c r="A7" s="296"/>
      <c r="B7" s="74" t="s">
        <v>58</v>
      </c>
      <c r="C7" s="74" t="s">
        <v>3</v>
      </c>
      <c r="D7" s="74" t="s">
        <v>58</v>
      </c>
      <c r="E7" s="74" t="s">
        <v>3</v>
      </c>
      <c r="F7" s="74" t="s">
        <v>58</v>
      </c>
      <c r="G7" s="74" t="s">
        <v>3</v>
      </c>
      <c r="H7" s="74" t="s">
        <v>58</v>
      </c>
      <c r="I7" s="74" t="s">
        <v>3</v>
      </c>
      <c r="J7" s="74" t="s">
        <v>58</v>
      </c>
      <c r="K7" s="74" t="s">
        <v>3</v>
      </c>
      <c r="L7" s="74" t="s">
        <v>58</v>
      </c>
      <c r="M7" s="74" t="s">
        <v>3</v>
      </c>
      <c r="N7" s="74" t="s">
        <v>58</v>
      </c>
      <c r="O7" s="74" t="s">
        <v>3</v>
      </c>
      <c r="P7" s="74" t="s">
        <v>58</v>
      </c>
      <c r="Q7" s="74" t="s">
        <v>3</v>
      </c>
      <c r="R7" s="73" t="s">
        <v>58</v>
      </c>
      <c r="S7" s="74" t="s">
        <v>3</v>
      </c>
    </row>
    <row r="8" spans="1:20" ht="15" customHeight="1">
      <c r="A8" s="82" t="s">
        <v>71</v>
      </c>
      <c r="B8" s="85">
        <v>1</v>
      </c>
      <c r="C8" s="90">
        <v>2.7027027027027026</v>
      </c>
      <c r="D8" s="85">
        <v>4</v>
      </c>
      <c r="E8" s="90">
        <v>9.75609756097561</v>
      </c>
      <c r="F8" s="85">
        <v>4</v>
      </c>
      <c r="G8" s="155">
        <v>26.666666666666668</v>
      </c>
      <c r="H8" s="85">
        <v>8</v>
      </c>
      <c r="I8" s="155">
        <v>50</v>
      </c>
      <c r="J8" s="85">
        <v>3</v>
      </c>
      <c r="K8" s="155">
        <v>75</v>
      </c>
      <c r="L8" s="85">
        <v>4</v>
      </c>
      <c r="M8" s="155">
        <v>66.66666666666666</v>
      </c>
      <c r="N8" s="85">
        <v>2</v>
      </c>
      <c r="O8" s="155">
        <v>100</v>
      </c>
      <c r="P8" s="85">
        <v>3</v>
      </c>
      <c r="Q8" s="155">
        <v>100</v>
      </c>
      <c r="R8" s="156">
        <v>29</v>
      </c>
      <c r="S8" s="143">
        <v>23.387096774193548</v>
      </c>
      <c r="T8" s="24"/>
    </row>
    <row r="9" spans="1:20" ht="15" customHeight="1">
      <c r="A9" s="82" t="s">
        <v>72</v>
      </c>
      <c r="B9" s="85">
        <v>10</v>
      </c>
      <c r="C9" s="155">
        <v>27.027027027027028</v>
      </c>
      <c r="D9" s="85">
        <v>19</v>
      </c>
      <c r="E9" s="155">
        <v>46.34146341463415</v>
      </c>
      <c r="F9" s="85">
        <v>6</v>
      </c>
      <c r="G9" s="155">
        <v>40</v>
      </c>
      <c r="H9" s="85">
        <v>4</v>
      </c>
      <c r="I9" s="155">
        <v>25</v>
      </c>
      <c r="J9" s="85">
        <v>1</v>
      </c>
      <c r="K9" s="155">
        <v>25</v>
      </c>
      <c r="L9" s="85">
        <v>1</v>
      </c>
      <c r="M9" s="155">
        <v>16.666666666666664</v>
      </c>
      <c r="N9" s="238" t="s">
        <v>114</v>
      </c>
      <c r="O9" s="238" t="s">
        <v>114</v>
      </c>
      <c r="P9" s="238" t="s">
        <v>114</v>
      </c>
      <c r="Q9" s="238" t="s">
        <v>114</v>
      </c>
      <c r="R9" s="156">
        <v>41</v>
      </c>
      <c r="S9" s="143">
        <v>33.064516129032256</v>
      </c>
      <c r="T9" s="24"/>
    </row>
    <row r="10" spans="1:20" ht="15" customHeight="1">
      <c r="A10" s="82" t="s">
        <v>73</v>
      </c>
      <c r="B10" s="85">
        <v>1</v>
      </c>
      <c r="C10" s="155">
        <v>2.7027027027027026</v>
      </c>
      <c r="D10" s="85">
        <v>3</v>
      </c>
      <c r="E10" s="155">
        <v>7.317073170731707</v>
      </c>
      <c r="F10" s="85">
        <v>1</v>
      </c>
      <c r="G10" s="155">
        <v>6.666666666666667</v>
      </c>
      <c r="H10" s="238" t="s">
        <v>114</v>
      </c>
      <c r="I10" s="238" t="s">
        <v>114</v>
      </c>
      <c r="J10" s="85" t="s">
        <v>114</v>
      </c>
      <c r="K10" s="155" t="s">
        <v>114</v>
      </c>
      <c r="L10" s="238" t="s">
        <v>114</v>
      </c>
      <c r="M10" s="238" t="s">
        <v>114</v>
      </c>
      <c r="N10" s="238" t="s">
        <v>114</v>
      </c>
      <c r="O10" s="238" t="s">
        <v>114</v>
      </c>
      <c r="P10" s="238" t="s">
        <v>114</v>
      </c>
      <c r="Q10" s="238" t="s">
        <v>114</v>
      </c>
      <c r="R10" s="156">
        <v>5</v>
      </c>
      <c r="S10" s="143">
        <v>4.032258064516129</v>
      </c>
      <c r="T10" s="24"/>
    </row>
    <row r="11" spans="1:20" ht="15" customHeight="1">
      <c r="A11" s="82" t="s">
        <v>74</v>
      </c>
      <c r="B11" s="238">
        <v>2</v>
      </c>
      <c r="C11" s="239">
        <v>5.405405405405405</v>
      </c>
      <c r="D11" s="85">
        <v>2</v>
      </c>
      <c r="E11" s="155">
        <v>4.878048780487805</v>
      </c>
      <c r="F11" s="85">
        <v>2</v>
      </c>
      <c r="G11" s="155">
        <v>13.333333333333334</v>
      </c>
      <c r="H11" s="85">
        <v>1</v>
      </c>
      <c r="I11" s="155">
        <v>6.25</v>
      </c>
      <c r="J11" s="238" t="s">
        <v>114</v>
      </c>
      <c r="K11" s="238" t="s">
        <v>114</v>
      </c>
      <c r="L11" s="85">
        <v>1</v>
      </c>
      <c r="M11" s="155">
        <v>16.666666666666664</v>
      </c>
      <c r="N11" s="83" t="s">
        <v>114</v>
      </c>
      <c r="O11" s="83" t="s">
        <v>114</v>
      </c>
      <c r="P11" s="238" t="s">
        <v>114</v>
      </c>
      <c r="Q11" s="238" t="s">
        <v>114</v>
      </c>
      <c r="R11" s="156">
        <v>8</v>
      </c>
      <c r="S11" s="143">
        <v>6.451612903225806</v>
      </c>
      <c r="T11" s="24"/>
    </row>
    <row r="12" spans="1:20" ht="15" customHeight="1">
      <c r="A12" s="82" t="s">
        <v>75</v>
      </c>
      <c r="B12" s="85" t="s">
        <v>114</v>
      </c>
      <c r="C12" s="155" t="s">
        <v>114</v>
      </c>
      <c r="D12" s="85">
        <v>1</v>
      </c>
      <c r="E12" s="155">
        <v>2.4390243902439024</v>
      </c>
      <c r="F12" s="83">
        <v>1</v>
      </c>
      <c r="G12" s="83">
        <v>6.666666666666667</v>
      </c>
      <c r="H12" s="85" t="s">
        <v>114</v>
      </c>
      <c r="I12" s="155" t="s">
        <v>114</v>
      </c>
      <c r="J12" s="238" t="s">
        <v>114</v>
      </c>
      <c r="K12" s="239" t="s">
        <v>114</v>
      </c>
      <c r="L12" s="85" t="s">
        <v>114</v>
      </c>
      <c r="M12" s="155" t="s">
        <v>114</v>
      </c>
      <c r="N12" s="238" t="s">
        <v>114</v>
      </c>
      <c r="O12" s="238" t="s">
        <v>114</v>
      </c>
      <c r="P12" s="85" t="s">
        <v>114</v>
      </c>
      <c r="Q12" s="155" t="s">
        <v>114</v>
      </c>
      <c r="R12" s="156">
        <v>2</v>
      </c>
      <c r="S12" s="143">
        <v>1.6129032258064515</v>
      </c>
      <c r="T12" s="24"/>
    </row>
    <row r="13" spans="1:20" ht="15" customHeight="1">
      <c r="A13" s="86" t="s">
        <v>76</v>
      </c>
      <c r="B13" s="87">
        <v>23</v>
      </c>
      <c r="C13" s="157">
        <v>62.16216216216216</v>
      </c>
      <c r="D13" s="87">
        <v>12</v>
      </c>
      <c r="E13" s="157">
        <v>29.268292682926827</v>
      </c>
      <c r="F13" s="87">
        <v>1</v>
      </c>
      <c r="G13" s="157">
        <v>6.666666666666667</v>
      </c>
      <c r="H13" s="87">
        <v>3</v>
      </c>
      <c r="I13" s="157">
        <v>18.75</v>
      </c>
      <c r="J13" s="30" t="s">
        <v>114</v>
      </c>
      <c r="K13" s="30" t="s">
        <v>114</v>
      </c>
      <c r="L13" s="30" t="s">
        <v>114</v>
      </c>
      <c r="M13" s="30" t="s">
        <v>114</v>
      </c>
      <c r="N13" s="30" t="s">
        <v>114</v>
      </c>
      <c r="O13" s="30" t="s">
        <v>114</v>
      </c>
      <c r="P13" s="30" t="s">
        <v>114</v>
      </c>
      <c r="Q13" s="242" t="s">
        <v>114</v>
      </c>
      <c r="R13" s="158">
        <v>39</v>
      </c>
      <c r="S13" s="145">
        <v>31.451612903225808</v>
      </c>
      <c r="T13" s="24"/>
    </row>
    <row r="14" spans="1:19" ht="15" customHeight="1">
      <c r="A14" s="130" t="s">
        <v>2</v>
      </c>
      <c r="B14" s="159">
        <v>37</v>
      </c>
      <c r="C14" s="159">
        <v>100</v>
      </c>
      <c r="D14" s="159">
        <v>41</v>
      </c>
      <c r="E14" s="159">
        <v>100</v>
      </c>
      <c r="F14" s="159">
        <v>15</v>
      </c>
      <c r="G14" s="159">
        <v>100.00000000000001</v>
      </c>
      <c r="H14" s="159">
        <v>16</v>
      </c>
      <c r="I14" s="159">
        <v>100</v>
      </c>
      <c r="J14" s="159">
        <v>4</v>
      </c>
      <c r="K14" s="159">
        <v>100</v>
      </c>
      <c r="L14" s="159">
        <v>6</v>
      </c>
      <c r="M14" s="159">
        <v>99.99999999999997</v>
      </c>
      <c r="N14" s="159">
        <v>2</v>
      </c>
      <c r="O14" s="159">
        <v>100</v>
      </c>
      <c r="P14" s="159">
        <v>3</v>
      </c>
      <c r="Q14" s="159">
        <v>100</v>
      </c>
      <c r="R14" s="156">
        <v>124</v>
      </c>
      <c r="S14" s="161">
        <v>100</v>
      </c>
    </row>
    <row r="15" spans="1:19" ht="15" customHeight="1">
      <c r="A15" s="130" t="s">
        <v>3</v>
      </c>
      <c r="B15" s="161">
        <v>29.838709677419356</v>
      </c>
      <c r="C15" s="161"/>
      <c r="D15" s="161">
        <v>33.064516129032256</v>
      </c>
      <c r="E15" s="161"/>
      <c r="F15" s="161">
        <v>12.096774193548388</v>
      </c>
      <c r="G15" s="161"/>
      <c r="H15" s="161">
        <v>12.903225806451612</v>
      </c>
      <c r="I15" s="161"/>
      <c r="J15" s="161">
        <v>3.225806451612903</v>
      </c>
      <c r="K15" s="161"/>
      <c r="L15" s="161">
        <v>4.838709677419355</v>
      </c>
      <c r="M15" s="161"/>
      <c r="N15" s="161">
        <v>1.6129032258064515</v>
      </c>
      <c r="O15" s="161"/>
      <c r="P15" s="161">
        <v>2.4193548387096775</v>
      </c>
      <c r="Q15" s="160"/>
      <c r="R15" s="177">
        <v>100</v>
      </c>
      <c r="S15" s="160"/>
    </row>
    <row r="16" spans="1:19" ht="15" customHeight="1">
      <c r="A16" s="34" t="s">
        <v>164</v>
      </c>
      <c r="B16" s="221"/>
      <c r="C16" s="222"/>
      <c r="D16" s="221"/>
      <c r="E16" s="222"/>
      <c r="F16" s="183"/>
      <c r="G16" s="183"/>
      <c r="H16" s="221"/>
      <c r="I16" s="222"/>
      <c r="J16" s="221"/>
      <c r="K16" s="222"/>
      <c r="L16" s="183"/>
      <c r="M16" s="183"/>
      <c r="N16" s="186"/>
      <c r="O16" s="186"/>
      <c r="P16" s="183"/>
      <c r="Q16" s="183"/>
      <c r="R16" s="220"/>
      <c r="S16" s="211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sheetProtection/>
  <mergeCells count="11">
    <mergeCell ref="B5:S5"/>
    <mergeCell ref="N6:O6"/>
    <mergeCell ref="P6:Q6"/>
    <mergeCell ref="R6:S6"/>
    <mergeCell ref="H6:I6"/>
    <mergeCell ref="J6:K6"/>
    <mergeCell ref="A6:A7"/>
    <mergeCell ref="B6:C6"/>
    <mergeCell ref="D6:E6"/>
    <mergeCell ref="F6:G6"/>
    <mergeCell ref="L6:M6"/>
  </mergeCells>
  <printOptions/>
  <pageMargins left="0.7583333333333333" right="0.2755905511811024" top="1.3125" bottom="0.984251968503937" header="0.5118110236220472" footer="0.5118110236220472"/>
  <pageSetup horizontalDpi="300" verticalDpi="300" orientation="portrait" paperSize="9" scale="66" r:id="rId2"/>
  <headerFooter alignWithMargins="0">
    <oddHeader>&amp;C&amp;G</oddHead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22"/>
  <sheetViews>
    <sheetView showGridLines="0" view="pageLayout" workbookViewId="0" topLeftCell="A1">
      <selection activeCell="A19" sqref="A19"/>
    </sheetView>
  </sheetViews>
  <sheetFormatPr defaultColWidth="8.8515625" defaultRowHeight="12.75"/>
  <cols>
    <col min="1" max="1" width="11.57421875" style="93" customWidth="1"/>
    <col min="2" max="15" width="6.7109375" style="93" customWidth="1"/>
    <col min="16" max="16" width="2.28125" style="93" customWidth="1"/>
    <col min="17" max="17" width="3.00390625" style="93" customWidth="1"/>
    <col min="18" max="16384" width="8.8515625" style="93" customWidth="1"/>
  </cols>
  <sheetData>
    <row r="1" ht="11.25">
      <c r="A1" s="92"/>
    </row>
    <row r="2" ht="15" customHeight="1">
      <c r="A2" s="92" t="s">
        <v>163</v>
      </c>
    </row>
    <row r="3" ht="15" customHeight="1">
      <c r="A3" s="92" t="s">
        <v>140</v>
      </c>
    </row>
    <row r="4" spans="1:15" ht="15" customHeight="1" thickBo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5" ht="15" customHeight="1">
      <c r="A5" s="39"/>
      <c r="B5" s="289" t="s">
        <v>22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</row>
    <row r="6" spans="1:15" ht="43.5" customHeight="1">
      <c r="A6" s="50"/>
      <c r="B6" s="302" t="s">
        <v>63</v>
      </c>
      <c r="C6" s="302"/>
      <c r="D6" s="302" t="s">
        <v>23</v>
      </c>
      <c r="E6" s="302"/>
      <c r="F6" s="302" t="s">
        <v>24</v>
      </c>
      <c r="G6" s="302"/>
      <c r="H6" s="262" t="s">
        <v>25</v>
      </c>
      <c r="I6" s="262"/>
      <c r="J6" s="262" t="s">
        <v>26</v>
      </c>
      <c r="K6" s="262"/>
      <c r="L6" s="262" t="s">
        <v>27</v>
      </c>
      <c r="M6" s="262"/>
      <c r="N6" s="262" t="s">
        <v>28</v>
      </c>
      <c r="O6" s="262"/>
    </row>
    <row r="7" spans="1:15" ht="15" customHeight="1">
      <c r="A7" s="40" t="s">
        <v>0</v>
      </c>
      <c r="B7" s="41" t="s">
        <v>53</v>
      </c>
      <c r="C7" s="41" t="s">
        <v>3</v>
      </c>
      <c r="D7" s="41" t="s">
        <v>53</v>
      </c>
      <c r="E7" s="41" t="s">
        <v>3</v>
      </c>
      <c r="F7" s="41" t="s">
        <v>53</v>
      </c>
      <c r="G7" s="41" t="s">
        <v>3</v>
      </c>
      <c r="H7" s="41" t="s">
        <v>53</v>
      </c>
      <c r="I7" s="41" t="s">
        <v>3</v>
      </c>
      <c r="J7" s="41" t="s">
        <v>53</v>
      </c>
      <c r="K7" s="41" t="s">
        <v>3</v>
      </c>
      <c r="L7" s="41" t="s">
        <v>53</v>
      </c>
      <c r="M7" s="41" t="s">
        <v>3</v>
      </c>
      <c r="N7" s="41" t="s">
        <v>53</v>
      </c>
      <c r="O7" s="41" t="s">
        <v>3</v>
      </c>
    </row>
    <row r="8" spans="1:16" ht="15" customHeight="1">
      <c r="A8" s="24" t="s">
        <v>154</v>
      </c>
      <c r="B8" s="48">
        <v>542</v>
      </c>
      <c r="C8" s="48">
        <v>21.740874448455678</v>
      </c>
      <c r="D8" s="48">
        <v>63</v>
      </c>
      <c r="E8" s="48">
        <v>81.81818181818183</v>
      </c>
      <c r="F8" s="48">
        <v>8.000000000000002</v>
      </c>
      <c r="G8" s="48">
        <v>18.181818181818183</v>
      </c>
      <c r="H8" s="48">
        <v>261.99999999999994</v>
      </c>
      <c r="I8" s="48">
        <v>13.179074446680078</v>
      </c>
      <c r="J8" s="48">
        <v>213.00000000000006</v>
      </c>
      <c r="K8" s="48">
        <v>10.314769975786927</v>
      </c>
      <c r="L8" s="48">
        <v>171.99999999999997</v>
      </c>
      <c r="M8" s="48">
        <v>9.047869542346131</v>
      </c>
      <c r="N8" s="48" t="s">
        <v>114</v>
      </c>
      <c r="O8" s="48" t="s">
        <v>114</v>
      </c>
      <c r="P8" s="24"/>
    </row>
    <row r="9" spans="1:16" ht="15" customHeight="1">
      <c r="A9" s="24" t="s">
        <v>155</v>
      </c>
      <c r="B9" s="48">
        <v>244</v>
      </c>
      <c r="C9" s="48">
        <v>9.787404733253108</v>
      </c>
      <c r="D9" s="48" t="s">
        <v>114</v>
      </c>
      <c r="E9" s="48" t="s">
        <v>114</v>
      </c>
      <c r="F9" s="48">
        <v>14</v>
      </c>
      <c r="G9" s="48">
        <v>31.818181818181817</v>
      </c>
      <c r="H9" s="48">
        <v>190</v>
      </c>
      <c r="I9" s="48">
        <v>9.557344064386317</v>
      </c>
      <c r="J9" s="48">
        <v>210.99999999999997</v>
      </c>
      <c r="K9" s="48">
        <v>10.217917675544792</v>
      </c>
      <c r="L9" s="48">
        <v>197.99999999999997</v>
      </c>
      <c r="M9" s="48">
        <v>10.415570752235665</v>
      </c>
      <c r="N9" s="48">
        <v>165.99999999999997</v>
      </c>
      <c r="O9" s="48">
        <v>10.772225827384812</v>
      </c>
      <c r="P9" s="24"/>
    </row>
    <row r="10" spans="1:16" ht="15" customHeight="1">
      <c r="A10" s="24" t="s">
        <v>8</v>
      </c>
      <c r="B10" s="48">
        <v>50</v>
      </c>
      <c r="C10" s="48">
        <v>2.0056157240272765</v>
      </c>
      <c r="D10" s="48" t="s">
        <v>114</v>
      </c>
      <c r="E10" s="48" t="s">
        <v>114</v>
      </c>
      <c r="F10" s="238" t="s">
        <v>114</v>
      </c>
      <c r="G10" s="238" t="s">
        <v>114</v>
      </c>
      <c r="H10" s="48">
        <v>44</v>
      </c>
      <c r="I10" s="48">
        <v>2.2132796780684103</v>
      </c>
      <c r="J10" s="48">
        <v>45</v>
      </c>
      <c r="K10" s="48">
        <v>2.1791767554479415</v>
      </c>
      <c r="L10" s="48">
        <v>21</v>
      </c>
      <c r="M10" s="48">
        <v>1.1046817464492371</v>
      </c>
      <c r="N10" s="83">
        <v>1</v>
      </c>
      <c r="O10" s="83">
        <v>0.06489292667099286</v>
      </c>
      <c r="P10" s="24"/>
    </row>
    <row r="11" spans="1:16" ht="15" customHeight="1">
      <c r="A11" s="24" t="s">
        <v>9</v>
      </c>
      <c r="B11" s="48">
        <v>792</v>
      </c>
      <c r="C11" s="48">
        <v>31.768953068592058</v>
      </c>
      <c r="D11" s="238" t="s">
        <v>114</v>
      </c>
      <c r="E11" s="238" t="s">
        <v>114</v>
      </c>
      <c r="F11" s="238" t="s">
        <v>114</v>
      </c>
      <c r="G11" s="238" t="s">
        <v>114</v>
      </c>
      <c r="H11" s="48">
        <v>770</v>
      </c>
      <c r="I11" s="48">
        <v>38.732394366197184</v>
      </c>
      <c r="J11" s="48">
        <v>792</v>
      </c>
      <c r="K11" s="48">
        <v>38.35351089588377</v>
      </c>
      <c r="L11" s="48">
        <v>741.0000000000001</v>
      </c>
      <c r="M11" s="48">
        <v>38.979484481851664</v>
      </c>
      <c r="N11" s="48">
        <v>731.9999999999999</v>
      </c>
      <c r="O11" s="48">
        <v>47.50162232316677</v>
      </c>
      <c r="P11" s="24"/>
    </row>
    <row r="12" spans="1:16" ht="15" customHeight="1">
      <c r="A12" s="24" t="s">
        <v>4</v>
      </c>
      <c r="B12" s="48">
        <v>40</v>
      </c>
      <c r="C12" s="48">
        <v>1.6044925792218212</v>
      </c>
      <c r="D12" s="48" t="s">
        <v>114</v>
      </c>
      <c r="E12" s="48" t="s">
        <v>114</v>
      </c>
      <c r="F12" s="48">
        <v>1</v>
      </c>
      <c r="G12" s="48">
        <v>2.272727272727273</v>
      </c>
      <c r="H12" s="48">
        <v>32</v>
      </c>
      <c r="I12" s="48">
        <v>1.6096579476861168</v>
      </c>
      <c r="J12" s="48">
        <v>49</v>
      </c>
      <c r="K12" s="48">
        <v>2.3728813559322033</v>
      </c>
      <c r="L12" s="48">
        <v>41</v>
      </c>
      <c r="M12" s="48">
        <v>2.1567596002104157</v>
      </c>
      <c r="N12" s="48">
        <v>32</v>
      </c>
      <c r="O12" s="48">
        <v>2.0765736534717716</v>
      </c>
      <c r="P12" s="24"/>
    </row>
    <row r="13" spans="1:16" ht="15" customHeight="1">
      <c r="A13" s="24" t="s">
        <v>7</v>
      </c>
      <c r="B13" s="48">
        <v>54</v>
      </c>
      <c r="C13" s="48">
        <v>2.166064981949458</v>
      </c>
      <c r="D13" s="48" t="s">
        <v>114</v>
      </c>
      <c r="E13" s="48" t="s">
        <v>114</v>
      </c>
      <c r="F13" s="238" t="s">
        <v>114</v>
      </c>
      <c r="G13" s="238" t="s">
        <v>114</v>
      </c>
      <c r="H13" s="48">
        <v>24</v>
      </c>
      <c r="I13" s="48">
        <v>1.2072434607645874</v>
      </c>
      <c r="J13" s="48">
        <v>54</v>
      </c>
      <c r="K13" s="48">
        <v>2.6150121065375305</v>
      </c>
      <c r="L13" s="48">
        <v>54</v>
      </c>
      <c r="M13" s="48">
        <v>2.8406102051551816</v>
      </c>
      <c r="N13" s="238" t="s">
        <v>114</v>
      </c>
      <c r="O13" s="238" t="s">
        <v>114</v>
      </c>
      <c r="P13" s="24"/>
    </row>
    <row r="14" spans="1:16" ht="15" customHeight="1">
      <c r="A14" s="24" t="s">
        <v>10</v>
      </c>
      <c r="B14" s="48">
        <v>634</v>
      </c>
      <c r="C14" s="48">
        <v>25.431207380665867</v>
      </c>
      <c r="D14" s="48">
        <v>3.9999999999999996</v>
      </c>
      <c r="E14" s="48">
        <v>5.194805194805195</v>
      </c>
      <c r="F14" s="48">
        <v>10</v>
      </c>
      <c r="G14" s="48">
        <v>22.727272727272727</v>
      </c>
      <c r="H14" s="48">
        <v>570.0000000000001</v>
      </c>
      <c r="I14" s="48">
        <v>28.67203219315896</v>
      </c>
      <c r="J14" s="48">
        <v>595</v>
      </c>
      <c r="K14" s="48">
        <v>28.8135593220339</v>
      </c>
      <c r="L14" s="48">
        <v>590</v>
      </c>
      <c r="M14" s="48">
        <v>31.036296685954763</v>
      </c>
      <c r="N14" s="48">
        <v>564</v>
      </c>
      <c r="O14" s="48">
        <v>36.59961064243997</v>
      </c>
      <c r="P14" s="24"/>
    </row>
    <row r="15" spans="1:16" ht="15" customHeight="1">
      <c r="A15" s="24" t="s">
        <v>6</v>
      </c>
      <c r="B15" s="48">
        <v>105</v>
      </c>
      <c r="C15" s="48">
        <v>4.21179302045728</v>
      </c>
      <c r="D15" s="48">
        <v>2</v>
      </c>
      <c r="E15" s="48">
        <v>2.5974025974025974</v>
      </c>
      <c r="F15" s="83">
        <v>11</v>
      </c>
      <c r="G15" s="83">
        <v>25</v>
      </c>
      <c r="H15" s="48">
        <v>96</v>
      </c>
      <c r="I15" s="48">
        <v>4.82897384305835</v>
      </c>
      <c r="J15" s="48">
        <v>95</v>
      </c>
      <c r="K15" s="48">
        <v>4.600484261501211</v>
      </c>
      <c r="L15" s="48">
        <v>74</v>
      </c>
      <c r="M15" s="48">
        <v>3.8926880589163595</v>
      </c>
      <c r="N15" s="48">
        <v>46.00000000000001</v>
      </c>
      <c r="O15" s="48">
        <v>2.985074626865672</v>
      </c>
      <c r="P15" s="24"/>
    </row>
    <row r="16" spans="1:15" s="92" customFormat="1" ht="15" customHeight="1">
      <c r="A16" s="29" t="s">
        <v>5</v>
      </c>
      <c r="B16" s="162">
        <v>32</v>
      </c>
      <c r="C16" s="162">
        <v>1.2835940633774567</v>
      </c>
      <c r="D16" s="30" t="s">
        <v>114</v>
      </c>
      <c r="E16" s="197" t="s">
        <v>114</v>
      </c>
      <c r="F16" s="88" t="s">
        <v>114</v>
      </c>
      <c r="G16" s="88" t="s">
        <v>114</v>
      </c>
      <c r="H16" s="30" t="s">
        <v>114</v>
      </c>
      <c r="I16" s="30" t="s">
        <v>114</v>
      </c>
      <c r="J16" s="162">
        <v>11</v>
      </c>
      <c r="K16" s="162">
        <v>0.5326876513317191</v>
      </c>
      <c r="L16" s="162">
        <v>10</v>
      </c>
      <c r="M16" s="162">
        <v>0.5260389268805892</v>
      </c>
      <c r="N16" s="30" t="s">
        <v>114</v>
      </c>
      <c r="O16" s="30" t="s">
        <v>114</v>
      </c>
    </row>
    <row r="17" spans="1:15" s="92" customFormat="1" ht="15" customHeight="1">
      <c r="A17" s="34" t="s">
        <v>2</v>
      </c>
      <c r="B17" s="163">
        <v>2493</v>
      </c>
      <c r="C17" s="163">
        <v>100</v>
      </c>
      <c r="D17" s="163">
        <v>77</v>
      </c>
      <c r="E17" s="163">
        <v>100</v>
      </c>
      <c r="F17" s="163">
        <v>44</v>
      </c>
      <c r="G17" s="163">
        <v>100</v>
      </c>
      <c r="H17" s="163">
        <v>1988</v>
      </c>
      <c r="I17" s="163">
        <v>100</v>
      </c>
      <c r="J17" s="163">
        <v>2065</v>
      </c>
      <c r="K17" s="163">
        <v>100</v>
      </c>
      <c r="L17" s="163">
        <v>1901</v>
      </c>
      <c r="M17" s="163">
        <v>100</v>
      </c>
      <c r="N17" s="163">
        <v>1541</v>
      </c>
      <c r="O17" s="163">
        <v>100</v>
      </c>
    </row>
    <row r="18" spans="1:15" ht="15" customHeight="1">
      <c r="A18" s="34" t="s">
        <v>3</v>
      </c>
      <c r="B18" s="164">
        <v>95.37107880642694</v>
      </c>
      <c r="C18" s="164"/>
      <c r="D18" s="164">
        <v>2.9456771231828616</v>
      </c>
      <c r="E18" s="164"/>
      <c r="F18" s="164">
        <v>1.6832440703902065</v>
      </c>
      <c r="G18" s="164"/>
      <c r="H18" s="164">
        <v>76.05202754399389</v>
      </c>
      <c r="I18" s="164"/>
      <c r="J18" s="164">
        <v>78.99770466717673</v>
      </c>
      <c r="K18" s="164"/>
      <c r="L18" s="164">
        <v>72.72379495026779</v>
      </c>
      <c r="M18" s="164"/>
      <c r="N18" s="164">
        <v>58.951798010711556</v>
      </c>
      <c r="O18" s="112"/>
    </row>
    <row r="19" spans="1:15" ht="11.25">
      <c r="A19" s="34" t="s">
        <v>164</v>
      </c>
      <c r="B19" s="202"/>
      <c r="C19" s="202"/>
      <c r="D19" s="202"/>
      <c r="E19" s="202"/>
      <c r="F19" s="183"/>
      <c r="G19" s="183"/>
      <c r="H19" s="183"/>
      <c r="I19" s="183"/>
      <c r="J19" s="202"/>
      <c r="K19" s="202"/>
      <c r="L19" s="202"/>
      <c r="M19" s="202"/>
      <c r="N19" s="202"/>
      <c r="O19" s="202"/>
    </row>
    <row r="20" spans="2:6" ht="11.25">
      <c r="B20" s="98"/>
      <c r="D20" s="98"/>
      <c r="F20" s="98"/>
    </row>
    <row r="21" ht="11.25">
      <c r="F21" s="98"/>
    </row>
    <row r="22" ht="11.25">
      <c r="F22" s="165"/>
    </row>
  </sheetData>
  <sheetProtection/>
  <mergeCells count="8">
    <mergeCell ref="B5:O5"/>
    <mergeCell ref="B6:C6"/>
    <mergeCell ref="D6:E6"/>
    <mergeCell ref="F6:G6"/>
    <mergeCell ref="H6:I6"/>
    <mergeCell ref="J6:K6"/>
    <mergeCell ref="L6:M6"/>
    <mergeCell ref="N6:O6"/>
  </mergeCells>
  <printOptions/>
  <pageMargins left="0.890625" right="0.5118110236220472" top="1.2129166666666666" bottom="0.984251968503937" header="0.5118110236220472" footer="0.5118110236220472"/>
  <pageSetup horizontalDpi="300" verticalDpi="300" orientation="portrait" paperSize="9" scale="82" r:id="rId2"/>
  <headerFooter alignWithMargins="0">
    <oddHeader>&amp;C&amp;G</oddHead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7"/>
  <sheetViews>
    <sheetView showGridLines="0" view="pageLayout" workbookViewId="0" topLeftCell="A1">
      <selection activeCell="A16" sqref="A16"/>
    </sheetView>
  </sheetViews>
  <sheetFormatPr defaultColWidth="8.8515625" defaultRowHeight="12.75"/>
  <cols>
    <col min="1" max="1" width="19.7109375" style="93" customWidth="1"/>
    <col min="2" max="15" width="6.7109375" style="93" customWidth="1"/>
    <col min="16" max="16" width="6.57421875" style="93" customWidth="1"/>
    <col min="17" max="16384" width="8.8515625" style="93" customWidth="1"/>
  </cols>
  <sheetData>
    <row r="1" ht="11.25">
      <c r="A1" s="92"/>
    </row>
    <row r="2" ht="15" customHeight="1">
      <c r="A2" s="92" t="s">
        <v>163</v>
      </c>
    </row>
    <row r="3" ht="15" customHeight="1">
      <c r="A3" s="92" t="s">
        <v>141</v>
      </c>
    </row>
    <row r="4" ht="15" customHeight="1" thickBot="1">
      <c r="A4" s="92"/>
    </row>
    <row r="5" spans="1:15" ht="15" customHeight="1">
      <c r="A5" s="81"/>
      <c r="B5" s="291" t="s">
        <v>22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</row>
    <row r="6" spans="1:15" ht="43.5" customHeight="1">
      <c r="A6" s="166" t="s">
        <v>60</v>
      </c>
      <c r="B6" s="302" t="s">
        <v>63</v>
      </c>
      <c r="C6" s="302"/>
      <c r="D6" s="302" t="s">
        <v>23</v>
      </c>
      <c r="E6" s="302"/>
      <c r="F6" s="302" t="s">
        <v>24</v>
      </c>
      <c r="G6" s="302"/>
      <c r="H6" s="262" t="s">
        <v>25</v>
      </c>
      <c r="I6" s="262"/>
      <c r="J6" s="262" t="s">
        <v>26</v>
      </c>
      <c r="K6" s="262"/>
      <c r="L6" s="262" t="s">
        <v>27</v>
      </c>
      <c r="M6" s="262"/>
      <c r="N6" s="262" t="s">
        <v>28</v>
      </c>
      <c r="O6" s="262"/>
    </row>
    <row r="7" spans="1:15" ht="15" customHeight="1">
      <c r="A7" s="91"/>
      <c r="B7" s="74" t="s">
        <v>53</v>
      </c>
      <c r="C7" s="74" t="s">
        <v>3</v>
      </c>
      <c r="D7" s="74" t="s">
        <v>53</v>
      </c>
      <c r="E7" s="74" t="s">
        <v>3</v>
      </c>
      <c r="F7" s="74" t="s">
        <v>53</v>
      </c>
      <c r="G7" s="74" t="s">
        <v>3</v>
      </c>
      <c r="H7" s="74" t="s">
        <v>53</v>
      </c>
      <c r="I7" s="74" t="s">
        <v>3</v>
      </c>
      <c r="J7" s="74" t="s">
        <v>53</v>
      </c>
      <c r="K7" s="74" t="s">
        <v>3</v>
      </c>
      <c r="L7" s="74" t="s">
        <v>53</v>
      </c>
      <c r="M7" s="74" t="s">
        <v>3</v>
      </c>
      <c r="N7" s="74" t="s">
        <v>53</v>
      </c>
      <c r="O7" s="74" t="s">
        <v>3</v>
      </c>
    </row>
    <row r="8" spans="1:15" ht="15" customHeight="1">
      <c r="A8" s="82" t="s">
        <v>71</v>
      </c>
      <c r="B8" s="83">
        <v>1652</v>
      </c>
      <c r="C8" s="83">
        <v>66.26554352186122</v>
      </c>
      <c r="D8" s="83" t="s">
        <v>114</v>
      </c>
      <c r="E8" s="83" t="s">
        <v>114</v>
      </c>
      <c r="F8" s="83" t="s">
        <v>114</v>
      </c>
      <c r="G8" s="83" t="s">
        <v>114</v>
      </c>
      <c r="H8" s="83">
        <v>1642.0000000000005</v>
      </c>
      <c r="I8" s="83">
        <v>82.59557344064386</v>
      </c>
      <c r="J8" s="83">
        <v>1569.0000000000002</v>
      </c>
      <c r="K8" s="83">
        <v>75.98062953995158</v>
      </c>
      <c r="L8" s="83">
        <v>1574</v>
      </c>
      <c r="M8" s="83">
        <v>82.79852709100474</v>
      </c>
      <c r="N8" s="83">
        <v>1397</v>
      </c>
      <c r="O8" s="83">
        <v>90.65541855937703</v>
      </c>
    </row>
    <row r="9" spans="1:15" ht="15" customHeight="1">
      <c r="A9" s="82" t="s">
        <v>72</v>
      </c>
      <c r="B9" s="83">
        <v>390.9999999999999</v>
      </c>
      <c r="C9" s="83">
        <v>15.683914961893297</v>
      </c>
      <c r="D9" s="83">
        <v>21.999999999999993</v>
      </c>
      <c r="E9" s="83">
        <v>28.571428571428566</v>
      </c>
      <c r="F9" s="83">
        <v>27.999999999999993</v>
      </c>
      <c r="G9" s="83">
        <v>63.63636363636363</v>
      </c>
      <c r="H9" s="83">
        <v>186.99999999999997</v>
      </c>
      <c r="I9" s="83">
        <v>9.40643863179074</v>
      </c>
      <c r="J9" s="83">
        <v>260</v>
      </c>
      <c r="K9" s="83">
        <v>12.590799031477</v>
      </c>
      <c r="L9" s="83">
        <v>148</v>
      </c>
      <c r="M9" s="83">
        <v>7.785376117832719</v>
      </c>
      <c r="N9" s="83">
        <v>103.99999999999999</v>
      </c>
      <c r="O9" s="83">
        <v>6.748864373783257</v>
      </c>
    </row>
    <row r="10" spans="1:15" ht="15" customHeight="1">
      <c r="A10" s="82" t="s">
        <v>73</v>
      </c>
      <c r="B10" s="83">
        <v>25</v>
      </c>
      <c r="C10" s="83">
        <v>1.0028078620136383</v>
      </c>
      <c r="D10" s="83">
        <v>11</v>
      </c>
      <c r="E10" s="83">
        <v>14.285714285714285</v>
      </c>
      <c r="F10" s="238" t="s">
        <v>114</v>
      </c>
      <c r="G10" s="238" t="s">
        <v>114</v>
      </c>
      <c r="H10" s="83">
        <v>15</v>
      </c>
      <c r="I10" s="83">
        <v>0.754527162977867</v>
      </c>
      <c r="J10" s="83">
        <v>10</v>
      </c>
      <c r="K10" s="83">
        <v>0.48426150121065376</v>
      </c>
      <c r="L10" s="83">
        <v>4</v>
      </c>
      <c r="M10" s="83">
        <v>0.21041557075223566</v>
      </c>
      <c r="N10" s="83" t="s">
        <v>114</v>
      </c>
      <c r="O10" s="83" t="s">
        <v>114</v>
      </c>
    </row>
    <row r="11" spans="1:15" ht="15" customHeight="1">
      <c r="A11" s="82" t="s">
        <v>74</v>
      </c>
      <c r="B11" s="83">
        <v>139</v>
      </c>
      <c r="C11" s="83">
        <v>5.575611712795828</v>
      </c>
      <c r="D11" s="238" t="s">
        <v>114</v>
      </c>
      <c r="E11" s="238" t="s">
        <v>114</v>
      </c>
      <c r="F11" s="83" t="s">
        <v>114</v>
      </c>
      <c r="G11" s="83" t="s">
        <v>114</v>
      </c>
      <c r="H11" s="83">
        <v>55</v>
      </c>
      <c r="I11" s="83">
        <v>2.7665995975855124</v>
      </c>
      <c r="J11" s="83">
        <v>99</v>
      </c>
      <c r="K11" s="83">
        <v>4.794188861985472</v>
      </c>
      <c r="L11" s="83">
        <v>108</v>
      </c>
      <c r="M11" s="83">
        <v>5.681220410310363</v>
      </c>
      <c r="N11" s="83">
        <v>29</v>
      </c>
      <c r="O11" s="83">
        <v>1.881894873458793</v>
      </c>
    </row>
    <row r="12" spans="1:15" ht="15" customHeight="1">
      <c r="A12" s="82" t="s">
        <v>75</v>
      </c>
      <c r="B12" s="83">
        <v>7</v>
      </c>
      <c r="C12" s="83">
        <v>0.2807862013638187</v>
      </c>
      <c r="D12" s="83">
        <v>8</v>
      </c>
      <c r="E12" s="83">
        <v>10.38961038961039</v>
      </c>
      <c r="F12" s="238" t="s">
        <v>114</v>
      </c>
      <c r="G12" s="238" t="s">
        <v>114</v>
      </c>
      <c r="H12" s="83" t="s">
        <v>114</v>
      </c>
      <c r="I12" s="83" t="s">
        <v>114</v>
      </c>
      <c r="J12" s="83" t="s">
        <v>114</v>
      </c>
      <c r="K12" s="83" t="s">
        <v>114</v>
      </c>
      <c r="L12" s="83" t="s">
        <v>114</v>
      </c>
      <c r="M12" s="83" t="s">
        <v>114</v>
      </c>
      <c r="N12" s="83" t="s">
        <v>114</v>
      </c>
      <c r="O12" s="83" t="s">
        <v>114</v>
      </c>
    </row>
    <row r="13" spans="1:15" ht="15" customHeight="1">
      <c r="A13" s="86" t="s">
        <v>76</v>
      </c>
      <c r="B13" s="88">
        <v>278.99999999999994</v>
      </c>
      <c r="C13" s="88">
        <v>11.1913357400722</v>
      </c>
      <c r="D13" s="88">
        <v>36</v>
      </c>
      <c r="E13" s="88">
        <v>46.75324675324675</v>
      </c>
      <c r="F13" s="88">
        <v>16</v>
      </c>
      <c r="G13" s="88">
        <v>36.36363636363637</v>
      </c>
      <c r="H13" s="88">
        <v>89</v>
      </c>
      <c r="I13" s="88">
        <v>4.476861167002011</v>
      </c>
      <c r="J13" s="88">
        <v>126.99999999999999</v>
      </c>
      <c r="K13" s="88">
        <v>6.150121065375302</v>
      </c>
      <c r="L13" s="88">
        <v>67</v>
      </c>
      <c r="M13" s="88">
        <v>3.5244608100999475</v>
      </c>
      <c r="N13" s="88">
        <v>10.999999999999996</v>
      </c>
      <c r="O13" s="88">
        <v>0.7138221933809212</v>
      </c>
    </row>
    <row r="14" spans="1:15" ht="15" customHeight="1">
      <c r="A14" s="130" t="s">
        <v>2</v>
      </c>
      <c r="B14" s="102">
        <v>2493</v>
      </c>
      <c r="C14" s="102">
        <v>100.00000000000001</v>
      </c>
      <c r="D14" s="102">
        <v>77</v>
      </c>
      <c r="E14" s="102">
        <v>99.99999999999999</v>
      </c>
      <c r="F14" s="102">
        <v>43.99999999999999</v>
      </c>
      <c r="G14" s="102">
        <v>100</v>
      </c>
      <c r="H14" s="102">
        <v>1988.0000000000005</v>
      </c>
      <c r="I14" s="102">
        <v>99.99999999999999</v>
      </c>
      <c r="J14" s="102">
        <v>2065</v>
      </c>
      <c r="K14" s="102">
        <v>100.00000000000001</v>
      </c>
      <c r="L14" s="102">
        <v>1901</v>
      </c>
      <c r="M14" s="102">
        <v>100</v>
      </c>
      <c r="N14" s="102">
        <v>1541</v>
      </c>
      <c r="O14" s="102">
        <v>100</v>
      </c>
    </row>
    <row r="15" spans="1:15" ht="15" customHeight="1">
      <c r="A15" s="130" t="s">
        <v>3</v>
      </c>
      <c r="B15" s="161">
        <v>95.37107880642694</v>
      </c>
      <c r="C15" s="161"/>
      <c r="D15" s="161">
        <v>2.9456771231828616</v>
      </c>
      <c r="E15" s="161"/>
      <c r="F15" s="161">
        <v>1.6832440703902063</v>
      </c>
      <c r="G15" s="161"/>
      <c r="H15" s="161">
        <v>76.05202754399389</v>
      </c>
      <c r="I15" s="161"/>
      <c r="J15" s="161">
        <v>78.99770466717673</v>
      </c>
      <c r="K15" s="161"/>
      <c r="L15" s="161">
        <v>72.72379495026779</v>
      </c>
      <c r="M15" s="161"/>
      <c r="N15" s="161">
        <v>58.951798010711556</v>
      </c>
      <c r="O15" s="160"/>
    </row>
    <row r="16" spans="1:15" ht="15" customHeight="1">
      <c r="A16" s="34" t="s">
        <v>164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</row>
    <row r="17" spans="2:3" ht="15" customHeight="1">
      <c r="B17" s="98"/>
      <c r="C17" s="167"/>
    </row>
  </sheetData>
  <sheetProtection/>
  <mergeCells count="8">
    <mergeCell ref="B5:O5"/>
    <mergeCell ref="B6:C6"/>
    <mergeCell ref="D6:E6"/>
    <mergeCell ref="F6:G6"/>
    <mergeCell ref="H6:I6"/>
    <mergeCell ref="J6:K6"/>
    <mergeCell ref="L6:M6"/>
    <mergeCell ref="N6:O6"/>
  </mergeCells>
  <printOptions/>
  <pageMargins left="0.901875" right="0.3937007874015748" top="0.984251968503937" bottom="0.984251968503937" header="0.5118110236220472" footer="0.5118110236220472"/>
  <pageSetup horizontalDpi="300" verticalDpi="300" orientation="portrait" paperSize="9" scale="74" r:id="rId2"/>
  <headerFooter alignWithMargins="0">
    <oddHeader>&amp;C&amp;G</oddHeader>
  </headerFooter>
  <legacyDrawingHF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H20"/>
  <sheetViews>
    <sheetView showGridLines="0" view="pageLayout" workbookViewId="0" topLeftCell="A1">
      <selection activeCell="P24" sqref="O24:P24"/>
    </sheetView>
  </sheetViews>
  <sheetFormatPr defaultColWidth="8.8515625" defaultRowHeight="12.75"/>
  <cols>
    <col min="1" max="1" width="11.57421875" style="93" customWidth="1"/>
    <col min="2" max="33" width="4.7109375" style="93" customWidth="1"/>
    <col min="34" max="34" width="8.8515625" style="93" customWidth="1"/>
    <col min="35" max="16384" width="8.8515625" style="93" customWidth="1"/>
  </cols>
  <sheetData>
    <row r="1" ht="11.25">
      <c r="A1" s="92"/>
    </row>
    <row r="2" ht="15" customHeight="1">
      <c r="A2" s="92" t="s">
        <v>163</v>
      </c>
    </row>
    <row r="3" ht="15" customHeight="1">
      <c r="A3" s="92" t="s">
        <v>142</v>
      </c>
    </row>
    <row r="4" spans="1:33" ht="15" customHeight="1" thickBo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</row>
    <row r="5" spans="1:33" ht="15" customHeight="1">
      <c r="A5" s="39"/>
      <c r="B5" s="285" t="s">
        <v>41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</row>
    <row r="6" spans="1:33" ht="42" customHeight="1">
      <c r="A6" s="50"/>
      <c r="B6" s="302" t="s">
        <v>29</v>
      </c>
      <c r="C6" s="302"/>
      <c r="D6" s="302" t="s">
        <v>30</v>
      </c>
      <c r="E6" s="302"/>
      <c r="F6" s="302" t="s">
        <v>31</v>
      </c>
      <c r="G6" s="302"/>
      <c r="H6" s="262" t="s">
        <v>32</v>
      </c>
      <c r="I6" s="262"/>
      <c r="J6" s="262" t="s">
        <v>33</v>
      </c>
      <c r="K6" s="262"/>
      <c r="L6" s="262" t="s">
        <v>34</v>
      </c>
      <c r="M6" s="262"/>
      <c r="N6" s="262" t="s">
        <v>14</v>
      </c>
      <c r="O6" s="262"/>
      <c r="P6" s="261" t="s">
        <v>35</v>
      </c>
      <c r="Q6" s="261"/>
      <c r="R6" s="262" t="s">
        <v>36</v>
      </c>
      <c r="S6" s="262"/>
      <c r="T6" s="262" t="s">
        <v>37</v>
      </c>
      <c r="U6" s="262"/>
      <c r="V6" s="262" t="s">
        <v>38</v>
      </c>
      <c r="W6" s="262"/>
      <c r="X6" s="262" t="s">
        <v>101</v>
      </c>
      <c r="Y6" s="262"/>
      <c r="Z6" s="262" t="s">
        <v>102</v>
      </c>
      <c r="AA6" s="262"/>
      <c r="AB6" s="262" t="s">
        <v>103</v>
      </c>
      <c r="AC6" s="262"/>
      <c r="AD6" s="262" t="s">
        <v>39</v>
      </c>
      <c r="AE6" s="262"/>
      <c r="AF6" s="262" t="s">
        <v>40</v>
      </c>
      <c r="AG6" s="262"/>
    </row>
    <row r="7" spans="1:33" ht="15" customHeight="1">
      <c r="A7" s="40" t="s">
        <v>0</v>
      </c>
      <c r="B7" s="41" t="s">
        <v>53</v>
      </c>
      <c r="C7" s="41" t="s">
        <v>3</v>
      </c>
      <c r="D7" s="41" t="s">
        <v>53</v>
      </c>
      <c r="E7" s="41" t="s">
        <v>3</v>
      </c>
      <c r="F7" s="41" t="s">
        <v>53</v>
      </c>
      <c r="G7" s="41" t="s">
        <v>3</v>
      </c>
      <c r="H7" s="41" t="s">
        <v>53</v>
      </c>
      <c r="I7" s="41" t="s">
        <v>3</v>
      </c>
      <c r="J7" s="41" t="s">
        <v>53</v>
      </c>
      <c r="K7" s="41" t="s">
        <v>3</v>
      </c>
      <c r="L7" s="41" t="s">
        <v>53</v>
      </c>
      <c r="M7" s="41" t="s">
        <v>3</v>
      </c>
      <c r="N7" s="41" t="s">
        <v>53</v>
      </c>
      <c r="O7" s="41" t="s">
        <v>3</v>
      </c>
      <c r="P7" s="41" t="s">
        <v>53</v>
      </c>
      <c r="Q7" s="41" t="s">
        <v>3</v>
      </c>
      <c r="R7" s="41" t="s">
        <v>53</v>
      </c>
      <c r="S7" s="41" t="s">
        <v>3</v>
      </c>
      <c r="T7" s="41" t="s">
        <v>53</v>
      </c>
      <c r="U7" s="41" t="s">
        <v>3</v>
      </c>
      <c r="V7" s="41" t="s">
        <v>53</v>
      </c>
      <c r="W7" s="41" t="s">
        <v>3</v>
      </c>
      <c r="X7" s="41" t="s">
        <v>53</v>
      </c>
      <c r="Y7" s="41" t="s">
        <v>3</v>
      </c>
      <c r="Z7" s="41" t="s">
        <v>53</v>
      </c>
      <c r="AA7" s="41" t="s">
        <v>3</v>
      </c>
      <c r="AB7" s="41" t="s">
        <v>53</v>
      </c>
      <c r="AC7" s="41" t="s">
        <v>3</v>
      </c>
      <c r="AD7" s="41" t="s">
        <v>53</v>
      </c>
      <c r="AE7" s="41" t="s">
        <v>3</v>
      </c>
      <c r="AF7" s="41" t="s">
        <v>53</v>
      </c>
      <c r="AG7" s="41" t="s">
        <v>3</v>
      </c>
    </row>
    <row r="8" spans="1:33" ht="15" customHeight="1">
      <c r="A8" s="62" t="s">
        <v>154</v>
      </c>
      <c r="B8" s="25">
        <v>28.00000000000001</v>
      </c>
      <c r="C8" s="48">
        <v>39.43661971830987</v>
      </c>
      <c r="D8" s="25" t="s">
        <v>114</v>
      </c>
      <c r="E8" s="48" t="s">
        <v>114</v>
      </c>
      <c r="F8" s="83">
        <v>1</v>
      </c>
      <c r="G8" s="83">
        <v>11.11111111111111</v>
      </c>
      <c r="H8" s="25">
        <v>2</v>
      </c>
      <c r="I8" s="48">
        <v>8.695652173913043</v>
      </c>
      <c r="J8" s="25">
        <v>10.000000000000002</v>
      </c>
      <c r="K8" s="48">
        <v>37.037037037037045</v>
      </c>
      <c r="L8" s="25">
        <v>1</v>
      </c>
      <c r="M8" s="48">
        <v>16.666666666666664</v>
      </c>
      <c r="N8" s="25">
        <v>30.999999999999993</v>
      </c>
      <c r="O8" s="48">
        <v>41.89189189189188</v>
      </c>
      <c r="P8" s="25" t="s">
        <v>114</v>
      </c>
      <c r="Q8" s="48" t="s">
        <v>114</v>
      </c>
      <c r="R8" s="25">
        <v>1.0000000000000002</v>
      </c>
      <c r="S8" s="48">
        <v>5.263157894736843</v>
      </c>
      <c r="T8" s="25" t="s">
        <v>114</v>
      </c>
      <c r="U8" s="48" t="s">
        <v>114</v>
      </c>
      <c r="V8" s="83" t="s">
        <v>114</v>
      </c>
      <c r="W8" s="83" t="s">
        <v>114</v>
      </c>
      <c r="X8" s="25">
        <v>2.0000000000000004</v>
      </c>
      <c r="Y8" s="48">
        <v>10.000000000000002</v>
      </c>
      <c r="Z8" s="25">
        <v>24.000000000000007</v>
      </c>
      <c r="AA8" s="48">
        <v>33.80281690140846</v>
      </c>
      <c r="AB8" s="25">
        <v>5.000000000000001</v>
      </c>
      <c r="AC8" s="48">
        <v>11.627906976744189</v>
      </c>
      <c r="AD8" s="25" t="s">
        <v>114</v>
      </c>
      <c r="AE8" s="48" t="s">
        <v>114</v>
      </c>
      <c r="AF8" s="25">
        <v>15</v>
      </c>
      <c r="AG8" s="48">
        <v>68.18181818181817</v>
      </c>
    </row>
    <row r="9" spans="1:33" ht="15" customHeight="1">
      <c r="A9" s="24" t="s">
        <v>155</v>
      </c>
      <c r="B9" s="25">
        <v>6</v>
      </c>
      <c r="C9" s="48">
        <v>8.45070422535211</v>
      </c>
      <c r="D9" s="25" t="s">
        <v>114</v>
      </c>
      <c r="E9" s="48" t="s">
        <v>114</v>
      </c>
      <c r="F9" s="25" t="s">
        <v>114</v>
      </c>
      <c r="G9" s="48" t="s">
        <v>114</v>
      </c>
      <c r="H9" s="25">
        <v>2.0000000000000004</v>
      </c>
      <c r="I9" s="48">
        <v>8.695652173913047</v>
      </c>
      <c r="J9" s="25">
        <v>1.9999999999999998</v>
      </c>
      <c r="K9" s="48">
        <v>7.4074074074074066</v>
      </c>
      <c r="L9" s="25">
        <v>0.9999999999999999</v>
      </c>
      <c r="M9" s="48">
        <v>16.666666666666664</v>
      </c>
      <c r="N9" s="25">
        <v>6</v>
      </c>
      <c r="O9" s="48">
        <v>8.108108108108109</v>
      </c>
      <c r="P9" s="25" t="s">
        <v>114</v>
      </c>
      <c r="Q9" s="48" t="s">
        <v>114</v>
      </c>
      <c r="R9" s="25">
        <v>0.9999999999999999</v>
      </c>
      <c r="S9" s="48">
        <v>5.263157894736842</v>
      </c>
      <c r="T9" s="25" t="s">
        <v>114</v>
      </c>
      <c r="U9" s="48" t="s">
        <v>114</v>
      </c>
      <c r="V9" s="25" t="s">
        <v>114</v>
      </c>
      <c r="W9" s="48" t="s">
        <v>114</v>
      </c>
      <c r="X9" s="25">
        <v>1.9999999999999998</v>
      </c>
      <c r="Y9" s="48">
        <v>10</v>
      </c>
      <c r="Z9" s="25">
        <v>8</v>
      </c>
      <c r="AA9" s="48">
        <v>11.267605633802818</v>
      </c>
      <c r="AB9" s="25">
        <v>7</v>
      </c>
      <c r="AC9" s="48">
        <v>16.27906976744186</v>
      </c>
      <c r="AD9" s="25">
        <v>1.9999999999999998</v>
      </c>
      <c r="AE9" s="48">
        <v>24.999999999999996</v>
      </c>
      <c r="AF9" s="25" t="s">
        <v>114</v>
      </c>
      <c r="AG9" s="48" t="s">
        <v>114</v>
      </c>
    </row>
    <row r="10" spans="1:34" ht="15" customHeight="1">
      <c r="A10" s="24" t="s">
        <v>8</v>
      </c>
      <c r="B10" s="25">
        <v>3</v>
      </c>
      <c r="C10" s="48">
        <v>4.225352112676055</v>
      </c>
      <c r="D10" s="238" t="s">
        <v>114</v>
      </c>
      <c r="E10" s="238" t="s">
        <v>114</v>
      </c>
      <c r="F10" s="238" t="s">
        <v>114</v>
      </c>
      <c r="G10" s="238" t="s">
        <v>114</v>
      </c>
      <c r="H10" s="25" t="s">
        <v>114</v>
      </c>
      <c r="I10" s="48" t="s">
        <v>114</v>
      </c>
      <c r="J10" s="238" t="s">
        <v>114</v>
      </c>
      <c r="K10" s="238" t="s">
        <v>114</v>
      </c>
      <c r="L10" s="25" t="s">
        <v>114</v>
      </c>
      <c r="M10" s="48" t="s">
        <v>114</v>
      </c>
      <c r="N10" s="83">
        <v>3</v>
      </c>
      <c r="O10" s="83">
        <v>4.054054054054054</v>
      </c>
      <c r="P10" s="238" t="s">
        <v>114</v>
      </c>
      <c r="Q10" s="238" t="s">
        <v>114</v>
      </c>
      <c r="R10" s="238" t="s">
        <v>114</v>
      </c>
      <c r="S10" s="238" t="s">
        <v>114</v>
      </c>
      <c r="T10" s="238" t="s">
        <v>114</v>
      </c>
      <c r="U10" s="238" t="s">
        <v>114</v>
      </c>
      <c r="V10" s="238" t="s">
        <v>114</v>
      </c>
      <c r="W10" s="238" t="s">
        <v>114</v>
      </c>
      <c r="X10" s="25" t="s">
        <v>114</v>
      </c>
      <c r="Y10" s="48" t="s">
        <v>114</v>
      </c>
      <c r="Z10" s="83">
        <v>3</v>
      </c>
      <c r="AA10" s="83">
        <v>4.225352112676056</v>
      </c>
      <c r="AB10" s="25">
        <v>1</v>
      </c>
      <c r="AC10" s="48">
        <v>2.3255813953488373</v>
      </c>
      <c r="AD10" s="238" t="s">
        <v>114</v>
      </c>
      <c r="AE10" s="238" t="s">
        <v>114</v>
      </c>
      <c r="AF10" s="25">
        <v>1</v>
      </c>
      <c r="AG10" s="48">
        <v>4.545454545454546</v>
      </c>
      <c r="AH10" s="24"/>
    </row>
    <row r="11" spans="1:34" ht="15" customHeight="1">
      <c r="A11" s="24" t="s">
        <v>9</v>
      </c>
      <c r="B11" s="25">
        <v>7.999999999999999</v>
      </c>
      <c r="C11" s="48">
        <v>11.267605633802813</v>
      </c>
      <c r="D11" s="25" t="s">
        <v>114</v>
      </c>
      <c r="E11" s="48" t="s">
        <v>114</v>
      </c>
      <c r="F11" s="25">
        <v>2.0000000000000004</v>
      </c>
      <c r="G11" s="48">
        <v>22.222222222222225</v>
      </c>
      <c r="H11" s="25">
        <v>3.9999999999999996</v>
      </c>
      <c r="I11" s="48">
        <v>17.391304347826082</v>
      </c>
      <c r="J11" s="25">
        <v>5</v>
      </c>
      <c r="K11" s="48">
        <v>18.51851851851852</v>
      </c>
      <c r="L11" s="25">
        <v>2.0000000000000004</v>
      </c>
      <c r="M11" s="48">
        <v>33.33333333333334</v>
      </c>
      <c r="N11" s="25">
        <v>7.999999999999999</v>
      </c>
      <c r="O11" s="48">
        <v>10.81081081081081</v>
      </c>
      <c r="P11" s="25">
        <v>1.0000000000000002</v>
      </c>
      <c r="Q11" s="48">
        <v>50.000000000000014</v>
      </c>
      <c r="R11" s="25">
        <v>3</v>
      </c>
      <c r="S11" s="48">
        <v>15.789473684210526</v>
      </c>
      <c r="T11" s="25">
        <v>2.0000000000000004</v>
      </c>
      <c r="U11" s="48">
        <v>100</v>
      </c>
      <c r="V11" s="25">
        <v>1.0000000000000002</v>
      </c>
      <c r="W11" s="48">
        <v>50.000000000000014</v>
      </c>
      <c r="X11" s="25">
        <v>3</v>
      </c>
      <c r="Y11" s="48">
        <v>15</v>
      </c>
      <c r="Z11" s="25">
        <v>10</v>
      </c>
      <c r="AA11" s="48">
        <v>14.084507042253522</v>
      </c>
      <c r="AB11" s="25">
        <v>8</v>
      </c>
      <c r="AC11" s="48">
        <v>18.6046511627907</v>
      </c>
      <c r="AD11" s="25" t="s">
        <v>114</v>
      </c>
      <c r="AE11" s="48" t="s">
        <v>114</v>
      </c>
      <c r="AF11" s="25" t="s">
        <v>114</v>
      </c>
      <c r="AG11" s="48" t="s">
        <v>114</v>
      </c>
      <c r="AH11" s="24"/>
    </row>
    <row r="12" spans="1:34" ht="15" customHeight="1">
      <c r="A12" s="24" t="s">
        <v>4</v>
      </c>
      <c r="B12" s="25">
        <v>1</v>
      </c>
      <c r="C12" s="48">
        <v>1.4084507042253518</v>
      </c>
      <c r="D12" s="25" t="s">
        <v>114</v>
      </c>
      <c r="E12" s="48" t="s">
        <v>114</v>
      </c>
      <c r="F12" s="25">
        <v>1</v>
      </c>
      <c r="G12" s="48">
        <v>11.11111111111111</v>
      </c>
      <c r="H12" s="25" t="s">
        <v>114</v>
      </c>
      <c r="I12" s="48" t="s">
        <v>114</v>
      </c>
      <c r="J12" s="25" t="s">
        <v>114</v>
      </c>
      <c r="K12" s="48" t="s">
        <v>114</v>
      </c>
      <c r="L12" s="25" t="s">
        <v>114</v>
      </c>
      <c r="M12" s="48" t="s">
        <v>114</v>
      </c>
      <c r="N12" s="25">
        <v>1</v>
      </c>
      <c r="O12" s="48">
        <v>1.3513513513513513</v>
      </c>
      <c r="P12" s="25" t="s">
        <v>114</v>
      </c>
      <c r="Q12" s="48" t="s">
        <v>114</v>
      </c>
      <c r="R12" s="25">
        <v>1</v>
      </c>
      <c r="S12" s="48">
        <v>5.263157894736842</v>
      </c>
      <c r="T12" s="25" t="s">
        <v>114</v>
      </c>
      <c r="U12" s="48" t="s">
        <v>114</v>
      </c>
      <c r="V12" s="25" t="s">
        <v>114</v>
      </c>
      <c r="W12" s="48" t="s">
        <v>114</v>
      </c>
      <c r="X12" s="25">
        <v>1</v>
      </c>
      <c r="Y12" s="48">
        <v>5</v>
      </c>
      <c r="Z12" s="25">
        <v>1</v>
      </c>
      <c r="AA12" s="48">
        <v>1.4084507042253522</v>
      </c>
      <c r="AB12" s="25" t="s">
        <v>114</v>
      </c>
      <c r="AC12" s="48" t="s">
        <v>114</v>
      </c>
      <c r="AD12" s="25">
        <v>2</v>
      </c>
      <c r="AE12" s="48">
        <v>25</v>
      </c>
      <c r="AF12" s="25">
        <v>1</v>
      </c>
      <c r="AG12" s="48">
        <v>4.545454545454546</v>
      </c>
      <c r="AH12" s="24"/>
    </row>
    <row r="13" spans="1:34" ht="15" customHeight="1">
      <c r="A13" s="24" t="s">
        <v>7</v>
      </c>
      <c r="B13" s="25">
        <v>3</v>
      </c>
      <c r="C13" s="48">
        <v>4.225352112676055</v>
      </c>
      <c r="D13" s="238" t="s">
        <v>114</v>
      </c>
      <c r="E13" s="238" t="s">
        <v>114</v>
      </c>
      <c r="F13" s="83" t="s">
        <v>114</v>
      </c>
      <c r="G13" s="83" t="s">
        <v>114</v>
      </c>
      <c r="H13" s="83">
        <v>1</v>
      </c>
      <c r="I13" s="83">
        <v>4.3478260869565215</v>
      </c>
      <c r="J13" s="25" t="s">
        <v>114</v>
      </c>
      <c r="K13" s="48" t="s">
        <v>114</v>
      </c>
      <c r="L13" s="238" t="s">
        <v>114</v>
      </c>
      <c r="M13" s="238" t="s">
        <v>114</v>
      </c>
      <c r="N13" s="25">
        <v>2</v>
      </c>
      <c r="O13" s="48">
        <v>2.7027027027027026</v>
      </c>
      <c r="P13" s="238" t="s">
        <v>114</v>
      </c>
      <c r="Q13" s="238" t="s">
        <v>114</v>
      </c>
      <c r="R13" s="25">
        <v>1</v>
      </c>
      <c r="S13" s="48">
        <v>5.263157894736842</v>
      </c>
      <c r="T13" s="238" t="s">
        <v>114</v>
      </c>
      <c r="U13" s="238" t="s">
        <v>114</v>
      </c>
      <c r="V13" s="238" t="s">
        <v>114</v>
      </c>
      <c r="W13" s="238" t="s">
        <v>114</v>
      </c>
      <c r="X13" s="83">
        <v>1</v>
      </c>
      <c r="Y13" s="83">
        <v>5</v>
      </c>
      <c r="Z13" s="83">
        <v>3</v>
      </c>
      <c r="AA13" s="83">
        <v>4.225352112676056</v>
      </c>
      <c r="AB13" s="83">
        <v>2</v>
      </c>
      <c r="AC13" s="83">
        <v>4.651162790697675</v>
      </c>
      <c r="AD13" s="25">
        <v>2</v>
      </c>
      <c r="AE13" s="48">
        <v>25</v>
      </c>
      <c r="AF13" s="25">
        <v>1</v>
      </c>
      <c r="AG13" s="48">
        <v>4.545454545454546</v>
      </c>
      <c r="AH13" s="24"/>
    </row>
    <row r="14" spans="1:34" ht="15" customHeight="1">
      <c r="A14" s="24" t="s">
        <v>10</v>
      </c>
      <c r="B14" s="25">
        <v>15.999999999999998</v>
      </c>
      <c r="C14" s="48">
        <v>22.535211267605625</v>
      </c>
      <c r="D14" s="25">
        <v>1</v>
      </c>
      <c r="E14" s="48">
        <v>100</v>
      </c>
      <c r="F14" s="25">
        <v>5</v>
      </c>
      <c r="G14" s="48">
        <v>55.55555555555556</v>
      </c>
      <c r="H14" s="25">
        <v>10</v>
      </c>
      <c r="I14" s="48">
        <v>43.47826086956522</v>
      </c>
      <c r="J14" s="25">
        <v>7</v>
      </c>
      <c r="K14" s="48">
        <v>25.925925925925924</v>
      </c>
      <c r="L14" s="25">
        <v>1.9999999999999998</v>
      </c>
      <c r="M14" s="48">
        <v>33.33333333333333</v>
      </c>
      <c r="N14" s="25">
        <v>16</v>
      </c>
      <c r="O14" s="48">
        <v>21.62162162162162</v>
      </c>
      <c r="P14" s="25">
        <v>0.9999999999999999</v>
      </c>
      <c r="Q14" s="48">
        <v>49.99999999999999</v>
      </c>
      <c r="R14" s="25">
        <v>8.999999999999998</v>
      </c>
      <c r="S14" s="48">
        <v>47.36842105263157</v>
      </c>
      <c r="T14" s="25" t="s">
        <v>114</v>
      </c>
      <c r="U14" s="48" t="s">
        <v>114</v>
      </c>
      <c r="V14" s="238">
        <v>0.9999999999999999</v>
      </c>
      <c r="W14" s="238">
        <v>49.99999999999999</v>
      </c>
      <c r="X14" s="25">
        <v>10</v>
      </c>
      <c r="Y14" s="48">
        <v>50</v>
      </c>
      <c r="Z14" s="25">
        <v>18</v>
      </c>
      <c r="AA14" s="48">
        <v>25.352112676056336</v>
      </c>
      <c r="AB14" s="25">
        <v>15.000000000000002</v>
      </c>
      <c r="AC14" s="48">
        <v>34.88372093023256</v>
      </c>
      <c r="AD14" s="25">
        <v>1.9999999999999998</v>
      </c>
      <c r="AE14" s="48">
        <v>24.999999999999996</v>
      </c>
      <c r="AF14" s="25" t="s">
        <v>114</v>
      </c>
      <c r="AG14" s="48" t="s">
        <v>114</v>
      </c>
      <c r="AH14" s="24"/>
    </row>
    <row r="15" spans="1:33" ht="15" customHeight="1">
      <c r="A15" s="24" t="s">
        <v>6</v>
      </c>
      <c r="B15" s="25">
        <v>5</v>
      </c>
      <c r="C15" s="48">
        <v>7.042253521126759</v>
      </c>
      <c r="D15" s="238" t="s">
        <v>114</v>
      </c>
      <c r="E15" s="238" t="s">
        <v>114</v>
      </c>
      <c r="F15" s="238" t="s">
        <v>114</v>
      </c>
      <c r="G15" s="238" t="s">
        <v>114</v>
      </c>
      <c r="H15" s="25">
        <v>4</v>
      </c>
      <c r="I15" s="48">
        <v>17.391304347826086</v>
      </c>
      <c r="J15" s="25">
        <v>3</v>
      </c>
      <c r="K15" s="48">
        <v>11.11111111111111</v>
      </c>
      <c r="L15" s="238" t="s">
        <v>114</v>
      </c>
      <c r="M15" s="238" t="s">
        <v>114</v>
      </c>
      <c r="N15" s="25">
        <v>5</v>
      </c>
      <c r="O15" s="48">
        <v>6.756756756756757</v>
      </c>
      <c r="P15" s="238" t="s">
        <v>114</v>
      </c>
      <c r="Q15" s="238" t="s">
        <v>114</v>
      </c>
      <c r="R15" s="25">
        <v>2.0000000000000004</v>
      </c>
      <c r="S15" s="48">
        <v>10.526315789473687</v>
      </c>
      <c r="T15" s="238" t="s">
        <v>114</v>
      </c>
      <c r="U15" s="238" t="s">
        <v>114</v>
      </c>
      <c r="V15" s="238" t="s">
        <v>114</v>
      </c>
      <c r="W15" s="238" t="s">
        <v>114</v>
      </c>
      <c r="X15" s="25">
        <v>1</v>
      </c>
      <c r="Y15" s="48">
        <v>5</v>
      </c>
      <c r="Z15" s="25">
        <v>3</v>
      </c>
      <c r="AA15" s="48">
        <v>4.225352112676056</v>
      </c>
      <c r="AB15" s="25">
        <v>4.000000000000001</v>
      </c>
      <c r="AC15" s="48">
        <v>9.302325581395351</v>
      </c>
      <c r="AD15" s="25" t="s">
        <v>114</v>
      </c>
      <c r="AE15" s="48" t="s">
        <v>114</v>
      </c>
      <c r="AF15" s="83">
        <v>3.0000000000000004</v>
      </c>
      <c r="AG15" s="83">
        <v>13.636363636363638</v>
      </c>
    </row>
    <row r="16" spans="1:34" ht="15" customHeight="1">
      <c r="A16" s="24" t="s">
        <v>5</v>
      </c>
      <c r="B16" s="25">
        <v>1</v>
      </c>
      <c r="C16" s="48">
        <v>1.4084507042253518</v>
      </c>
      <c r="D16" s="238" t="s">
        <v>114</v>
      </c>
      <c r="E16" s="238" t="s">
        <v>114</v>
      </c>
      <c r="F16" s="238" t="s">
        <v>114</v>
      </c>
      <c r="G16" s="238" t="s">
        <v>114</v>
      </c>
      <c r="H16" s="238" t="s">
        <v>114</v>
      </c>
      <c r="I16" s="238" t="s">
        <v>114</v>
      </c>
      <c r="J16" s="238" t="s">
        <v>114</v>
      </c>
      <c r="K16" s="238" t="s">
        <v>114</v>
      </c>
      <c r="L16" s="238" t="s">
        <v>114</v>
      </c>
      <c r="M16" s="238" t="s">
        <v>114</v>
      </c>
      <c r="N16" s="25">
        <v>2</v>
      </c>
      <c r="O16" s="48">
        <v>2.7027027027027026</v>
      </c>
      <c r="P16" s="238" t="s">
        <v>114</v>
      </c>
      <c r="Q16" s="238" t="s">
        <v>114</v>
      </c>
      <c r="R16" s="83">
        <v>1</v>
      </c>
      <c r="S16" s="83">
        <v>5.263157894736842</v>
      </c>
      <c r="T16" s="238" t="s">
        <v>114</v>
      </c>
      <c r="U16" s="238" t="s">
        <v>114</v>
      </c>
      <c r="V16" s="238" t="s">
        <v>114</v>
      </c>
      <c r="W16" s="238" t="s">
        <v>114</v>
      </c>
      <c r="X16" s="25" t="s">
        <v>114</v>
      </c>
      <c r="Y16" s="48" t="s">
        <v>114</v>
      </c>
      <c r="Z16" s="83">
        <v>1</v>
      </c>
      <c r="AA16" s="83">
        <v>1.4084507042253522</v>
      </c>
      <c r="AB16" s="25">
        <v>1</v>
      </c>
      <c r="AC16" s="48">
        <v>2.3255813953488373</v>
      </c>
      <c r="AD16" s="25" t="s">
        <v>114</v>
      </c>
      <c r="AE16" s="48" t="s">
        <v>114</v>
      </c>
      <c r="AF16" s="25">
        <v>1</v>
      </c>
      <c r="AG16" s="48">
        <v>4.545454545454546</v>
      </c>
      <c r="AH16" s="24"/>
    </row>
    <row r="17" spans="1:34" ht="15" customHeight="1">
      <c r="A17" s="54" t="s">
        <v>2</v>
      </c>
      <c r="B17" s="67">
        <v>71.00000000000001</v>
      </c>
      <c r="C17" s="67">
        <v>99.99999999999997</v>
      </c>
      <c r="D17" s="67">
        <v>1</v>
      </c>
      <c r="E17" s="67">
        <v>100</v>
      </c>
      <c r="F17" s="67">
        <v>9</v>
      </c>
      <c r="G17" s="67">
        <v>100</v>
      </c>
      <c r="H17" s="67">
        <v>23</v>
      </c>
      <c r="I17" s="67">
        <v>100</v>
      </c>
      <c r="J17" s="67">
        <v>27</v>
      </c>
      <c r="K17" s="67">
        <v>100</v>
      </c>
      <c r="L17" s="67">
        <v>6</v>
      </c>
      <c r="M17" s="67">
        <v>100</v>
      </c>
      <c r="N17" s="67">
        <v>74</v>
      </c>
      <c r="O17" s="67">
        <v>100.00000000000001</v>
      </c>
      <c r="P17" s="67">
        <v>2</v>
      </c>
      <c r="Q17" s="67">
        <v>100</v>
      </c>
      <c r="R17" s="67">
        <v>19</v>
      </c>
      <c r="S17" s="67">
        <v>99.99999999999999</v>
      </c>
      <c r="T17" s="67">
        <v>2.0000000000000004</v>
      </c>
      <c r="U17" s="67">
        <v>100</v>
      </c>
      <c r="V17" s="67">
        <v>2</v>
      </c>
      <c r="W17" s="67">
        <v>100</v>
      </c>
      <c r="X17" s="67">
        <v>20</v>
      </c>
      <c r="Y17" s="55">
        <v>100</v>
      </c>
      <c r="Z17" s="67">
        <v>71</v>
      </c>
      <c r="AA17" s="55">
        <v>100</v>
      </c>
      <c r="AB17" s="67">
        <v>43</v>
      </c>
      <c r="AC17" s="55">
        <v>100</v>
      </c>
      <c r="AD17" s="67">
        <v>8</v>
      </c>
      <c r="AE17" s="67">
        <v>100</v>
      </c>
      <c r="AF17" s="67">
        <v>22</v>
      </c>
      <c r="AG17" s="67">
        <v>100</v>
      </c>
      <c r="AH17" s="24"/>
    </row>
    <row r="18" spans="1:34" ht="15" customHeight="1">
      <c r="A18" s="34" t="s">
        <v>3</v>
      </c>
      <c r="B18" s="43">
        <v>57.258064516129046</v>
      </c>
      <c r="C18" s="43"/>
      <c r="D18" s="43">
        <v>0.8064516129032258</v>
      </c>
      <c r="E18" s="43"/>
      <c r="F18" s="43">
        <v>7.258064516129033</v>
      </c>
      <c r="G18" s="43"/>
      <c r="H18" s="43">
        <v>18.548387096774192</v>
      </c>
      <c r="I18" s="43"/>
      <c r="J18" s="43">
        <v>21.774193548387096</v>
      </c>
      <c r="K18" s="43"/>
      <c r="L18" s="43">
        <v>4.838709677419355</v>
      </c>
      <c r="M18" s="43"/>
      <c r="N18" s="43">
        <v>59.67741935483871</v>
      </c>
      <c r="O18" s="43"/>
      <c r="P18" s="43">
        <v>1.6129032258064515</v>
      </c>
      <c r="Q18" s="43"/>
      <c r="R18" s="43">
        <v>15.32258064516129</v>
      </c>
      <c r="S18" s="43"/>
      <c r="T18" s="43">
        <v>1.612903225806452</v>
      </c>
      <c r="U18" s="43"/>
      <c r="V18" s="43">
        <v>1.6129032258064515</v>
      </c>
      <c r="W18" s="43"/>
      <c r="X18" s="43">
        <v>16.129032258064516</v>
      </c>
      <c r="Y18" s="43"/>
      <c r="Z18" s="43">
        <v>57.25806451612904</v>
      </c>
      <c r="AA18" s="43"/>
      <c r="AB18" s="43">
        <v>34.67741935483871</v>
      </c>
      <c r="AC18" s="43"/>
      <c r="AD18" s="43">
        <v>6.451612903225806</v>
      </c>
      <c r="AE18" s="43"/>
      <c r="AF18" s="43">
        <v>17.741935483870968</v>
      </c>
      <c r="AG18" s="45"/>
      <c r="AH18" s="24"/>
    </row>
    <row r="19" spans="1:34" ht="15" customHeight="1">
      <c r="A19" s="34" t="s">
        <v>164</v>
      </c>
      <c r="B19" s="217"/>
      <c r="C19" s="202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217"/>
      <c r="O19" s="202"/>
      <c r="P19" s="183"/>
      <c r="Q19" s="183"/>
      <c r="R19" s="183"/>
      <c r="S19" s="183"/>
      <c r="T19" s="183"/>
      <c r="U19" s="183"/>
      <c r="V19" s="186"/>
      <c r="W19" s="186"/>
      <c r="X19" s="217"/>
      <c r="Y19" s="202"/>
      <c r="Z19" s="183"/>
      <c r="AA19" s="183"/>
      <c r="AB19" s="217"/>
      <c r="AC19" s="202"/>
      <c r="AD19" s="217"/>
      <c r="AE19" s="202"/>
      <c r="AF19" s="183"/>
      <c r="AG19" s="183"/>
      <c r="AH19" s="24"/>
    </row>
    <row r="20" spans="1:33" ht="11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 t="s">
        <v>114</v>
      </c>
      <c r="N20" s="24" t="s">
        <v>114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</sheetData>
  <sheetProtection/>
  <mergeCells count="17">
    <mergeCell ref="P6:Q6"/>
    <mergeCell ref="H6:I6"/>
    <mergeCell ref="V6:W6"/>
    <mergeCell ref="X6:Y6"/>
    <mergeCell ref="J6:K6"/>
    <mergeCell ref="L6:M6"/>
    <mergeCell ref="N6:O6"/>
    <mergeCell ref="B5:AG5"/>
    <mergeCell ref="B6:C6"/>
    <mergeCell ref="D6:E6"/>
    <mergeCell ref="Z6:AA6"/>
    <mergeCell ref="AD6:AE6"/>
    <mergeCell ref="AF6:AG6"/>
    <mergeCell ref="F6:G6"/>
    <mergeCell ref="AB6:AC6"/>
    <mergeCell ref="R6:S6"/>
    <mergeCell ref="T6:U6"/>
  </mergeCells>
  <printOptions/>
  <pageMargins left="0.8267716535433072" right="0.5118110236220472" top="1.35" bottom="0.984251968503937" header="0.5118110236220472" footer="0.5118110236220472"/>
  <pageSetup horizontalDpi="300" verticalDpi="300" orientation="landscape" paperSize="9" scale="81" r:id="rId2"/>
  <headerFooter alignWithMargins="0">
    <oddHeader>&amp;C&amp;G</oddHeader>
  </headerFooter>
  <legacyDrawingHF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H17"/>
  <sheetViews>
    <sheetView showGridLines="0" view="pageLayout" workbookViewId="0" topLeftCell="A1">
      <selection activeCell="A16" sqref="A16"/>
    </sheetView>
  </sheetViews>
  <sheetFormatPr defaultColWidth="8.8515625" defaultRowHeight="12.75"/>
  <cols>
    <col min="1" max="1" width="15.00390625" style="93" customWidth="1"/>
    <col min="2" max="33" width="4.7109375" style="93" customWidth="1"/>
    <col min="34" max="34" width="8.8515625" style="93" customWidth="1"/>
    <col min="35" max="16384" width="8.8515625" style="93" customWidth="1"/>
  </cols>
  <sheetData>
    <row r="1" ht="11.25">
      <c r="A1" s="92"/>
    </row>
    <row r="2" ht="15" customHeight="1">
      <c r="A2" s="92" t="s">
        <v>163</v>
      </c>
    </row>
    <row r="3" ht="15" customHeight="1">
      <c r="A3" s="92" t="s">
        <v>143</v>
      </c>
    </row>
    <row r="4" spans="1:33" ht="15" customHeight="1" thickBot="1">
      <c r="A4" s="58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</row>
    <row r="5" spans="1:33" ht="15" customHeight="1">
      <c r="A5" s="39"/>
      <c r="B5" s="285" t="s">
        <v>41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</row>
    <row r="6" spans="1:33" ht="42" customHeight="1">
      <c r="A6" s="280" t="s">
        <v>60</v>
      </c>
      <c r="B6" s="302" t="s">
        <v>29</v>
      </c>
      <c r="C6" s="302"/>
      <c r="D6" s="302" t="s">
        <v>30</v>
      </c>
      <c r="E6" s="302"/>
      <c r="F6" s="302" t="s">
        <v>31</v>
      </c>
      <c r="G6" s="302"/>
      <c r="H6" s="262" t="s">
        <v>32</v>
      </c>
      <c r="I6" s="262"/>
      <c r="J6" s="262" t="s">
        <v>33</v>
      </c>
      <c r="K6" s="262"/>
      <c r="L6" s="262" t="s">
        <v>34</v>
      </c>
      <c r="M6" s="262"/>
      <c r="N6" s="262" t="s">
        <v>14</v>
      </c>
      <c r="O6" s="262"/>
      <c r="P6" s="261" t="s">
        <v>35</v>
      </c>
      <c r="Q6" s="261"/>
      <c r="R6" s="262" t="s">
        <v>36</v>
      </c>
      <c r="S6" s="262"/>
      <c r="T6" s="262" t="s">
        <v>37</v>
      </c>
      <c r="U6" s="262"/>
      <c r="V6" s="262" t="s">
        <v>38</v>
      </c>
      <c r="W6" s="262"/>
      <c r="X6" s="262" t="s">
        <v>101</v>
      </c>
      <c r="Y6" s="262"/>
      <c r="Z6" s="262" t="s">
        <v>102</v>
      </c>
      <c r="AA6" s="262"/>
      <c r="AB6" s="262" t="s">
        <v>103</v>
      </c>
      <c r="AC6" s="262"/>
      <c r="AD6" s="262" t="s">
        <v>39</v>
      </c>
      <c r="AE6" s="262"/>
      <c r="AF6" s="262" t="s">
        <v>40</v>
      </c>
      <c r="AG6" s="262"/>
    </row>
    <row r="7" spans="1:33" ht="15" customHeight="1">
      <c r="A7" s="281"/>
      <c r="B7" s="41" t="s">
        <v>53</v>
      </c>
      <c r="C7" s="41" t="s">
        <v>3</v>
      </c>
      <c r="D7" s="41" t="s">
        <v>53</v>
      </c>
      <c r="E7" s="41" t="s">
        <v>3</v>
      </c>
      <c r="F7" s="41" t="s">
        <v>53</v>
      </c>
      <c r="G7" s="41" t="s">
        <v>3</v>
      </c>
      <c r="H7" s="41" t="s">
        <v>53</v>
      </c>
      <c r="I7" s="41" t="s">
        <v>3</v>
      </c>
      <c r="J7" s="41" t="s">
        <v>53</v>
      </c>
      <c r="K7" s="41" t="s">
        <v>3</v>
      </c>
      <c r="L7" s="41" t="s">
        <v>53</v>
      </c>
      <c r="M7" s="41" t="s">
        <v>3</v>
      </c>
      <c r="N7" s="41" t="s">
        <v>53</v>
      </c>
      <c r="O7" s="41" t="s">
        <v>3</v>
      </c>
      <c r="P7" s="41" t="s">
        <v>53</v>
      </c>
      <c r="Q7" s="41" t="s">
        <v>3</v>
      </c>
      <c r="R7" s="41" t="s">
        <v>53</v>
      </c>
      <c r="S7" s="41" t="s">
        <v>3</v>
      </c>
      <c r="T7" s="41" t="s">
        <v>53</v>
      </c>
      <c r="U7" s="41" t="s">
        <v>3</v>
      </c>
      <c r="V7" s="41" t="s">
        <v>53</v>
      </c>
      <c r="W7" s="41" t="s">
        <v>3</v>
      </c>
      <c r="X7" s="41" t="s">
        <v>53</v>
      </c>
      <c r="Y7" s="41" t="s">
        <v>3</v>
      </c>
      <c r="Z7" s="41" t="s">
        <v>53</v>
      </c>
      <c r="AA7" s="41" t="s">
        <v>3</v>
      </c>
      <c r="AB7" s="41" t="s">
        <v>53</v>
      </c>
      <c r="AC7" s="41" t="s">
        <v>3</v>
      </c>
      <c r="AD7" s="41" t="s">
        <v>53</v>
      </c>
      <c r="AE7" s="41" t="s">
        <v>3</v>
      </c>
      <c r="AF7" s="41" t="s">
        <v>53</v>
      </c>
      <c r="AG7" s="41" t="s">
        <v>3</v>
      </c>
    </row>
    <row r="8" spans="1:34" ht="15" customHeight="1">
      <c r="A8" s="62" t="s">
        <v>71</v>
      </c>
      <c r="B8" s="25">
        <v>25</v>
      </c>
      <c r="C8" s="48">
        <v>35.2112676056338</v>
      </c>
      <c r="D8" s="25">
        <v>1.0000000000000002</v>
      </c>
      <c r="E8" s="48">
        <v>100</v>
      </c>
      <c r="F8" s="25">
        <v>8.999999999999998</v>
      </c>
      <c r="G8" s="48">
        <v>100</v>
      </c>
      <c r="H8" s="25">
        <v>17</v>
      </c>
      <c r="I8" s="48">
        <v>73.91304347826086</v>
      </c>
      <c r="J8" s="25">
        <v>17</v>
      </c>
      <c r="K8" s="48">
        <v>62.96296296296296</v>
      </c>
      <c r="L8" s="25">
        <v>4</v>
      </c>
      <c r="M8" s="48">
        <v>66.66666666666666</v>
      </c>
      <c r="N8" s="25">
        <v>25.999999999999993</v>
      </c>
      <c r="O8" s="48">
        <v>35.13513513513512</v>
      </c>
      <c r="P8" s="25">
        <v>2.0000000000000004</v>
      </c>
      <c r="Q8" s="48">
        <v>100</v>
      </c>
      <c r="R8" s="25">
        <v>9.999999999999998</v>
      </c>
      <c r="S8" s="48">
        <v>52.63157894736841</v>
      </c>
      <c r="T8" s="25">
        <v>2</v>
      </c>
      <c r="U8" s="48">
        <v>100</v>
      </c>
      <c r="V8" s="25">
        <v>1</v>
      </c>
      <c r="W8" s="48">
        <v>50</v>
      </c>
      <c r="X8" s="25">
        <v>13</v>
      </c>
      <c r="Y8" s="48">
        <v>65</v>
      </c>
      <c r="Z8" s="25">
        <v>21</v>
      </c>
      <c r="AA8" s="48">
        <v>29.577464788732392</v>
      </c>
      <c r="AB8" s="25">
        <v>19</v>
      </c>
      <c r="AC8" s="48">
        <v>44.18604651162791</v>
      </c>
      <c r="AD8" s="25">
        <v>3</v>
      </c>
      <c r="AE8" s="48">
        <v>37.5</v>
      </c>
      <c r="AF8" s="238">
        <v>2.0000000000000004</v>
      </c>
      <c r="AG8" s="238">
        <v>9.09090909090909</v>
      </c>
      <c r="AH8" s="24"/>
    </row>
    <row r="9" spans="1:34" ht="15" customHeight="1">
      <c r="A9" s="62" t="s">
        <v>72</v>
      </c>
      <c r="B9" s="25">
        <v>34.99999999999999</v>
      </c>
      <c r="C9" s="48">
        <v>49.29577464788731</v>
      </c>
      <c r="D9" s="238" t="s">
        <v>114</v>
      </c>
      <c r="E9" s="238" t="s">
        <v>114</v>
      </c>
      <c r="F9" s="238" t="s">
        <v>114</v>
      </c>
      <c r="G9" s="238" t="s">
        <v>114</v>
      </c>
      <c r="H9" s="25">
        <v>4.999999999999999</v>
      </c>
      <c r="I9" s="48">
        <v>21.739130434782606</v>
      </c>
      <c r="J9" s="25">
        <v>3.0000000000000004</v>
      </c>
      <c r="K9" s="48">
        <v>11.111111111111112</v>
      </c>
      <c r="L9" s="25" t="s">
        <v>114</v>
      </c>
      <c r="M9" s="48" t="s">
        <v>114</v>
      </c>
      <c r="N9" s="25">
        <v>33</v>
      </c>
      <c r="O9" s="48">
        <v>44.5945945945946</v>
      </c>
      <c r="P9" s="238" t="s">
        <v>114</v>
      </c>
      <c r="Q9" s="238" t="s">
        <v>114</v>
      </c>
      <c r="R9" s="25">
        <v>6</v>
      </c>
      <c r="S9" s="48">
        <v>31.57894736842105</v>
      </c>
      <c r="T9" s="238" t="s">
        <v>114</v>
      </c>
      <c r="U9" s="238" t="s">
        <v>114</v>
      </c>
      <c r="V9" s="238" t="s">
        <v>114</v>
      </c>
      <c r="W9" s="238" t="s">
        <v>114</v>
      </c>
      <c r="X9" s="25">
        <v>3</v>
      </c>
      <c r="Y9" s="48">
        <v>15</v>
      </c>
      <c r="Z9" s="25">
        <v>24</v>
      </c>
      <c r="AA9" s="48">
        <v>33.80281690140845</v>
      </c>
      <c r="AB9" s="25">
        <v>14.999999999999998</v>
      </c>
      <c r="AC9" s="48">
        <v>34.883720930232556</v>
      </c>
      <c r="AD9" s="25">
        <v>0.9999999999999999</v>
      </c>
      <c r="AE9" s="48">
        <v>12.499999999999998</v>
      </c>
      <c r="AF9" s="25">
        <v>1.9999999999999998</v>
      </c>
      <c r="AG9" s="48">
        <v>9.090909090909086</v>
      </c>
      <c r="AH9" s="24"/>
    </row>
    <row r="10" spans="1:34" ht="15" customHeight="1">
      <c r="A10" s="62" t="s">
        <v>73</v>
      </c>
      <c r="B10" s="25">
        <v>3</v>
      </c>
      <c r="C10" s="48">
        <v>4.225352112676056</v>
      </c>
      <c r="D10" s="238" t="s">
        <v>114</v>
      </c>
      <c r="E10" s="238" t="s">
        <v>114</v>
      </c>
      <c r="F10" s="238" t="s">
        <v>114</v>
      </c>
      <c r="G10" s="238" t="s">
        <v>114</v>
      </c>
      <c r="H10" s="25" t="s">
        <v>114</v>
      </c>
      <c r="I10" s="48" t="s">
        <v>114</v>
      </c>
      <c r="J10" s="25" t="s">
        <v>114</v>
      </c>
      <c r="K10" s="48">
        <v>7.4074074074074066</v>
      </c>
      <c r="L10" s="238" t="s">
        <v>114</v>
      </c>
      <c r="M10" s="238" t="s">
        <v>114</v>
      </c>
      <c r="N10" s="25">
        <v>3</v>
      </c>
      <c r="O10" s="48">
        <v>4.054054054054054</v>
      </c>
      <c r="P10" s="238" t="s">
        <v>114</v>
      </c>
      <c r="Q10" s="238" t="s">
        <v>114</v>
      </c>
      <c r="R10" s="25" t="s">
        <v>114</v>
      </c>
      <c r="S10" s="48" t="s">
        <v>114</v>
      </c>
      <c r="T10" s="238" t="s">
        <v>114</v>
      </c>
      <c r="U10" s="238" t="s">
        <v>114</v>
      </c>
      <c r="V10" s="238" t="s">
        <v>114</v>
      </c>
      <c r="W10" s="238" t="s">
        <v>114</v>
      </c>
      <c r="X10" s="25" t="s">
        <v>114</v>
      </c>
      <c r="Y10" s="48" t="s">
        <v>114</v>
      </c>
      <c r="Z10" s="25">
        <v>2</v>
      </c>
      <c r="AA10" s="48">
        <v>2.8169014084507045</v>
      </c>
      <c r="AB10" s="25">
        <v>1</v>
      </c>
      <c r="AC10" s="48">
        <v>2.3255813953488373</v>
      </c>
      <c r="AD10" s="238" t="s">
        <v>114</v>
      </c>
      <c r="AE10" s="238" t="s">
        <v>114</v>
      </c>
      <c r="AF10" s="83">
        <v>1</v>
      </c>
      <c r="AG10" s="83">
        <v>4.545454545454544</v>
      </c>
      <c r="AH10" s="24"/>
    </row>
    <row r="11" spans="1:34" ht="15" customHeight="1">
      <c r="A11" s="62" t="s">
        <v>74</v>
      </c>
      <c r="B11" s="25">
        <v>4</v>
      </c>
      <c r="C11" s="48">
        <v>5.633802816901409</v>
      </c>
      <c r="D11" s="238" t="s">
        <v>114</v>
      </c>
      <c r="E11" s="238" t="s">
        <v>114</v>
      </c>
      <c r="F11" s="238" t="s">
        <v>114</v>
      </c>
      <c r="G11" s="238" t="s">
        <v>114</v>
      </c>
      <c r="H11" s="25">
        <v>1</v>
      </c>
      <c r="I11" s="48">
        <v>4.3478260869565215</v>
      </c>
      <c r="J11" s="25">
        <v>2.0000000000000004</v>
      </c>
      <c r="K11" s="48">
        <v>7.407407407407408</v>
      </c>
      <c r="L11" s="25">
        <v>1.0000000000000002</v>
      </c>
      <c r="M11" s="48">
        <v>16.66666666666667</v>
      </c>
      <c r="N11" s="25">
        <v>3.0000000000000004</v>
      </c>
      <c r="O11" s="48">
        <v>4.054054054054055</v>
      </c>
      <c r="P11" s="83" t="s">
        <v>114</v>
      </c>
      <c r="Q11" s="83" t="s">
        <v>114</v>
      </c>
      <c r="R11" s="25">
        <v>3</v>
      </c>
      <c r="S11" s="48">
        <v>15.789473684210526</v>
      </c>
      <c r="T11" s="238" t="s">
        <v>114</v>
      </c>
      <c r="U11" s="238" t="s">
        <v>114</v>
      </c>
      <c r="V11" s="238">
        <v>1</v>
      </c>
      <c r="W11" s="239">
        <v>50</v>
      </c>
      <c r="X11" s="25">
        <v>2.0000000000000004</v>
      </c>
      <c r="Y11" s="48">
        <v>10.000000000000002</v>
      </c>
      <c r="Z11" s="25">
        <v>5</v>
      </c>
      <c r="AA11" s="48">
        <v>7.042253521126761</v>
      </c>
      <c r="AB11" s="25">
        <v>3.0000000000000004</v>
      </c>
      <c r="AC11" s="48">
        <v>6.976744186046513</v>
      </c>
      <c r="AD11" s="25">
        <v>2.0000000000000004</v>
      </c>
      <c r="AE11" s="48">
        <v>25.000000000000007</v>
      </c>
      <c r="AF11" s="83">
        <v>1.0000000000000002</v>
      </c>
      <c r="AG11" s="83">
        <v>4.545454545454545</v>
      </c>
      <c r="AH11" s="24"/>
    </row>
    <row r="12" spans="1:33" ht="15" customHeight="1">
      <c r="A12" s="62" t="s">
        <v>75</v>
      </c>
      <c r="B12" s="25">
        <v>1</v>
      </c>
      <c r="C12" s="48">
        <v>1.4084507042253522</v>
      </c>
      <c r="D12" s="25" t="s">
        <v>114</v>
      </c>
      <c r="E12" s="48" t="s">
        <v>114</v>
      </c>
      <c r="F12" s="238" t="s">
        <v>114</v>
      </c>
      <c r="G12" s="238" t="s">
        <v>114</v>
      </c>
      <c r="H12" s="25" t="s">
        <v>114</v>
      </c>
      <c r="I12" s="48" t="s">
        <v>114</v>
      </c>
      <c r="J12" s="25" t="s">
        <v>114</v>
      </c>
      <c r="K12" s="48">
        <v>3.7037037037037033</v>
      </c>
      <c r="L12" s="25" t="s">
        <v>114</v>
      </c>
      <c r="M12" s="48" t="s">
        <v>114</v>
      </c>
      <c r="N12" s="25" t="s">
        <v>114</v>
      </c>
      <c r="O12" s="48" t="s">
        <v>114</v>
      </c>
      <c r="P12" s="25" t="s">
        <v>114</v>
      </c>
      <c r="Q12" s="48" t="s">
        <v>114</v>
      </c>
      <c r="R12" s="25" t="s">
        <v>114</v>
      </c>
      <c r="S12" s="48" t="s">
        <v>114</v>
      </c>
      <c r="T12" s="83" t="s">
        <v>114</v>
      </c>
      <c r="U12" s="83" t="s">
        <v>114</v>
      </c>
      <c r="V12" s="83" t="s">
        <v>114</v>
      </c>
      <c r="W12" s="83" t="s">
        <v>114</v>
      </c>
      <c r="X12" s="25" t="s">
        <v>114</v>
      </c>
      <c r="Y12" s="48" t="s">
        <v>114</v>
      </c>
      <c r="Z12" s="25">
        <v>2</v>
      </c>
      <c r="AA12" s="48">
        <v>2.8169014084507045</v>
      </c>
      <c r="AB12" s="25">
        <v>1</v>
      </c>
      <c r="AC12" s="48">
        <v>2.3255813953488373</v>
      </c>
      <c r="AD12" s="25" t="s">
        <v>114</v>
      </c>
      <c r="AE12" s="48" t="s">
        <v>114</v>
      </c>
      <c r="AF12" s="83" t="s">
        <v>114</v>
      </c>
      <c r="AG12" s="83" t="s">
        <v>114</v>
      </c>
    </row>
    <row r="13" spans="1:33" s="24" customFormat="1" ht="15" customHeight="1">
      <c r="A13" s="62" t="s">
        <v>76</v>
      </c>
      <c r="B13" s="25">
        <v>3</v>
      </c>
      <c r="C13" s="48">
        <v>4.225352112676056</v>
      </c>
      <c r="D13" s="238" t="s">
        <v>114</v>
      </c>
      <c r="E13" s="238" t="s">
        <v>114</v>
      </c>
      <c r="F13" s="25" t="s">
        <v>114</v>
      </c>
      <c r="G13" s="48" t="s">
        <v>114</v>
      </c>
      <c r="H13" s="25" t="s">
        <v>114</v>
      </c>
      <c r="I13" s="48" t="s">
        <v>114</v>
      </c>
      <c r="J13" s="25" t="s">
        <v>114</v>
      </c>
      <c r="K13" s="48">
        <v>7.4074074074074066</v>
      </c>
      <c r="L13" s="25">
        <v>1</v>
      </c>
      <c r="M13" s="48">
        <v>16.666666666666664</v>
      </c>
      <c r="N13" s="25">
        <v>9</v>
      </c>
      <c r="O13" s="48">
        <v>12.162162162162163</v>
      </c>
      <c r="P13" s="238" t="s">
        <v>114</v>
      </c>
      <c r="Q13" s="238" t="s">
        <v>114</v>
      </c>
      <c r="R13" s="25" t="s">
        <v>114</v>
      </c>
      <c r="S13" s="48" t="s">
        <v>114</v>
      </c>
      <c r="T13" s="25" t="s">
        <v>114</v>
      </c>
      <c r="U13" s="48" t="s">
        <v>114</v>
      </c>
      <c r="V13" s="238" t="s">
        <v>114</v>
      </c>
      <c r="W13" s="238" t="s">
        <v>114</v>
      </c>
      <c r="X13" s="25">
        <v>2</v>
      </c>
      <c r="Y13" s="48">
        <v>10</v>
      </c>
      <c r="Z13" s="25">
        <v>17</v>
      </c>
      <c r="AA13" s="48">
        <v>23.943661971830984</v>
      </c>
      <c r="AB13" s="25">
        <v>4</v>
      </c>
      <c r="AC13" s="48">
        <v>9.30232558139535</v>
      </c>
      <c r="AD13" s="25">
        <v>2</v>
      </c>
      <c r="AE13" s="48">
        <v>25</v>
      </c>
      <c r="AF13" s="25">
        <v>16.000000000000007</v>
      </c>
      <c r="AG13" s="48">
        <v>72.72727272727273</v>
      </c>
    </row>
    <row r="14" spans="1:33" s="24" customFormat="1" ht="15" customHeight="1">
      <c r="A14" s="54" t="s">
        <v>2</v>
      </c>
      <c r="B14" s="67">
        <v>71</v>
      </c>
      <c r="C14" s="67">
        <v>100</v>
      </c>
      <c r="D14" s="67">
        <v>1.0000000000000002</v>
      </c>
      <c r="E14" s="67">
        <v>100</v>
      </c>
      <c r="F14" s="67">
        <v>8.999999999999998</v>
      </c>
      <c r="G14" s="67">
        <v>100</v>
      </c>
      <c r="H14" s="67">
        <v>23</v>
      </c>
      <c r="I14" s="67">
        <v>99.99999999999999</v>
      </c>
      <c r="J14" s="67">
        <v>27</v>
      </c>
      <c r="K14" s="67">
        <v>100</v>
      </c>
      <c r="L14" s="67">
        <v>6</v>
      </c>
      <c r="M14" s="67">
        <v>100</v>
      </c>
      <c r="N14" s="67">
        <v>74</v>
      </c>
      <c r="O14" s="67">
        <v>99.99999999999997</v>
      </c>
      <c r="P14" s="67">
        <v>2.0000000000000004</v>
      </c>
      <c r="Q14" s="67">
        <v>100</v>
      </c>
      <c r="R14" s="67">
        <v>19</v>
      </c>
      <c r="S14" s="67">
        <v>99.99999999999999</v>
      </c>
      <c r="T14" s="67">
        <v>2</v>
      </c>
      <c r="U14" s="67">
        <v>100</v>
      </c>
      <c r="V14" s="67">
        <v>2</v>
      </c>
      <c r="W14" s="67">
        <v>100</v>
      </c>
      <c r="X14" s="67">
        <v>20</v>
      </c>
      <c r="Y14" s="55">
        <v>100</v>
      </c>
      <c r="Z14" s="67">
        <v>71</v>
      </c>
      <c r="AA14" s="55">
        <v>100</v>
      </c>
      <c r="AB14" s="67">
        <v>43</v>
      </c>
      <c r="AC14" s="55">
        <v>100</v>
      </c>
      <c r="AD14" s="67">
        <v>8</v>
      </c>
      <c r="AE14" s="67">
        <v>100</v>
      </c>
      <c r="AF14" s="67">
        <v>22.000000000000007</v>
      </c>
      <c r="AG14" s="67">
        <v>100</v>
      </c>
    </row>
    <row r="15" spans="1:33" ht="15" customHeight="1">
      <c r="A15" s="34"/>
      <c r="B15" s="43">
        <v>57.25806451612904</v>
      </c>
      <c r="C15" s="43"/>
      <c r="D15" s="43">
        <v>0.806451612903226</v>
      </c>
      <c r="E15" s="43"/>
      <c r="F15" s="43">
        <v>7.258064516129031</v>
      </c>
      <c r="G15" s="43"/>
      <c r="H15" s="43">
        <v>18.548387096774192</v>
      </c>
      <c r="I15" s="43"/>
      <c r="J15" s="43">
        <v>21.774193548387096</v>
      </c>
      <c r="K15" s="43"/>
      <c r="L15" s="43">
        <v>4.838709677419355</v>
      </c>
      <c r="M15" s="43"/>
      <c r="N15" s="43">
        <v>59.67741935483871</v>
      </c>
      <c r="O15" s="43"/>
      <c r="P15" s="43">
        <v>1.612903225806452</v>
      </c>
      <c r="Q15" s="43"/>
      <c r="R15" s="43">
        <v>15.32258064516129</v>
      </c>
      <c r="S15" s="43"/>
      <c r="T15" s="43">
        <v>1.6129032258064515</v>
      </c>
      <c r="U15" s="43"/>
      <c r="V15" s="43">
        <v>1.6129032258064515</v>
      </c>
      <c r="W15" s="43"/>
      <c r="X15" s="43">
        <v>16.129032258064516</v>
      </c>
      <c r="Y15" s="43"/>
      <c r="Z15" s="43">
        <v>57.25806451612904</v>
      </c>
      <c r="AA15" s="43"/>
      <c r="AB15" s="43">
        <v>34.67741935483871</v>
      </c>
      <c r="AC15" s="43"/>
      <c r="AD15" s="43">
        <v>6.451612903225806</v>
      </c>
      <c r="AE15" s="43"/>
      <c r="AF15" s="43">
        <v>17.741935483870975</v>
      </c>
      <c r="AG15" s="43"/>
    </row>
    <row r="16" spans="1:33" ht="15" customHeight="1">
      <c r="A16" s="34" t="s">
        <v>164</v>
      </c>
      <c r="B16" s="201"/>
      <c r="C16" s="202"/>
      <c r="D16" s="200"/>
      <c r="E16" s="200"/>
      <c r="F16" s="200"/>
      <c r="G16" s="200"/>
      <c r="H16" s="201"/>
      <c r="I16" s="202"/>
      <c r="J16" s="201"/>
      <c r="K16" s="202"/>
      <c r="L16" s="201"/>
      <c r="M16" s="202"/>
      <c r="N16" s="201"/>
      <c r="O16" s="202"/>
      <c r="P16" s="200"/>
      <c r="Q16" s="200"/>
      <c r="R16" s="201"/>
      <c r="S16" s="202"/>
      <c r="T16" s="200"/>
      <c r="U16" s="200"/>
      <c r="V16" s="186"/>
      <c r="W16" s="186"/>
      <c r="X16" s="201"/>
      <c r="Y16" s="202"/>
      <c r="Z16" s="201"/>
      <c r="AA16" s="202"/>
      <c r="AB16" s="201"/>
      <c r="AC16" s="202"/>
      <c r="AD16" s="201"/>
      <c r="AE16" s="202"/>
      <c r="AF16" s="200"/>
      <c r="AG16" s="200"/>
    </row>
    <row r="17" spans="1:33" ht="11.25">
      <c r="A17" s="34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</row>
  </sheetData>
  <sheetProtection/>
  <mergeCells count="18">
    <mergeCell ref="Z6:AA6"/>
    <mergeCell ref="AB6:AC6"/>
    <mergeCell ref="T6:U6"/>
    <mergeCell ref="R6:S6"/>
    <mergeCell ref="P6:Q6"/>
    <mergeCell ref="H6:I6"/>
    <mergeCell ref="J6:K6"/>
    <mergeCell ref="X6:Y6"/>
    <mergeCell ref="A6:A7"/>
    <mergeCell ref="B6:C6"/>
    <mergeCell ref="D6:E6"/>
    <mergeCell ref="F6:G6"/>
    <mergeCell ref="B5:AG5"/>
    <mergeCell ref="AD6:AE6"/>
    <mergeCell ref="AF6:AG6"/>
    <mergeCell ref="N6:O6"/>
    <mergeCell ref="L6:M6"/>
    <mergeCell ref="V6:W6"/>
  </mergeCells>
  <printOptions/>
  <pageMargins left="0.8267716535433072" right="0.5118110236220472" top="1.35" bottom="0.984251968503937" header="0.5118110236220472" footer="0.5118110236220472"/>
  <pageSetup horizontalDpi="300" verticalDpi="300" orientation="landscape" paperSize="9" scale="81" r:id="rId2"/>
  <headerFooter alignWithMargins="0">
    <oddHeader>&amp;C&amp;G</oddHeader>
  </headerFooter>
  <legacyDrawingHF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20"/>
  <sheetViews>
    <sheetView showGridLines="0" view="pageLayout" zoomScaleNormal="90" zoomScaleSheetLayoutView="106" workbookViewId="0" topLeftCell="A1">
      <selection activeCell="A19" sqref="A19"/>
    </sheetView>
  </sheetViews>
  <sheetFormatPr defaultColWidth="8.8515625" defaultRowHeight="12.75"/>
  <cols>
    <col min="1" max="1" width="11.57421875" style="93" customWidth="1"/>
    <col min="2" max="8" width="5.7109375" style="93" customWidth="1"/>
    <col min="9" max="9" width="6.57421875" style="93" customWidth="1"/>
    <col min="10" max="17" width="5.7109375" style="93" customWidth="1"/>
    <col min="18" max="19" width="6.7109375" style="93" customWidth="1"/>
    <col min="20" max="16384" width="8.8515625" style="93" customWidth="1"/>
  </cols>
  <sheetData>
    <row r="1" ht="11.25">
      <c r="A1" s="92"/>
    </row>
    <row r="2" ht="15" customHeight="1">
      <c r="A2" s="92" t="s">
        <v>163</v>
      </c>
    </row>
    <row r="3" ht="15" customHeight="1">
      <c r="A3" s="92" t="s">
        <v>144</v>
      </c>
    </row>
    <row r="4" spans="1:17" ht="15" customHeight="1" thickBot="1">
      <c r="A4" s="58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</row>
    <row r="5" spans="1:17" ht="15" customHeight="1">
      <c r="A5" s="39"/>
      <c r="B5" s="285" t="s">
        <v>42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</row>
    <row r="6" spans="1:17" ht="34.5" customHeight="1">
      <c r="A6" s="39"/>
      <c r="B6" s="302" t="s">
        <v>28</v>
      </c>
      <c r="C6" s="302"/>
      <c r="D6" s="302" t="s">
        <v>43</v>
      </c>
      <c r="E6" s="302"/>
      <c r="F6" s="302" t="s">
        <v>64</v>
      </c>
      <c r="G6" s="302"/>
      <c r="H6" s="262" t="s">
        <v>44</v>
      </c>
      <c r="I6" s="262"/>
      <c r="J6" s="262" t="s">
        <v>104</v>
      </c>
      <c r="K6" s="262"/>
      <c r="L6" s="262" t="s">
        <v>105</v>
      </c>
      <c r="M6" s="262"/>
      <c r="N6" s="262" t="s">
        <v>106</v>
      </c>
      <c r="O6" s="262"/>
      <c r="P6" s="262" t="s">
        <v>107</v>
      </c>
      <c r="Q6" s="262"/>
    </row>
    <row r="7" spans="1:17" ht="15" customHeight="1">
      <c r="A7" s="40" t="s">
        <v>0</v>
      </c>
      <c r="B7" s="41" t="s">
        <v>53</v>
      </c>
      <c r="C7" s="41" t="s">
        <v>3</v>
      </c>
      <c r="D7" s="41" t="s">
        <v>53</v>
      </c>
      <c r="E7" s="41" t="s">
        <v>3</v>
      </c>
      <c r="F7" s="41" t="s">
        <v>53</v>
      </c>
      <c r="G7" s="41" t="s">
        <v>3</v>
      </c>
      <c r="H7" s="41" t="s">
        <v>53</v>
      </c>
      <c r="I7" s="41" t="s">
        <v>3</v>
      </c>
      <c r="J7" s="41" t="s">
        <v>53</v>
      </c>
      <c r="K7" s="41" t="s">
        <v>3</v>
      </c>
      <c r="L7" s="41" t="s">
        <v>53</v>
      </c>
      <c r="M7" s="41" t="s">
        <v>3</v>
      </c>
      <c r="N7" s="41" t="s">
        <v>53</v>
      </c>
      <c r="O7" s="41" t="s">
        <v>3</v>
      </c>
      <c r="P7" s="41" t="s">
        <v>53</v>
      </c>
      <c r="Q7" s="41" t="s">
        <v>3</v>
      </c>
    </row>
    <row r="8" spans="1:17" ht="15" customHeight="1">
      <c r="A8" s="24" t="s">
        <v>154</v>
      </c>
      <c r="B8" s="25">
        <v>61</v>
      </c>
      <c r="C8" s="68">
        <v>50</v>
      </c>
      <c r="D8" s="25">
        <v>4.999999999999999</v>
      </c>
      <c r="E8" s="68">
        <v>16.666666666666664</v>
      </c>
      <c r="F8" s="25">
        <v>40.99999999999999</v>
      </c>
      <c r="G8" s="68">
        <v>45.054945054945044</v>
      </c>
      <c r="H8" s="25">
        <v>24.000000000000007</v>
      </c>
      <c r="I8" s="68">
        <v>40.00000000000001</v>
      </c>
      <c r="J8" s="25">
        <v>1.0000000000000002</v>
      </c>
      <c r="K8" s="68">
        <v>6.250000000000002</v>
      </c>
      <c r="L8" s="25">
        <v>51</v>
      </c>
      <c r="M8" s="68">
        <v>49.51456310679612</v>
      </c>
      <c r="N8" s="25">
        <v>13.999999999999995</v>
      </c>
      <c r="O8" s="68">
        <v>35.897435897435884</v>
      </c>
      <c r="P8" s="83" t="s">
        <v>114</v>
      </c>
      <c r="Q8" s="83" t="s">
        <v>114</v>
      </c>
    </row>
    <row r="9" spans="1:17" ht="15" customHeight="1">
      <c r="A9" s="24" t="s">
        <v>155</v>
      </c>
      <c r="B9" s="25">
        <v>10</v>
      </c>
      <c r="C9" s="68">
        <v>8.19672131147541</v>
      </c>
      <c r="D9" s="25">
        <v>7</v>
      </c>
      <c r="E9" s="68">
        <v>23.333333333333332</v>
      </c>
      <c r="F9" s="25">
        <v>9</v>
      </c>
      <c r="G9" s="68">
        <v>9.89010989010989</v>
      </c>
      <c r="H9" s="25">
        <v>7</v>
      </c>
      <c r="I9" s="68">
        <v>11.666666666666666</v>
      </c>
      <c r="J9" s="25">
        <v>2.0000000000000004</v>
      </c>
      <c r="K9" s="68">
        <v>12.500000000000004</v>
      </c>
      <c r="L9" s="25">
        <v>10</v>
      </c>
      <c r="M9" s="68">
        <v>9.70873786407767</v>
      </c>
      <c r="N9" s="25">
        <v>3.0000000000000004</v>
      </c>
      <c r="O9" s="68">
        <v>7.692307692307694</v>
      </c>
      <c r="P9" s="83" t="s">
        <v>114</v>
      </c>
      <c r="Q9" s="83" t="s">
        <v>114</v>
      </c>
    </row>
    <row r="10" spans="1:17" ht="15" customHeight="1">
      <c r="A10" s="24" t="s">
        <v>8</v>
      </c>
      <c r="B10" s="25">
        <v>4</v>
      </c>
      <c r="C10" s="68">
        <v>3.278688524590164</v>
      </c>
      <c r="D10" s="25">
        <v>1</v>
      </c>
      <c r="E10" s="68">
        <v>3.3333333333333335</v>
      </c>
      <c r="F10" s="25">
        <v>4</v>
      </c>
      <c r="G10" s="68">
        <v>4.395604395604396</v>
      </c>
      <c r="H10" s="25">
        <v>3</v>
      </c>
      <c r="I10" s="68">
        <v>5</v>
      </c>
      <c r="J10" s="25" t="s">
        <v>114</v>
      </c>
      <c r="K10" s="68" t="s">
        <v>114</v>
      </c>
      <c r="L10" s="25">
        <v>3</v>
      </c>
      <c r="M10" s="68">
        <v>2.912621359223301</v>
      </c>
      <c r="N10" s="238" t="s">
        <v>114</v>
      </c>
      <c r="O10" s="238" t="s">
        <v>114</v>
      </c>
      <c r="P10" s="238" t="s">
        <v>114</v>
      </c>
      <c r="Q10" s="238" t="s">
        <v>114</v>
      </c>
    </row>
    <row r="11" spans="1:17" ht="15" customHeight="1">
      <c r="A11" s="24" t="s">
        <v>9</v>
      </c>
      <c r="B11" s="25">
        <v>10</v>
      </c>
      <c r="C11" s="68">
        <v>8.19672131147541</v>
      </c>
      <c r="D11" s="25">
        <v>6</v>
      </c>
      <c r="E11" s="68">
        <v>20</v>
      </c>
      <c r="F11" s="25">
        <v>7</v>
      </c>
      <c r="G11" s="68">
        <v>7.6923076923076925</v>
      </c>
      <c r="H11" s="25">
        <v>5</v>
      </c>
      <c r="I11" s="68">
        <v>8.333333333333332</v>
      </c>
      <c r="J11" s="25">
        <v>1.0000000000000002</v>
      </c>
      <c r="K11" s="68">
        <v>6.250000000000002</v>
      </c>
      <c r="L11" s="25">
        <v>10</v>
      </c>
      <c r="M11" s="68">
        <v>9.70873786407767</v>
      </c>
      <c r="N11" s="25">
        <v>5</v>
      </c>
      <c r="O11" s="68">
        <v>12.82051282051282</v>
      </c>
      <c r="P11" s="25">
        <v>2.0000000000000004</v>
      </c>
      <c r="Q11" s="68">
        <v>50.000000000000014</v>
      </c>
    </row>
    <row r="12" spans="1:18" ht="15" customHeight="1">
      <c r="A12" s="24" t="s">
        <v>4</v>
      </c>
      <c r="B12" s="25">
        <v>3</v>
      </c>
      <c r="C12" s="68">
        <v>2.459016393442623</v>
      </c>
      <c r="D12" s="25" t="s">
        <v>114</v>
      </c>
      <c r="E12" s="68" t="s">
        <v>114</v>
      </c>
      <c r="F12" s="25">
        <v>2</v>
      </c>
      <c r="G12" s="68">
        <v>2.197802197802198</v>
      </c>
      <c r="H12" s="25">
        <v>1</v>
      </c>
      <c r="I12" s="68">
        <v>1.6666666666666663</v>
      </c>
      <c r="J12" s="25" t="s">
        <v>114</v>
      </c>
      <c r="K12" s="68" t="s">
        <v>114</v>
      </c>
      <c r="L12" s="25">
        <v>2</v>
      </c>
      <c r="M12" s="68">
        <v>1.9417475728155338</v>
      </c>
      <c r="N12" s="25">
        <v>1</v>
      </c>
      <c r="O12" s="68">
        <v>2.564102564102564</v>
      </c>
      <c r="P12" s="25" t="s">
        <v>114</v>
      </c>
      <c r="Q12" s="68" t="s">
        <v>114</v>
      </c>
      <c r="R12" s="24"/>
    </row>
    <row r="13" spans="1:17" ht="15" customHeight="1">
      <c r="A13" s="24" t="s">
        <v>7</v>
      </c>
      <c r="B13" s="25">
        <v>5</v>
      </c>
      <c r="C13" s="68">
        <v>4.098360655737705</v>
      </c>
      <c r="D13" s="25">
        <v>2</v>
      </c>
      <c r="E13" s="68">
        <v>6.666666666666667</v>
      </c>
      <c r="F13" s="25">
        <v>3</v>
      </c>
      <c r="G13" s="68">
        <v>3.296703296703297</v>
      </c>
      <c r="H13" s="25">
        <v>2</v>
      </c>
      <c r="I13" s="68">
        <v>3.3333333333333326</v>
      </c>
      <c r="J13" s="25">
        <v>1</v>
      </c>
      <c r="K13" s="68">
        <v>6.25</v>
      </c>
      <c r="L13" s="25">
        <v>2</v>
      </c>
      <c r="M13" s="68">
        <v>1.9417475728155338</v>
      </c>
      <c r="N13" s="25">
        <v>1</v>
      </c>
      <c r="O13" s="68">
        <v>2.564102564102564</v>
      </c>
      <c r="P13" s="238" t="s">
        <v>114</v>
      </c>
      <c r="Q13" s="238" t="s">
        <v>114</v>
      </c>
    </row>
    <row r="14" spans="1:17" ht="15" customHeight="1">
      <c r="A14" s="24" t="s">
        <v>10</v>
      </c>
      <c r="B14" s="25">
        <v>20</v>
      </c>
      <c r="C14" s="68">
        <v>16.39344262295082</v>
      </c>
      <c r="D14" s="25">
        <v>3.999999999999999</v>
      </c>
      <c r="E14" s="68">
        <v>13.33333333333333</v>
      </c>
      <c r="F14" s="25">
        <v>18</v>
      </c>
      <c r="G14" s="68">
        <v>19.78021978021978</v>
      </c>
      <c r="H14" s="25">
        <v>14.000000000000002</v>
      </c>
      <c r="I14" s="68">
        <v>23.333333333333332</v>
      </c>
      <c r="J14" s="25">
        <v>8</v>
      </c>
      <c r="K14" s="68">
        <v>50</v>
      </c>
      <c r="L14" s="25">
        <v>18</v>
      </c>
      <c r="M14" s="68">
        <v>17.475728155339805</v>
      </c>
      <c r="N14" s="25">
        <v>13</v>
      </c>
      <c r="O14" s="68">
        <v>33.33333333333333</v>
      </c>
      <c r="P14" s="25">
        <v>1.9999999999999998</v>
      </c>
      <c r="Q14" s="68">
        <v>49.99999999999999</v>
      </c>
    </row>
    <row r="15" spans="1:17" ht="15" customHeight="1">
      <c r="A15" s="24" t="s">
        <v>6</v>
      </c>
      <c r="B15" s="25">
        <v>6</v>
      </c>
      <c r="C15" s="68">
        <v>4.918032786885246</v>
      </c>
      <c r="D15" s="25">
        <v>4</v>
      </c>
      <c r="E15" s="68">
        <v>13.333333333333334</v>
      </c>
      <c r="F15" s="25">
        <v>6</v>
      </c>
      <c r="G15" s="68">
        <v>6.593406593406594</v>
      </c>
      <c r="H15" s="25">
        <v>4</v>
      </c>
      <c r="I15" s="68">
        <v>6.666666666666665</v>
      </c>
      <c r="J15" s="25">
        <v>3</v>
      </c>
      <c r="K15" s="68">
        <v>18.75</v>
      </c>
      <c r="L15" s="25">
        <v>6</v>
      </c>
      <c r="M15" s="68">
        <v>5.825242718446602</v>
      </c>
      <c r="N15" s="25">
        <v>2.0000000000000004</v>
      </c>
      <c r="O15" s="68">
        <v>5.1282051282051295</v>
      </c>
      <c r="P15" s="238" t="s">
        <v>114</v>
      </c>
      <c r="Q15" s="238" t="s">
        <v>114</v>
      </c>
    </row>
    <row r="16" spans="1:17" ht="15" customHeight="1">
      <c r="A16" s="24" t="s">
        <v>5</v>
      </c>
      <c r="B16" s="25">
        <v>3</v>
      </c>
      <c r="C16" s="68">
        <v>2.459016393442623</v>
      </c>
      <c r="D16" s="25">
        <v>1</v>
      </c>
      <c r="E16" s="68">
        <v>3.3333333333333335</v>
      </c>
      <c r="F16" s="25">
        <v>1</v>
      </c>
      <c r="G16" s="68">
        <v>1.098901098901099</v>
      </c>
      <c r="H16" s="25" t="s">
        <v>114</v>
      </c>
      <c r="I16" s="68" t="s">
        <v>114</v>
      </c>
      <c r="J16" s="25" t="s">
        <v>114</v>
      </c>
      <c r="K16" s="68" t="s">
        <v>114</v>
      </c>
      <c r="L16" s="25">
        <v>1</v>
      </c>
      <c r="M16" s="68">
        <v>0.9708737864077669</v>
      </c>
      <c r="N16" s="25" t="s">
        <v>114</v>
      </c>
      <c r="O16" s="68" t="s">
        <v>114</v>
      </c>
      <c r="P16" s="238" t="s">
        <v>114</v>
      </c>
      <c r="Q16" s="238" t="s">
        <v>114</v>
      </c>
    </row>
    <row r="17" spans="1:17" ht="15" customHeight="1">
      <c r="A17" s="54" t="s">
        <v>2</v>
      </c>
      <c r="B17" s="67">
        <v>122</v>
      </c>
      <c r="C17" s="67">
        <v>100</v>
      </c>
      <c r="D17" s="67">
        <v>30</v>
      </c>
      <c r="E17" s="67">
        <v>99.99999999999999</v>
      </c>
      <c r="F17" s="67">
        <v>91</v>
      </c>
      <c r="G17" s="67">
        <v>100</v>
      </c>
      <c r="H17" s="67">
        <v>60.00000000000001</v>
      </c>
      <c r="I17" s="67">
        <v>100</v>
      </c>
      <c r="J17" s="67">
        <v>16</v>
      </c>
      <c r="K17" s="67">
        <v>100</v>
      </c>
      <c r="L17" s="67">
        <v>103</v>
      </c>
      <c r="M17" s="69">
        <v>100</v>
      </c>
      <c r="N17" s="67">
        <v>39</v>
      </c>
      <c r="O17" s="69">
        <v>100</v>
      </c>
      <c r="P17" s="67">
        <v>4</v>
      </c>
      <c r="Q17" s="69">
        <v>100</v>
      </c>
    </row>
    <row r="18" spans="1:17" ht="15" customHeight="1">
      <c r="A18" s="34"/>
      <c r="B18" s="43">
        <v>98.38709677419355</v>
      </c>
      <c r="C18" s="43"/>
      <c r="D18" s="43">
        <v>24.193548387096776</v>
      </c>
      <c r="E18" s="43"/>
      <c r="F18" s="43">
        <v>73.38709677419355</v>
      </c>
      <c r="G18" s="43"/>
      <c r="H18" s="43">
        <v>48.38709677419356</v>
      </c>
      <c r="I18" s="43"/>
      <c r="J18" s="43">
        <v>12.903225806451612</v>
      </c>
      <c r="K18" s="45"/>
      <c r="L18" s="43">
        <v>83.06451612903226</v>
      </c>
      <c r="M18" s="45"/>
      <c r="N18" s="43">
        <v>31.451612903225808</v>
      </c>
      <c r="O18" s="45"/>
      <c r="P18" s="43">
        <v>3.225806451612903</v>
      </c>
      <c r="Q18" s="45"/>
    </row>
    <row r="19" spans="1:17" ht="15" customHeight="1">
      <c r="A19" s="34" t="s">
        <v>164</v>
      </c>
      <c r="B19" s="215"/>
      <c r="C19" s="223"/>
      <c r="D19" s="215"/>
      <c r="E19" s="223"/>
      <c r="F19" s="215"/>
      <c r="G19" s="223"/>
      <c r="H19" s="215"/>
      <c r="I19" s="223"/>
      <c r="J19" s="215"/>
      <c r="K19" s="223"/>
      <c r="L19" s="215"/>
      <c r="M19" s="223"/>
      <c r="N19" s="215"/>
      <c r="O19" s="223"/>
      <c r="P19" s="198"/>
      <c r="Q19" s="198"/>
    </row>
    <row r="20" spans="2:17" ht="11.25"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</row>
  </sheetData>
  <sheetProtection/>
  <mergeCells count="9">
    <mergeCell ref="L6:M6"/>
    <mergeCell ref="N6:O6"/>
    <mergeCell ref="P6:Q6"/>
    <mergeCell ref="B5:Q5"/>
    <mergeCell ref="B6:C6"/>
    <mergeCell ref="D6:E6"/>
    <mergeCell ref="F6:G6"/>
    <mergeCell ref="H6:I6"/>
    <mergeCell ref="J6:K6"/>
  </mergeCells>
  <printOptions/>
  <pageMargins left="0.8267716535433072" right="0.5118110236220472" top="1.3779527559055118" bottom="0.984251968503937" header="0.5118110236220472" footer="0.5118110236220472"/>
  <pageSetup horizontalDpi="300" verticalDpi="300" orientation="portrait" paperSize="9" scale="86" r:id="rId2"/>
  <headerFooter alignWithMargins="0"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K21"/>
  <sheetViews>
    <sheetView showGridLines="0" view="pageLayout" workbookViewId="0" topLeftCell="A1">
      <selection activeCell="D30" sqref="D30"/>
    </sheetView>
  </sheetViews>
  <sheetFormatPr defaultColWidth="8.8515625" defaultRowHeight="12.75"/>
  <cols>
    <col min="1" max="1" width="4.7109375" style="93" customWidth="1"/>
    <col min="2" max="2" width="22.7109375" style="93" customWidth="1"/>
    <col min="3" max="4" width="10.7109375" style="93" customWidth="1"/>
    <col min="5" max="5" width="10.7109375" style="108" customWidth="1"/>
    <col min="6" max="8" width="9.421875" style="108" customWidth="1"/>
    <col min="9" max="11" width="9.421875" style="93" customWidth="1"/>
    <col min="12" max="16384" width="8.8515625" style="93" customWidth="1"/>
  </cols>
  <sheetData>
    <row r="3" ht="11.25">
      <c r="B3" s="92" t="s">
        <v>97</v>
      </c>
    </row>
    <row r="5" spans="2:11" ht="19.5" customHeight="1">
      <c r="B5" s="39"/>
      <c r="C5" s="243">
        <v>2013</v>
      </c>
      <c r="D5" s="243">
        <v>2014</v>
      </c>
      <c r="E5" s="243">
        <v>2015</v>
      </c>
      <c r="F5" s="243">
        <v>2016</v>
      </c>
      <c r="G5" s="243">
        <v>2017</v>
      </c>
      <c r="H5" s="243">
        <v>2017</v>
      </c>
      <c r="I5" s="243">
        <v>2018</v>
      </c>
      <c r="J5" s="230">
        <v>2019</v>
      </c>
      <c r="K5" s="245">
        <v>2020</v>
      </c>
    </row>
    <row r="6" spans="2:11" s="108" customFormat="1" ht="15" customHeight="1">
      <c r="B6" s="109" t="s">
        <v>68</v>
      </c>
      <c r="C6" s="110">
        <v>7.246376811594203</v>
      </c>
      <c r="D6" s="110">
        <v>3.153153153153153</v>
      </c>
      <c r="E6" s="110">
        <v>3.153153153153153</v>
      </c>
      <c r="F6" s="195">
        <v>3.0973451327433628</v>
      </c>
      <c r="G6" s="236">
        <v>18.025751072961373</v>
      </c>
      <c r="H6" s="236">
        <v>18.025751072961373</v>
      </c>
      <c r="I6" s="236">
        <v>3.272727272727273</v>
      </c>
      <c r="J6" s="236">
        <v>0</v>
      </c>
      <c r="K6" s="247">
        <v>-56.33802816901409</v>
      </c>
    </row>
    <row r="7" spans="2:11" s="108" customFormat="1" ht="15" customHeight="1">
      <c r="B7" s="109" t="s">
        <v>95</v>
      </c>
      <c r="C7" s="110">
        <v>6.2896033794883826</v>
      </c>
      <c r="D7" s="110">
        <v>19.66217708103334</v>
      </c>
      <c r="E7" s="110">
        <v>19.66217708103334</v>
      </c>
      <c r="F7" s="195">
        <v>7.613401091661961</v>
      </c>
      <c r="G7" s="236">
        <v>8.989943156974203</v>
      </c>
      <c r="H7" s="236">
        <v>8.989943156974203</v>
      </c>
      <c r="I7" s="236">
        <v>5.809195217844821</v>
      </c>
      <c r="J7" s="236">
        <v>-0.7204064609084705</v>
      </c>
      <c r="K7" s="247">
        <v>-80.03360831041859</v>
      </c>
    </row>
    <row r="8" spans="2:11" s="108" customFormat="1" ht="15" customHeight="1">
      <c r="B8" s="109" t="s">
        <v>69</v>
      </c>
      <c r="C8" s="110">
        <v>6.640442696179745</v>
      </c>
      <c r="D8" s="110">
        <v>13.710534542044389</v>
      </c>
      <c r="E8" s="110">
        <v>13.710534542044389</v>
      </c>
      <c r="F8" s="195">
        <v>1.811132650235392</v>
      </c>
      <c r="G8" s="236">
        <v>11.092372973561092</v>
      </c>
      <c r="H8" s="236">
        <v>11.092372973561092</v>
      </c>
      <c r="I8" s="236">
        <v>3.0605748983889134</v>
      </c>
      <c r="J8" s="236">
        <v>0.06176945737907441</v>
      </c>
      <c r="K8" s="247">
        <v>-80.55938078731184</v>
      </c>
    </row>
    <row r="9" spans="2:11" s="108" customFormat="1" ht="15" customHeight="1">
      <c r="B9" s="109" t="s">
        <v>94</v>
      </c>
      <c r="C9" s="110">
        <v>6.782455754644388</v>
      </c>
      <c r="D9" s="110">
        <v>19.266007823759523</v>
      </c>
      <c r="E9" s="110">
        <v>19.266007823759523</v>
      </c>
      <c r="F9" s="195">
        <v>6.194998693038251</v>
      </c>
      <c r="G9" s="236">
        <v>10.711355431572038</v>
      </c>
      <c r="H9" s="236">
        <v>10.711355431572038</v>
      </c>
      <c r="I9" s="236">
        <v>3.2348908733834807</v>
      </c>
      <c r="J9" s="236">
        <v>0.18305814788226848</v>
      </c>
      <c r="K9" s="247">
        <v>-79.73917093619004</v>
      </c>
    </row>
    <row r="10" spans="2:11" ht="11.25">
      <c r="B10" s="109" t="s">
        <v>70</v>
      </c>
      <c r="C10" s="110">
        <v>6.8709377901578454</v>
      </c>
      <c r="D10" s="110">
        <v>9.157254561251086</v>
      </c>
      <c r="E10" s="110">
        <v>9.157254561251086</v>
      </c>
      <c r="F10" s="195">
        <v>20.47930283224401</v>
      </c>
      <c r="G10" s="237">
        <v>13.988633428054767</v>
      </c>
      <c r="H10" s="237">
        <v>13.988633428054767</v>
      </c>
      <c r="I10" s="237">
        <v>6.708215297450424</v>
      </c>
      <c r="J10" s="237">
        <v>-3.8972071785069553</v>
      </c>
      <c r="K10" s="247">
        <v>-82.57458563535913</v>
      </c>
    </row>
    <row r="11" spans="2:11" ht="12.75" customHeight="1">
      <c r="B11" s="241" t="s">
        <v>157</v>
      </c>
      <c r="C11" s="199"/>
      <c r="D11" s="199"/>
      <c r="E11" s="199"/>
      <c r="F11" s="199"/>
      <c r="G11" s="199"/>
      <c r="H11" s="199"/>
      <c r="I11" s="199"/>
      <c r="K11" s="247"/>
    </row>
    <row r="14" ht="19.5" customHeight="1"/>
    <row r="15" spans="2:11" ht="31.5" customHeight="1">
      <c r="B15" s="39"/>
      <c r="C15" s="243">
        <v>2013</v>
      </c>
      <c r="D15" s="243">
        <v>2014</v>
      </c>
      <c r="E15" s="243">
        <v>2015</v>
      </c>
      <c r="F15" s="243">
        <v>2016</v>
      </c>
      <c r="G15" s="243">
        <v>2017</v>
      </c>
      <c r="H15" s="243">
        <v>2018</v>
      </c>
      <c r="I15" s="240">
        <v>2019</v>
      </c>
      <c r="J15" s="245">
        <v>2020</v>
      </c>
      <c r="K15" s="246" t="s">
        <v>161</v>
      </c>
    </row>
    <row r="16" spans="2:11" ht="15" customHeight="1">
      <c r="B16" s="109" t="s">
        <v>68</v>
      </c>
      <c r="C16" s="111">
        <v>222</v>
      </c>
      <c r="D16" s="111">
        <v>229</v>
      </c>
      <c r="E16" s="111">
        <v>226</v>
      </c>
      <c r="F16" s="111">
        <v>233</v>
      </c>
      <c r="G16" s="111">
        <v>275</v>
      </c>
      <c r="H16" s="111">
        <v>284</v>
      </c>
      <c r="I16" s="111">
        <v>284</v>
      </c>
      <c r="J16" s="257">
        <v>124</v>
      </c>
      <c r="K16" s="255">
        <v>-56.33802816901409</v>
      </c>
    </row>
    <row r="17" spans="2:11" ht="15" customHeight="1">
      <c r="B17" s="109" t="s">
        <v>95</v>
      </c>
      <c r="C17" s="111">
        <v>9058</v>
      </c>
      <c r="D17" s="111">
        <v>10839</v>
      </c>
      <c r="E17" s="111">
        <v>10626</v>
      </c>
      <c r="F17" s="111">
        <v>11435</v>
      </c>
      <c r="G17" s="111">
        <v>12463</v>
      </c>
      <c r="H17" s="111">
        <v>13187</v>
      </c>
      <c r="I17" s="111">
        <v>13092</v>
      </c>
      <c r="J17" s="111">
        <v>2614</v>
      </c>
      <c r="K17" s="256">
        <v>-80.03360831041859</v>
      </c>
    </row>
    <row r="18" spans="2:11" ht="15" customHeight="1">
      <c r="B18" s="109" t="s">
        <v>69</v>
      </c>
      <c r="C18" s="111">
        <v>15995</v>
      </c>
      <c r="D18" s="111">
        <v>18188</v>
      </c>
      <c r="E18" s="111">
        <v>18055</v>
      </c>
      <c r="F18" s="111">
        <v>18382</v>
      </c>
      <c r="G18" s="111">
        <v>20421</v>
      </c>
      <c r="H18" s="111">
        <v>21046</v>
      </c>
      <c r="I18" s="111">
        <v>21059</v>
      </c>
      <c r="J18" s="258">
        <v>4094</v>
      </c>
      <c r="K18" s="255">
        <v>-80.55938078731184</v>
      </c>
    </row>
    <row r="19" spans="2:11" ht="15" customHeight="1">
      <c r="B19" s="109" t="s">
        <v>94</v>
      </c>
      <c r="C19" s="111">
        <v>19428</v>
      </c>
      <c r="D19" s="111">
        <v>23171</v>
      </c>
      <c r="E19" s="111">
        <v>22954</v>
      </c>
      <c r="F19" s="111">
        <v>24376</v>
      </c>
      <c r="G19" s="111">
        <v>26987</v>
      </c>
      <c r="H19" s="111">
        <v>27860</v>
      </c>
      <c r="I19" s="111">
        <v>27911</v>
      </c>
      <c r="J19" s="111">
        <v>5655</v>
      </c>
      <c r="K19" s="256">
        <v>-79.73917093619004</v>
      </c>
    </row>
    <row r="20" spans="2:11" ht="15" customHeight="1">
      <c r="B20" s="109" t="s">
        <v>70</v>
      </c>
      <c r="C20" s="111">
        <v>5755</v>
      </c>
      <c r="D20" s="111">
        <v>6282</v>
      </c>
      <c r="E20" s="111">
        <v>6426</v>
      </c>
      <c r="F20" s="111">
        <v>7742</v>
      </c>
      <c r="G20" s="111">
        <v>8825</v>
      </c>
      <c r="H20" s="111">
        <v>9417</v>
      </c>
      <c r="I20" s="111">
        <v>9050</v>
      </c>
      <c r="J20" s="258">
        <v>1577</v>
      </c>
      <c r="K20" s="255">
        <v>-82.57458563535913</v>
      </c>
    </row>
    <row r="21" spans="2:11" ht="11.25">
      <c r="B21" s="241" t="s">
        <v>158</v>
      </c>
      <c r="C21" s="228"/>
      <c r="D21" s="228"/>
      <c r="E21" s="228"/>
      <c r="F21" s="228"/>
      <c r="G21" s="228"/>
      <c r="H21" s="228"/>
      <c r="I21" s="228"/>
      <c r="J21" s="98"/>
      <c r="K21" s="254"/>
    </row>
  </sheetData>
  <sheetProtection/>
  <printOptions/>
  <pageMargins left="0.7480314960629921" right="0.7480314960629921" top="0.8854166666666666" bottom="0.35433070866141736" header="0.2362204724409449" footer="0.15748031496062992"/>
  <pageSetup horizontalDpi="300" verticalDpi="300" orientation="landscape" paperSize="9" r:id="rId2"/>
  <headerFooter alignWithMargins="0">
    <oddHeader>&amp;C&amp;G</oddHeader>
  </headerFooter>
  <legacyDrawingHF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17"/>
  <sheetViews>
    <sheetView showGridLines="0" view="pageLayout" workbookViewId="0" topLeftCell="A1">
      <selection activeCell="G20" sqref="G20"/>
    </sheetView>
  </sheetViews>
  <sheetFormatPr defaultColWidth="8.8515625" defaultRowHeight="12.75"/>
  <cols>
    <col min="1" max="1" width="20.421875" style="93" customWidth="1"/>
    <col min="2" max="5" width="4.7109375" style="93" customWidth="1"/>
    <col min="6" max="6" width="5.8515625" style="93" customWidth="1"/>
    <col min="7" max="7" width="5.00390625" style="93" customWidth="1"/>
    <col min="8" max="17" width="4.7109375" style="93" customWidth="1"/>
    <col min="18" max="18" width="6.7109375" style="93" customWidth="1"/>
    <col min="19" max="16384" width="8.8515625" style="93" customWidth="1"/>
  </cols>
  <sheetData>
    <row r="1" ht="11.25">
      <c r="A1" s="92"/>
    </row>
    <row r="2" spans="1:8" ht="15" customHeight="1">
      <c r="A2" s="92" t="s">
        <v>163</v>
      </c>
      <c r="B2" s="24"/>
      <c r="C2" s="24"/>
      <c r="D2" s="24"/>
      <c r="E2" s="24"/>
      <c r="F2" s="24"/>
      <c r="G2" s="24"/>
      <c r="H2" s="24"/>
    </row>
    <row r="3" ht="15" customHeight="1">
      <c r="A3" s="92" t="s">
        <v>145</v>
      </c>
    </row>
    <row r="4" spans="1:17" ht="15" customHeight="1" thickBot="1">
      <c r="A4" s="58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</row>
    <row r="5" spans="1:17" ht="15" customHeight="1">
      <c r="A5" s="70"/>
      <c r="B5" s="286" t="s">
        <v>42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</row>
    <row r="6" spans="1:17" ht="36" customHeight="1">
      <c r="A6" s="71" t="s">
        <v>60</v>
      </c>
      <c r="B6" s="302" t="s">
        <v>28</v>
      </c>
      <c r="C6" s="302"/>
      <c r="D6" s="302" t="s">
        <v>43</v>
      </c>
      <c r="E6" s="302"/>
      <c r="F6" s="302" t="s">
        <v>64</v>
      </c>
      <c r="G6" s="302"/>
      <c r="H6" s="262" t="s">
        <v>44</v>
      </c>
      <c r="I6" s="262"/>
      <c r="J6" s="262" t="s">
        <v>104</v>
      </c>
      <c r="K6" s="262"/>
      <c r="L6" s="262" t="s">
        <v>105</v>
      </c>
      <c r="M6" s="262"/>
      <c r="N6" s="262" t="s">
        <v>106</v>
      </c>
      <c r="O6" s="262"/>
      <c r="P6" s="262" t="s">
        <v>107</v>
      </c>
      <c r="Q6" s="262"/>
    </row>
    <row r="7" spans="1:18" ht="15" customHeight="1">
      <c r="A7" s="72"/>
      <c r="B7" s="41" t="s">
        <v>53</v>
      </c>
      <c r="C7" s="41" t="s">
        <v>3</v>
      </c>
      <c r="D7" s="41" t="s">
        <v>53</v>
      </c>
      <c r="E7" s="41" t="s">
        <v>3</v>
      </c>
      <c r="F7" s="41" t="s">
        <v>53</v>
      </c>
      <c r="G7" s="41" t="s">
        <v>3</v>
      </c>
      <c r="H7" s="41" t="s">
        <v>53</v>
      </c>
      <c r="I7" s="41" t="s">
        <v>3</v>
      </c>
      <c r="J7" s="41" t="s">
        <v>53</v>
      </c>
      <c r="K7" s="41" t="s">
        <v>3</v>
      </c>
      <c r="L7" s="41" t="s">
        <v>53</v>
      </c>
      <c r="M7" s="41" t="s">
        <v>3</v>
      </c>
      <c r="N7" s="41" t="s">
        <v>53</v>
      </c>
      <c r="O7" s="41" t="s">
        <v>3</v>
      </c>
      <c r="P7" s="41" t="s">
        <v>53</v>
      </c>
      <c r="Q7" s="41" t="s">
        <v>3</v>
      </c>
      <c r="R7" s="107"/>
    </row>
    <row r="8" spans="1:17" ht="15" customHeight="1">
      <c r="A8" s="62" t="s">
        <v>71</v>
      </c>
      <c r="B8" s="25">
        <v>29</v>
      </c>
      <c r="C8" s="68">
        <v>23.770491803278688</v>
      </c>
      <c r="D8" s="25">
        <v>12.999999999999998</v>
      </c>
      <c r="E8" s="68">
        <v>43.333333333333336</v>
      </c>
      <c r="F8" s="25">
        <v>29</v>
      </c>
      <c r="G8" s="68">
        <v>31.868131868131865</v>
      </c>
      <c r="H8" s="25">
        <v>27</v>
      </c>
      <c r="I8" s="68">
        <v>45</v>
      </c>
      <c r="J8" s="25">
        <v>9.999999999999998</v>
      </c>
      <c r="K8" s="68">
        <v>62.5</v>
      </c>
      <c r="L8" s="25">
        <v>29</v>
      </c>
      <c r="M8" s="68">
        <v>28.155339805825243</v>
      </c>
      <c r="N8" s="25">
        <v>17.999999999999996</v>
      </c>
      <c r="O8" s="68">
        <v>46.153846153846146</v>
      </c>
      <c r="P8" s="25">
        <v>4.000000000000001</v>
      </c>
      <c r="Q8" s="68">
        <v>100</v>
      </c>
    </row>
    <row r="9" spans="1:17" ht="15" customHeight="1">
      <c r="A9" s="62" t="s">
        <v>72</v>
      </c>
      <c r="B9" s="25">
        <v>41</v>
      </c>
      <c r="C9" s="68">
        <v>33.60655737704918</v>
      </c>
      <c r="D9" s="25">
        <v>8.999999999999998</v>
      </c>
      <c r="E9" s="68">
        <v>30</v>
      </c>
      <c r="F9" s="25">
        <v>31</v>
      </c>
      <c r="G9" s="68">
        <v>34.065934065934066</v>
      </c>
      <c r="H9" s="25">
        <v>16.999999999999996</v>
      </c>
      <c r="I9" s="68">
        <v>28.33333333333333</v>
      </c>
      <c r="J9" s="25">
        <v>3.9999999999999996</v>
      </c>
      <c r="K9" s="68">
        <v>25</v>
      </c>
      <c r="L9" s="25">
        <v>33.99999999999999</v>
      </c>
      <c r="M9" s="68">
        <v>33.00970873786407</v>
      </c>
      <c r="N9" s="25">
        <v>10.000000000000002</v>
      </c>
      <c r="O9" s="68">
        <v>25.641025641025646</v>
      </c>
      <c r="P9" s="238" t="s">
        <v>114</v>
      </c>
      <c r="Q9" s="238" t="s">
        <v>114</v>
      </c>
    </row>
    <row r="10" spans="1:17" ht="15" customHeight="1">
      <c r="A10" s="62" t="s">
        <v>73</v>
      </c>
      <c r="B10" s="25">
        <v>5</v>
      </c>
      <c r="C10" s="68">
        <v>4.098360655737705</v>
      </c>
      <c r="D10" s="25" t="s">
        <v>114</v>
      </c>
      <c r="E10" s="68" t="s">
        <v>114</v>
      </c>
      <c r="F10" s="25">
        <v>3</v>
      </c>
      <c r="G10" s="68">
        <v>3.296703296703297</v>
      </c>
      <c r="H10" s="25">
        <v>2</v>
      </c>
      <c r="I10" s="68">
        <v>3.3333333333333335</v>
      </c>
      <c r="J10" s="25" t="s">
        <v>114</v>
      </c>
      <c r="K10" s="68" t="s">
        <v>114</v>
      </c>
      <c r="L10" s="25">
        <v>4</v>
      </c>
      <c r="M10" s="68">
        <v>3.8834951456310676</v>
      </c>
      <c r="N10" s="25">
        <v>3</v>
      </c>
      <c r="O10" s="68">
        <v>7.6923076923076925</v>
      </c>
      <c r="P10" s="238" t="s">
        <v>114</v>
      </c>
      <c r="Q10" s="238" t="s">
        <v>114</v>
      </c>
    </row>
    <row r="11" spans="1:17" ht="15" customHeight="1">
      <c r="A11" s="62" t="s">
        <v>74</v>
      </c>
      <c r="B11" s="25">
        <v>8</v>
      </c>
      <c r="C11" s="68">
        <v>6.557377049180328</v>
      </c>
      <c r="D11" s="25">
        <v>3</v>
      </c>
      <c r="E11" s="68">
        <v>10</v>
      </c>
      <c r="F11" s="25">
        <v>7</v>
      </c>
      <c r="G11" s="68">
        <v>7.6923076923076925</v>
      </c>
      <c r="H11" s="25">
        <v>6</v>
      </c>
      <c r="I11" s="68">
        <v>10</v>
      </c>
      <c r="J11" s="25">
        <v>1</v>
      </c>
      <c r="K11" s="68">
        <v>6.250000000000002</v>
      </c>
      <c r="L11" s="25">
        <v>7</v>
      </c>
      <c r="M11" s="68">
        <v>6.796116504854369</v>
      </c>
      <c r="N11" s="25">
        <v>3</v>
      </c>
      <c r="O11" s="68">
        <v>7.6923076923076925</v>
      </c>
      <c r="P11" s="238" t="s">
        <v>114</v>
      </c>
      <c r="Q11" s="239" t="s">
        <v>114</v>
      </c>
    </row>
    <row r="12" spans="1:17" ht="15" customHeight="1">
      <c r="A12" s="62" t="s">
        <v>75</v>
      </c>
      <c r="B12" s="25">
        <v>2</v>
      </c>
      <c r="C12" s="68">
        <v>1.639344262295082</v>
      </c>
      <c r="D12" s="25" t="s">
        <v>114</v>
      </c>
      <c r="E12" s="68" t="s">
        <v>114</v>
      </c>
      <c r="F12" s="25">
        <v>2</v>
      </c>
      <c r="G12" s="68">
        <v>2.197802197802198</v>
      </c>
      <c r="H12" s="25">
        <v>1</v>
      </c>
      <c r="I12" s="68">
        <v>1.6666666666666667</v>
      </c>
      <c r="J12" s="25" t="s">
        <v>114</v>
      </c>
      <c r="K12" s="68" t="s">
        <v>114</v>
      </c>
      <c r="L12" s="25">
        <v>2</v>
      </c>
      <c r="M12" s="68">
        <v>1.9417475728155338</v>
      </c>
      <c r="N12" s="25" t="s">
        <v>114</v>
      </c>
      <c r="O12" s="68" t="s">
        <v>114</v>
      </c>
      <c r="P12" s="83" t="s">
        <v>114</v>
      </c>
      <c r="Q12" s="83" t="s">
        <v>114</v>
      </c>
    </row>
    <row r="13" spans="1:18" ht="15" customHeight="1">
      <c r="A13" s="62" t="s">
        <v>76</v>
      </c>
      <c r="B13" s="25">
        <v>37</v>
      </c>
      <c r="C13" s="68">
        <v>30.327868852459016</v>
      </c>
      <c r="D13" s="25">
        <v>5.000000000000001</v>
      </c>
      <c r="E13" s="68">
        <v>16.66666666666667</v>
      </c>
      <c r="F13" s="25">
        <v>19</v>
      </c>
      <c r="G13" s="68">
        <v>20.87912087912088</v>
      </c>
      <c r="H13" s="25">
        <v>7.000000000000001</v>
      </c>
      <c r="I13" s="68">
        <v>11.666666666666668</v>
      </c>
      <c r="J13" s="25">
        <v>1.0000000000000002</v>
      </c>
      <c r="K13" s="68">
        <v>6.250000000000003</v>
      </c>
      <c r="L13" s="25">
        <v>27</v>
      </c>
      <c r="M13" s="68">
        <v>26.21359223300971</v>
      </c>
      <c r="N13" s="25">
        <v>5.000000000000001</v>
      </c>
      <c r="O13" s="68">
        <v>12.820512820512823</v>
      </c>
      <c r="P13" s="238" t="s">
        <v>114</v>
      </c>
      <c r="Q13" s="238" t="s">
        <v>114</v>
      </c>
      <c r="R13" s="24"/>
    </row>
    <row r="14" spans="1:18" ht="15" customHeight="1">
      <c r="A14" s="54" t="s">
        <v>2</v>
      </c>
      <c r="B14" s="67">
        <v>122</v>
      </c>
      <c r="C14" s="67">
        <v>100</v>
      </c>
      <c r="D14" s="67">
        <v>29.999999999999996</v>
      </c>
      <c r="E14" s="67">
        <v>100.00000000000001</v>
      </c>
      <c r="F14" s="67">
        <v>91</v>
      </c>
      <c r="G14" s="67">
        <v>100</v>
      </c>
      <c r="H14" s="67">
        <v>60</v>
      </c>
      <c r="I14" s="67">
        <v>100</v>
      </c>
      <c r="J14" s="67">
        <v>15.999999999999998</v>
      </c>
      <c r="K14" s="67">
        <v>100</v>
      </c>
      <c r="L14" s="67">
        <v>103</v>
      </c>
      <c r="M14" s="69">
        <v>100</v>
      </c>
      <c r="N14" s="67">
        <v>39</v>
      </c>
      <c r="O14" s="69">
        <v>100</v>
      </c>
      <c r="P14" s="67">
        <v>4.000000000000001</v>
      </c>
      <c r="Q14" s="69">
        <v>100</v>
      </c>
      <c r="R14" s="24"/>
    </row>
    <row r="15" spans="1:17" ht="15" customHeight="1">
      <c r="A15" s="34"/>
      <c r="B15" s="43">
        <v>98.38709677419355</v>
      </c>
      <c r="C15" s="43"/>
      <c r="D15" s="43">
        <v>24.193548387096772</v>
      </c>
      <c r="E15" s="43"/>
      <c r="F15" s="43">
        <v>73.38709677419355</v>
      </c>
      <c r="G15" s="43"/>
      <c r="H15" s="43">
        <v>48.38709677419355</v>
      </c>
      <c r="I15" s="43"/>
      <c r="J15" s="43">
        <v>12.903225806451612</v>
      </c>
      <c r="K15" s="43"/>
      <c r="L15" s="43">
        <v>83.06451612903226</v>
      </c>
      <c r="M15" s="43"/>
      <c r="N15" s="43">
        <v>31.451612903225808</v>
      </c>
      <c r="O15" s="43"/>
      <c r="P15" s="43">
        <v>3.225806451612904</v>
      </c>
      <c r="Q15" s="43"/>
    </row>
    <row r="16" spans="1:17" ht="15" customHeight="1">
      <c r="A16" s="34" t="s">
        <v>164</v>
      </c>
      <c r="B16" s="217"/>
      <c r="C16" s="201"/>
      <c r="D16" s="217"/>
      <c r="E16" s="201"/>
      <c r="F16" s="217"/>
      <c r="G16" s="201"/>
      <c r="H16" s="217"/>
      <c r="I16" s="223"/>
      <c r="J16" s="215"/>
      <c r="K16" s="223"/>
      <c r="L16" s="215"/>
      <c r="M16" s="223"/>
      <c r="N16" s="215"/>
      <c r="O16" s="223"/>
      <c r="P16" s="224"/>
      <c r="Q16" s="224"/>
    </row>
    <row r="17" spans="1:8" ht="14.25" customHeight="1">
      <c r="A17" s="34"/>
      <c r="B17" s="24"/>
      <c r="C17" s="24"/>
      <c r="D17" s="24"/>
      <c r="E17" s="24"/>
      <c r="F17" s="24"/>
      <c r="G17" s="24"/>
      <c r="H17" s="24"/>
    </row>
  </sheetData>
  <sheetProtection/>
  <mergeCells count="9">
    <mergeCell ref="B5:Q5"/>
    <mergeCell ref="L6:M6"/>
    <mergeCell ref="N6:O6"/>
    <mergeCell ref="P6:Q6"/>
    <mergeCell ref="B6:C6"/>
    <mergeCell ref="D6:E6"/>
    <mergeCell ref="F6:G6"/>
    <mergeCell ref="H6:I6"/>
    <mergeCell ref="J6:K6"/>
  </mergeCells>
  <printOptions/>
  <pageMargins left="0.8625" right="0.5118110236220472" top="1.5" bottom="0.984251968503937" header="0.5118110236220472" footer="0.5118110236220472"/>
  <pageSetup horizontalDpi="300" verticalDpi="300" orientation="portrait" paperSize="9" scale="86" r:id="rId2"/>
  <headerFooter alignWithMargins="0">
    <oddHeader>&amp;C&amp;G</oddHeader>
  </headerFooter>
  <legacyDrawingHF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35"/>
  <sheetViews>
    <sheetView showGridLines="0" view="pageLayout" workbookViewId="0" topLeftCell="A1">
      <selection activeCell="O30" sqref="O30:O31"/>
    </sheetView>
  </sheetViews>
  <sheetFormatPr defaultColWidth="8.8515625" defaultRowHeight="12.75"/>
  <cols>
    <col min="1" max="1" width="9.8515625" style="93" customWidth="1"/>
    <col min="2" max="11" width="10.7109375" style="93" customWidth="1"/>
    <col min="12" max="12" width="2.57421875" style="93" customWidth="1"/>
    <col min="13" max="16384" width="8.8515625" style="93" customWidth="1"/>
  </cols>
  <sheetData>
    <row r="1" ht="11.25">
      <c r="A1" s="92"/>
    </row>
    <row r="2" ht="15" customHeight="1">
      <c r="A2" s="92" t="s">
        <v>163</v>
      </c>
    </row>
    <row r="3" ht="15" customHeight="1">
      <c r="A3" s="92" t="s">
        <v>146</v>
      </c>
    </row>
    <row r="4" spans="1:11" ht="15" customHeight="1" thickBo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ht="15" customHeight="1">
      <c r="A5" s="39"/>
      <c r="B5" s="285" t="s">
        <v>45</v>
      </c>
      <c r="C5" s="285"/>
      <c r="D5" s="285"/>
      <c r="E5" s="285"/>
      <c r="F5" s="285"/>
      <c r="G5" s="285"/>
      <c r="H5" s="285"/>
      <c r="I5" s="285"/>
      <c r="J5" s="285"/>
      <c r="K5" s="285"/>
    </row>
    <row r="6" spans="1:12" ht="15" customHeight="1">
      <c r="A6" s="39"/>
      <c r="B6" s="303" t="s">
        <v>46</v>
      </c>
      <c r="C6" s="303"/>
      <c r="D6" s="303"/>
      <c r="E6" s="303"/>
      <c r="F6" s="303"/>
      <c r="G6" s="288" t="s">
        <v>52</v>
      </c>
      <c r="H6" s="287"/>
      <c r="I6" s="287"/>
      <c r="J6" s="287"/>
      <c r="K6" s="287"/>
      <c r="L6" s="24"/>
    </row>
    <row r="7" spans="1:11" ht="30" customHeight="1">
      <c r="A7" s="40" t="s">
        <v>0</v>
      </c>
      <c r="B7" s="75" t="s">
        <v>47</v>
      </c>
      <c r="C7" s="75" t="s">
        <v>48</v>
      </c>
      <c r="D7" s="75" t="s">
        <v>49</v>
      </c>
      <c r="E7" s="75" t="s">
        <v>50</v>
      </c>
      <c r="F7" s="75" t="s">
        <v>51</v>
      </c>
      <c r="G7" s="76" t="s">
        <v>47</v>
      </c>
      <c r="H7" s="75" t="s">
        <v>48</v>
      </c>
      <c r="I7" s="75" t="s">
        <v>49</v>
      </c>
      <c r="J7" s="75" t="s">
        <v>50</v>
      </c>
      <c r="K7" s="75" t="s">
        <v>51</v>
      </c>
    </row>
    <row r="8" spans="1:12" ht="15" customHeight="1">
      <c r="A8" s="24" t="s">
        <v>154</v>
      </c>
      <c r="B8" s="77">
        <v>5648.913043478261</v>
      </c>
      <c r="C8" s="77">
        <v>3630.5862068965516</v>
      </c>
      <c r="D8" s="77">
        <v>2498.6</v>
      </c>
      <c r="E8" s="48">
        <v>5000</v>
      </c>
      <c r="F8" s="238" t="s">
        <v>114</v>
      </c>
      <c r="G8" s="78">
        <v>6261.086956521739</v>
      </c>
      <c r="H8" s="77">
        <v>4060.241379310345</v>
      </c>
      <c r="I8" s="77">
        <v>2768.600000000001</v>
      </c>
      <c r="J8" s="48">
        <v>5000</v>
      </c>
      <c r="K8" s="238" t="s">
        <v>114</v>
      </c>
      <c r="L8" s="24"/>
    </row>
    <row r="9" spans="1:12" ht="15" customHeight="1">
      <c r="A9" s="24" t="s">
        <v>155</v>
      </c>
      <c r="B9" s="77">
        <v>8672.571428571428</v>
      </c>
      <c r="C9" s="77">
        <v>5087.666666666668</v>
      </c>
      <c r="D9" s="77">
        <v>4150.555555555556</v>
      </c>
      <c r="E9" s="77">
        <v>6883.333333333333</v>
      </c>
      <c r="F9" s="48" t="s">
        <v>114</v>
      </c>
      <c r="G9" s="78">
        <v>8953.57142857143</v>
      </c>
      <c r="H9" s="77">
        <v>5589.333333333333</v>
      </c>
      <c r="I9" s="77">
        <v>4480.333333333333</v>
      </c>
      <c r="J9" s="77">
        <v>8950</v>
      </c>
      <c r="K9" s="48" t="s">
        <v>114</v>
      </c>
      <c r="L9" s="24"/>
    </row>
    <row r="10" spans="1:12" ht="15" customHeight="1">
      <c r="A10" s="24" t="s">
        <v>8</v>
      </c>
      <c r="B10" s="83">
        <v>4000</v>
      </c>
      <c r="C10" s="77">
        <v>3800</v>
      </c>
      <c r="D10" s="77">
        <v>2933.3333333333335</v>
      </c>
      <c r="E10" s="48">
        <v>4425</v>
      </c>
      <c r="F10" s="238" t="s">
        <v>114</v>
      </c>
      <c r="G10" s="116">
        <v>5000</v>
      </c>
      <c r="H10" s="77">
        <v>4133.333333333333</v>
      </c>
      <c r="I10" s="77">
        <v>3100</v>
      </c>
      <c r="J10" s="48">
        <v>4925</v>
      </c>
      <c r="K10" s="238" t="s">
        <v>114</v>
      </c>
      <c r="L10" s="24"/>
    </row>
    <row r="11" spans="1:12" ht="15" customHeight="1">
      <c r="A11" s="24" t="s">
        <v>9</v>
      </c>
      <c r="B11" s="77">
        <v>13125.999999999998</v>
      </c>
      <c r="C11" s="77">
        <v>7176.499999999999</v>
      </c>
      <c r="D11" s="77">
        <v>5615.5</v>
      </c>
      <c r="E11" s="77">
        <v>13965</v>
      </c>
      <c r="F11" s="48" t="s">
        <v>114</v>
      </c>
      <c r="G11" s="78">
        <v>20666</v>
      </c>
      <c r="H11" s="77">
        <v>10164.1</v>
      </c>
      <c r="I11" s="77">
        <v>8028.6</v>
      </c>
      <c r="J11" s="77">
        <v>19270.333333333332</v>
      </c>
      <c r="K11" s="48" t="s">
        <v>114</v>
      </c>
      <c r="L11" s="24"/>
    </row>
    <row r="12" spans="1:12" ht="15" customHeight="1">
      <c r="A12" s="24" t="s">
        <v>4</v>
      </c>
      <c r="B12" s="48" t="s">
        <v>114</v>
      </c>
      <c r="C12" s="77">
        <v>3666.6666666666665</v>
      </c>
      <c r="D12" s="77">
        <v>2833.3333333333335</v>
      </c>
      <c r="E12" s="48">
        <v>10500</v>
      </c>
      <c r="F12" s="48" t="s">
        <v>114</v>
      </c>
      <c r="G12" s="49" t="s">
        <v>114</v>
      </c>
      <c r="H12" s="77">
        <v>4333.333333333333</v>
      </c>
      <c r="I12" s="77">
        <v>3433.3333333333335</v>
      </c>
      <c r="J12" s="48">
        <v>11500</v>
      </c>
      <c r="K12" s="48" t="s">
        <v>114</v>
      </c>
      <c r="L12" s="24"/>
    </row>
    <row r="13" spans="1:12" ht="15" customHeight="1">
      <c r="A13" s="24" t="s">
        <v>7</v>
      </c>
      <c r="B13" s="83">
        <v>4500</v>
      </c>
      <c r="C13" s="77">
        <v>4312.5</v>
      </c>
      <c r="D13" s="77">
        <v>3512.5</v>
      </c>
      <c r="E13" s="77">
        <v>3200</v>
      </c>
      <c r="F13" s="238" t="s">
        <v>114</v>
      </c>
      <c r="G13" s="116">
        <v>8050</v>
      </c>
      <c r="H13" s="77">
        <v>4687.5</v>
      </c>
      <c r="I13" s="77">
        <v>3787.5</v>
      </c>
      <c r="J13" s="77">
        <v>3200</v>
      </c>
      <c r="K13" s="238" t="s">
        <v>114</v>
      </c>
      <c r="L13" s="24"/>
    </row>
    <row r="14" spans="1:11" ht="15" customHeight="1">
      <c r="A14" s="24" t="s">
        <v>10</v>
      </c>
      <c r="B14" s="77">
        <v>13223.090909090908</v>
      </c>
      <c r="C14" s="77">
        <v>7474.833333333333</v>
      </c>
      <c r="D14" s="77">
        <v>5566.368421052632</v>
      </c>
      <c r="E14" s="77">
        <v>4000</v>
      </c>
      <c r="F14" s="48" t="s">
        <v>114</v>
      </c>
      <c r="G14" s="78">
        <v>15872.090909090908</v>
      </c>
      <c r="H14" s="77">
        <v>9528.61111111111</v>
      </c>
      <c r="I14" s="77">
        <v>5867.789473684211</v>
      </c>
      <c r="J14" s="77">
        <v>6600</v>
      </c>
      <c r="K14" s="48" t="s">
        <v>114</v>
      </c>
    </row>
    <row r="15" spans="1:11" ht="15" customHeight="1">
      <c r="A15" s="24" t="s">
        <v>6</v>
      </c>
      <c r="B15" s="77">
        <v>7275</v>
      </c>
      <c r="C15" s="77">
        <v>4569.999999999999</v>
      </c>
      <c r="D15" s="77">
        <v>3405</v>
      </c>
      <c r="E15" s="83">
        <v>3500</v>
      </c>
      <c r="F15" s="238" t="s">
        <v>114</v>
      </c>
      <c r="G15" s="78">
        <v>7525</v>
      </c>
      <c r="H15" s="77">
        <v>4632.5</v>
      </c>
      <c r="I15" s="77">
        <v>3467.5</v>
      </c>
      <c r="J15" s="83">
        <v>3500</v>
      </c>
      <c r="K15" s="238" t="s">
        <v>114</v>
      </c>
    </row>
    <row r="16" spans="1:11" s="92" customFormat="1" ht="15" customHeight="1">
      <c r="A16" s="24" t="s">
        <v>5</v>
      </c>
      <c r="B16" s="83">
        <v>5500</v>
      </c>
      <c r="C16" s="77">
        <v>3833.3333333333335</v>
      </c>
      <c r="D16" s="77">
        <v>3100</v>
      </c>
      <c r="E16" s="238"/>
      <c r="F16" s="238" t="s">
        <v>114</v>
      </c>
      <c r="G16" s="116">
        <v>6500</v>
      </c>
      <c r="H16" s="77">
        <v>4166.666666666667</v>
      </c>
      <c r="I16" s="77">
        <v>3166.6666666666665</v>
      </c>
      <c r="J16" s="238"/>
      <c r="K16" s="238" t="s">
        <v>114</v>
      </c>
    </row>
    <row r="17" spans="1:11" ht="15" customHeight="1">
      <c r="A17" s="54" t="s">
        <v>2</v>
      </c>
      <c r="B17" s="135">
        <v>8646.339285714288</v>
      </c>
      <c r="C17" s="135">
        <v>4744.698275862069</v>
      </c>
      <c r="D17" s="135">
        <v>3548.9824561403507</v>
      </c>
      <c r="E17" s="135">
        <v>7053</v>
      </c>
      <c r="F17" s="55" t="s">
        <v>114</v>
      </c>
      <c r="G17" s="136">
        <v>10647.339285714288</v>
      </c>
      <c r="H17" s="135">
        <v>5626.4137931034475</v>
      </c>
      <c r="I17" s="135">
        <v>4003.157894736842</v>
      </c>
      <c r="J17" s="135">
        <v>8834.066666666666</v>
      </c>
      <c r="K17" s="55" t="s">
        <v>114</v>
      </c>
    </row>
    <row r="18" spans="1:11" ht="15" customHeight="1">
      <c r="A18" s="34" t="s">
        <v>164</v>
      </c>
      <c r="B18" s="198"/>
      <c r="C18" s="205"/>
      <c r="D18" s="205"/>
      <c r="E18" s="198"/>
      <c r="F18" s="224"/>
      <c r="G18" s="198"/>
      <c r="H18" s="205"/>
      <c r="I18" s="205"/>
      <c r="J18" s="198"/>
      <c r="K18" s="224"/>
    </row>
    <row r="21" spans="5:6" ht="11.25">
      <c r="E21" s="238" t="s">
        <v>114</v>
      </c>
      <c r="F21" s="238" t="s">
        <v>114</v>
      </c>
    </row>
    <row r="26" spans="2:9" ht="11.25">
      <c r="B26" s="167"/>
      <c r="C26" s="167"/>
      <c r="D26" s="167"/>
      <c r="E26" s="167"/>
      <c r="F26" s="167"/>
      <c r="G26" s="167"/>
      <c r="H26" s="167"/>
      <c r="I26" s="167"/>
    </row>
    <row r="27" spans="2:9" ht="11.25">
      <c r="B27" s="167"/>
      <c r="C27" s="167"/>
      <c r="D27" s="167"/>
      <c r="E27" s="167"/>
      <c r="F27" s="167"/>
      <c r="G27" s="167"/>
      <c r="H27" s="167"/>
      <c r="I27" s="167"/>
    </row>
    <row r="28" spans="2:9" ht="11.25">
      <c r="B28" s="167"/>
      <c r="C28" s="167"/>
      <c r="D28" s="167"/>
      <c r="E28" s="167"/>
      <c r="F28" s="167"/>
      <c r="G28" s="167"/>
      <c r="H28" s="167"/>
      <c r="I28" s="167"/>
    </row>
    <row r="29" spans="2:9" ht="11.25">
      <c r="B29" s="167"/>
      <c r="C29" s="167"/>
      <c r="D29" s="167"/>
      <c r="E29" s="167"/>
      <c r="F29" s="167"/>
      <c r="G29" s="167"/>
      <c r="H29" s="167"/>
      <c r="I29" s="167"/>
    </row>
    <row r="30" spans="2:9" ht="11.25">
      <c r="B30" s="167"/>
      <c r="C30" s="167"/>
      <c r="D30" s="167"/>
      <c r="E30" s="167"/>
      <c r="F30" s="167"/>
      <c r="G30" s="167"/>
      <c r="H30" s="167"/>
      <c r="I30" s="167"/>
    </row>
    <row r="31" spans="2:9" ht="11.25">
      <c r="B31" s="167"/>
      <c r="C31" s="167"/>
      <c r="D31" s="167"/>
      <c r="E31" s="167"/>
      <c r="F31" s="167"/>
      <c r="G31" s="167"/>
      <c r="H31" s="167"/>
      <c r="I31" s="167"/>
    </row>
    <row r="32" spans="2:9" ht="11.25">
      <c r="B32" s="167"/>
      <c r="C32" s="167"/>
      <c r="D32" s="167"/>
      <c r="E32" s="167"/>
      <c r="F32" s="167"/>
      <c r="G32" s="167"/>
      <c r="H32" s="167"/>
      <c r="I32" s="167"/>
    </row>
    <row r="33" spans="2:9" ht="11.25">
      <c r="B33" s="167"/>
      <c r="C33" s="167"/>
      <c r="D33" s="167"/>
      <c r="E33" s="167"/>
      <c r="F33" s="167"/>
      <c r="G33" s="167"/>
      <c r="H33" s="167"/>
      <c r="I33" s="167"/>
    </row>
    <row r="34" spans="2:9" ht="11.25">
      <c r="B34" s="167"/>
      <c r="C34" s="167"/>
      <c r="D34" s="167"/>
      <c r="E34" s="167"/>
      <c r="F34" s="167"/>
      <c r="G34" s="167"/>
      <c r="H34" s="167"/>
      <c r="I34" s="167"/>
    </row>
    <row r="35" spans="2:9" ht="11.25">
      <c r="B35" s="167"/>
      <c r="C35" s="167"/>
      <c r="D35" s="167"/>
      <c r="E35" s="167"/>
      <c r="F35" s="167"/>
      <c r="G35" s="167"/>
      <c r="H35" s="167"/>
      <c r="I35" s="167"/>
    </row>
  </sheetData>
  <sheetProtection/>
  <mergeCells count="3">
    <mergeCell ref="B5:K5"/>
    <mergeCell ref="B6:F6"/>
    <mergeCell ref="G6:K6"/>
  </mergeCells>
  <printOptions/>
  <pageMargins left="0.8661417322834646" right="0.5118110236220472" top="1.471875" bottom="0.984251968503937" header="0.5118110236220472" footer="0.5118110236220472"/>
  <pageSetup horizontalDpi="300" verticalDpi="300" orientation="landscape" paperSize="9" scale="90" r:id="rId2"/>
  <headerFooter alignWithMargins="0">
    <oddHeader>&amp;C&amp;G</oddHeader>
  </headerFooter>
  <legacyDrawingHF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18"/>
  <sheetViews>
    <sheetView showGridLines="0" view="pageLayout" workbookViewId="0" topLeftCell="A1">
      <selection activeCell="K29" sqref="K29:L30"/>
    </sheetView>
  </sheetViews>
  <sheetFormatPr defaultColWidth="8.8515625" defaultRowHeight="12.75"/>
  <cols>
    <col min="1" max="1" width="19.421875" style="93" customWidth="1"/>
    <col min="2" max="11" width="10.7109375" style="93" customWidth="1"/>
    <col min="12" max="16384" width="8.8515625" style="93" customWidth="1"/>
  </cols>
  <sheetData>
    <row r="1" ht="11.25">
      <c r="A1" s="92"/>
    </row>
    <row r="2" ht="15" customHeight="1">
      <c r="A2" s="92" t="s">
        <v>163</v>
      </c>
    </row>
    <row r="3" spans="1:7" ht="15" customHeight="1">
      <c r="A3" s="92" t="s">
        <v>147</v>
      </c>
      <c r="B3" s="24"/>
      <c r="C3" s="24"/>
      <c r="D3" s="24"/>
      <c r="E3" s="24"/>
      <c r="F3" s="24"/>
      <c r="G3" s="24"/>
    </row>
    <row r="4" spans="1:11" ht="15" customHeight="1" thickBot="1">
      <c r="A4" s="58"/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ht="15" customHeight="1">
      <c r="A5" s="79"/>
      <c r="B5" s="285" t="s">
        <v>45</v>
      </c>
      <c r="C5" s="285"/>
      <c r="D5" s="285"/>
      <c r="E5" s="285"/>
      <c r="F5" s="285"/>
      <c r="G5" s="285"/>
      <c r="H5" s="285"/>
      <c r="I5" s="285"/>
      <c r="J5" s="285"/>
      <c r="K5" s="285"/>
    </row>
    <row r="6" spans="1:11" ht="15" customHeight="1">
      <c r="A6" s="50"/>
      <c r="B6" s="303" t="s">
        <v>46</v>
      </c>
      <c r="C6" s="303"/>
      <c r="D6" s="303"/>
      <c r="E6" s="303"/>
      <c r="F6" s="303"/>
      <c r="G6" s="288" t="s">
        <v>52</v>
      </c>
      <c r="H6" s="287"/>
      <c r="I6" s="287"/>
      <c r="J6" s="287"/>
      <c r="K6" s="287"/>
    </row>
    <row r="7" spans="1:11" ht="30" customHeight="1">
      <c r="A7" s="80" t="s">
        <v>60</v>
      </c>
      <c r="B7" s="75" t="s">
        <v>47</v>
      </c>
      <c r="C7" s="75" t="s">
        <v>48</v>
      </c>
      <c r="D7" s="75" t="s">
        <v>49</v>
      </c>
      <c r="E7" s="75" t="s">
        <v>50</v>
      </c>
      <c r="F7" s="75" t="s">
        <v>51</v>
      </c>
      <c r="G7" s="76" t="s">
        <v>47</v>
      </c>
      <c r="H7" s="75" t="s">
        <v>48</v>
      </c>
      <c r="I7" s="75" t="s">
        <v>49</v>
      </c>
      <c r="J7" s="75" t="s">
        <v>50</v>
      </c>
      <c r="K7" s="75" t="s">
        <v>51</v>
      </c>
    </row>
    <row r="8" spans="1:11" ht="15" customHeight="1">
      <c r="A8" s="62" t="s">
        <v>71</v>
      </c>
      <c r="B8" s="77">
        <v>12265.291666666668</v>
      </c>
      <c r="C8" s="77">
        <v>7674.3448275862065</v>
      </c>
      <c r="D8" s="77">
        <v>5884.48275862069</v>
      </c>
      <c r="E8" s="77">
        <v>11059</v>
      </c>
      <c r="F8" s="48" t="s">
        <v>114</v>
      </c>
      <c r="G8" s="78">
        <v>16243.791666666666</v>
      </c>
      <c r="H8" s="77">
        <v>9244.172413793103</v>
      </c>
      <c r="I8" s="77">
        <v>7087.275862068966</v>
      </c>
      <c r="J8" s="77">
        <v>14442.2</v>
      </c>
      <c r="K8" s="48" t="s">
        <v>114</v>
      </c>
    </row>
    <row r="9" spans="1:11" ht="15" customHeight="1">
      <c r="A9" s="62" t="s">
        <v>72</v>
      </c>
      <c r="B9" s="77">
        <v>5422.000000000001</v>
      </c>
      <c r="C9" s="77">
        <v>3609.3500000000004</v>
      </c>
      <c r="D9" s="77">
        <v>2626.487804878049</v>
      </c>
      <c r="E9" s="77">
        <v>4333.333333333333</v>
      </c>
      <c r="F9" s="238" t="s">
        <v>114</v>
      </c>
      <c r="G9" s="78">
        <v>5878</v>
      </c>
      <c r="H9" s="77">
        <v>4620.125</v>
      </c>
      <c r="I9" s="77">
        <v>2780.4390243902453</v>
      </c>
      <c r="J9" s="77">
        <v>4666.666666666667</v>
      </c>
      <c r="K9" s="238" t="s">
        <v>114</v>
      </c>
    </row>
    <row r="10" spans="1:11" ht="15" customHeight="1">
      <c r="A10" s="62" t="s">
        <v>73</v>
      </c>
      <c r="B10" s="48">
        <v>5292.5</v>
      </c>
      <c r="C10" s="77">
        <v>3516.8</v>
      </c>
      <c r="D10" s="77">
        <v>2422.6</v>
      </c>
      <c r="E10" s="77"/>
      <c r="F10" s="238" t="s">
        <v>114</v>
      </c>
      <c r="G10" s="78">
        <v>5792.5</v>
      </c>
      <c r="H10" s="77">
        <v>4076.8</v>
      </c>
      <c r="I10" s="77">
        <v>2522.6</v>
      </c>
      <c r="J10" s="48"/>
      <c r="K10" s="238" t="s">
        <v>114</v>
      </c>
    </row>
    <row r="11" spans="1:11" ht="15" customHeight="1">
      <c r="A11" s="62" t="s">
        <v>74</v>
      </c>
      <c r="B11" s="77">
        <v>16150</v>
      </c>
      <c r="C11" s="77">
        <v>8240</v>
      </c>
      <c r="D11" s="77">
        <v>6293.333333333333</v>
      </c>
      <c r="E11" s="77">
        <v>5362.5</v>
      </c>
      <c r="F11" s="238" t="s">
        <v>114</v>
      </c>
      <c r="G11" s="78">
        <v>16150</v>
      </c>
      <c r="H11" s="77">
        <v>8406.666666666666</v>
      </c>
      <c r="I11" s="77">
        <v>6460</v>
      </c>
      <c r="J11" s="77">
        <v>7562.5</v>
      </c>
      <c r="K11" s="238" t="s">
        <v>114</v>
      </c>
    </row>
    <row r="12" spans="1:11" ht="15" customHeight="1">
      <c r="A12" s="62" t="s">
        <v>75</v>
      </c>
      <c r="B12" s="48" t="s">
        <v>114</v>
      </c>
      <c r="C12" s="77">
        <v>4750</v>
      </c>
      <c r="D12" s="77">
        <v>2500</v>
      </c>
      <c r="E12" s="77"/>
      <c r="F12" s="48" t="s">
        <v>114</v>
      </c>
      <c r="G12" s="49" t="s">
        <v>114</v>
      </c>
      <c r="H12" s="77">
        <v>6000</v>
      </c>
      <c r="I12" s="77">
        <v>3450</v>
      </c>
      <c r="J12" s="77"/>
      <c r="K12" s="48" t="s">
        <v>114</v>
      </c>
    </row>
    <row r="13" spans="1:11" ht="15" customHeight="1">
      <c r="A13" s="62" t="s">
        <v>76</v>
      </c>
      <c r="B13" s="77">
        <v>5840.214285714286</v>
      </c>
      <c r="C13" s="77">
        <v>3558.1351351351354</v>
      </c>
      <c r="D13" s="77">
        <v>2654.5588235294117</v>
      </c>
      <c r="E13" s="77">
        <v>5350</v>
      </c>
      <c r="F13" s="238" t="s">
        <v>114</v>
      </c>
      <c r="G13" s="78">
        <v>6463.928571428572</v>
      </c>
      <c r="H13" s="77">
        <v>3842.54054054054</v>
      </c>
      <c r="I13" s="77">
        <v>2880.529411764706</v>
      </c>
      <c r="J13" s="77">
        <v>5350</v>
      </c>
      <c r="K13" s="238" t="s">
        <v>114</v>
      </c>
    </row>
    <row r="14" spans="1:11" ht="15" customHeight="1">
      <c r="A14" s="54" t="s">
        <v>2</v>
      </c>
      <c r="B14" s="135">
        <v>8646.339285714288</v>
      </c>
      <c r="C14" s="135">
        <v>4744.698275862069</v>
      </c>
      <c r="D14" s="135">
        <v>3548.9824561403507</v>
      </c>
      <c r="E14" s="135">
        <v>7053</v>
      </c>
      <c r="F14" s="55" t="s">
        <v>114</v>
      </c>
      <c r="G14" s="136">
        <v>10647.339285714288</v>
      </c>
      <c r="H14" s="135">
        <v>5626.4137931034475</v>
      </c>
      <c r="I14" s="135">
        <v>4003.157894736842</v>
      </c>
      <c r="J14" s="135">
        <v>8834.066666666666</v>
      </c>
      <c r="K14" s="55" t="s">
        <v>114</v>
      </c>
    </row>
    <row r="15" spans="1:11" ht="15" customHeight="1">
      <c r="A15" s="34" t="s">
        <v>164</v>
      </c>
      <c r="B15" s="205"/>
      <c r="C15" s="205"/>
      <c r="D15" s="205"/>
      <c r="E15" s="205"/>
      <c r="F15" s="224"/>
      <c r="G15" s="225"/>
      <c r="H15" s="205"/>
      <c r="I15" s="205"/>
      <c r="J15" s="205"/>
      <c r="K15" s="224"/>
    </row>
    <row r="16" ht="15" customHeight="1"/>
    <row r="17" ht="15" customHeight="1">
      <c r="L17" s="98"/>
    </row>
    <row r="18" spans="1:11" ht="15" customHeight="1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</sheetData>
  <sheetProtection/>
  <mergeCells count="3">
    <mergeCell ref="B6:F6"/>
    <mergeCell ref="G6:K6"/>
    <mergeCell ref="B5:K5"/>
  </mergeCells>
  <printOptions/>
  <pageMargins left="0.834375" right="0.5118110236220472" top="1.528125" bottom="0.984251968503937" header="0.5118110236220472" footer="0.5118110236220472"/>
  <pageSetup horizontalDpi="300" verticalDpi="300" orientation="landscape" paperSize="9" scale="90" r:id="rId2"/>
  <headerFooter alignWithMargins="0">
    <oddHeader>&amp;C&amp;G</oddHeader>
  </headerFooter>
  <legacyDrawingHF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18"/>
  <sheetViews>
    <sheetView showGridLines="0" view="pageLayout" workbookViewId="0" topLeftCell="A1">
      <selection activeCell="F22" sqref="F22"/>
    </sheetView>
  </sheetViews>
  <sheetFormatPr defaultColWidth="8.8515625" defaultRowHeight="12.75"/>
  <cols>
    <col min="1" max="1" width="11.57421875" style="93" customWidth="1"/>
    <col min="2" max="8" width="9.7109375" style="93" customWidth="1"/>
    <col min="9" max="9" width="6.7109375" style="93" customWidth="1"/>
    <col min="10" max="16384" width="8.8515625" style="93" customWidth="1"/>
  </cols>
  <sheetData>
    <row r="1" ht="11.25">
      <c r="A1" s="92"/>
    </row>
    <row r="2" ht="11.25">
      <c r="A2" s="92" t="s">
        <v>163</v>
      </c>
    </row>
    <row r="3" ht="11.25">
      <c r="A3" s="92" t="s">
        <v>148</v>
      </c>
    </row>
    <row r="4" ht="12" thickBot="1">
      <c r="A4" s="92"/>
    </row>
    <row r="5" spans="1:8" ht="11.25">
      <c r="A5" s="292"/>
      <c r="B5" s="291" t="s">
        <v>93</v>
      </c>
      <c r="C5" s="291"/>
      <c r="D5" s="291"/>
      <c r="E5" s="291"/>
      <c r="F5" s="291"/>
      <c r="G5" s="291"/>
      <c r="H5" s="291"/>
    </row>
    <row r="6" spans="1:8" ht="40.5" customHeight="1">
      <c r="A6" s="282" t="s">
        <v>0</v>
      </c>
      <c r="B6" s="46" t="s">
        <v>77</v>
      </c>
      <c r="C6" s="46" t="s">
        <v>72</v>
      </c>
      <c r="D6" s="46" t="s">
        <v>73</v>
      </c>
      <c r="E6" s="46" t="s">
        <v>74</v>
      </c>
      <c r="F6" s="46" t="s">
        <v>75</v>
      </c>
      <c r="G6" s="46" t="s">
        <v>76</v>
      </c>
      <c r="H6" s="47" t="s">
        <v>1</v>
      </c>
    </row>
    <row r="7" spans="1:9" ht="15" customHeight="1">
      <c r="A7" s="82" t="s">
        <v>154</v>
      </c>
      <c r="B7" s="83">
        <v>404</v>
      </c>
      <c r="C7" s="83">
        <v>335</v>
      </c>
      <c r="D7" s="83">
        <v>36</v>
      </c>
      <c r="E7" s="238">
        <v>4</v>
      </c>
      <c r="F7" s="83" t="s">
        <v>162</v>
      </c>
      <c r="G7" s="83" t="s">
        <v>162</v>
      </c>
      <c r="H7" s="84">
        <v>904</v>
      </c>
      <c r="I7" s="169"/>
    </row>
    <row r="8" spans="1:9" ht="15" customHeight="1">
      <c r="A8" s="24" t="s">
        <v>155</v>
      </c>
      <c r="B8" s="83" t="s">
        <v>162</v>
      </c>
      <c r="C8" s="83">
        <v>230</v>
      </c>
      <c r="D8" s="83" t="s">
        <v>114</v>
      </c>
      <c r="E8" s="83">
        <v>100</v>
      </c>
      <c r="F8" s="238" t="s">
        <v>114</v>
      </c>
      <c r="G8" s="83" t="s">
        <v>114</v>
      </c>
      <c r="H8" s="84">
        <v>940</v>
      </c>
      <c r="I8" s="169"/>
    </row>
    <row r="9" spans="1:9" ht="15" customHeight="1">
      <c r="A9" s="82" t="s">
        <v>8</v>
      </c>
      <c r="B9" s="238" t="s">
        <v>114</v>
      </c>
      <c r="C9" s="83">
        <v>120</v>
      </c>
      <c r="D9" s="238" t="s">
        <v>114</v>
      </c>
      <c r="E9" s="238" t="s">
        <v>114</v>
      </c>
      <c r="F9" s="238" t="s">
        <v>114</v>
      </c>
      <c r="G9" s="85" t="s">
        <v>114</v>
      </c>
      <c r="H9" s="84">
        <v>120</v>
      </c>
      <c r="I9" s="169"/>
    </row>
    <row r="10" spans="1:9" ht="15" customHeight="1">
      <c r="A10" s="82" t="s">
        <v>9</v>
      </c>
      <c r="B10" s="83">
        <v>1537</v>
      </c>
      <c r="C10" s="83">
        <v>148</v>
      </c>
      <c r="D10" s="238" t="s">
        <v>114</v>
      </c>
      <c r="E10" s="83" t="s">
        <v>114</v>
      </c>
      <c r="F10" s="83" t="s">
        <v>114</v>
      </c>
      <c r="G10" s="83" t="s">
        <v>114</v>
      </c>
      <c r="H10" s="84">
        <v>1685</v>
      </c>
      <c r="I10" s="169"/>
    </row>
    <row r="11" spans="1:9" ht="15" customHeight="1">
      <c r="A11" s="82" t="s">
        <v>4</v>
      </c>
      <c r="B11" s="83" t="s">
        <v>162</v>
      </c>
      <c r="C11" s="238" t="s">
        <v>160</v>
      </c>
      <c r="D11" s="238" t="s">
        <v>114</v>
      </c>
      <c r="E11" s="238" t="s">
        <v>114</v>
      </c>
      <c r="F11" s="238" t="s">
        <v>114</v>
      </c>
      <c r="G11" s="85" t="s">
        <v>114</v>
      </c>
      <c r="H11" s="84">
        <v>36</v>
      </c>
      <c r="I11" s="169"/>
    </row>
    <row r="12" spans="1:9" ht="15" customHeight="1">
      <c r="A12" s="82" t="s">
        <v>7</v>
      </c>
      <c r="B12" s="83" t="s">
        <v>162</v>
      </c>
      <c r="C12" s="83" t="s">
        <v>162</v>
      </c>
      <c r="D12" s="238" t="s">
        <v>114</v>
      </c>
      <c r="E12" s="238" t="s">
        <v>114</v>
      </c>
      <c r="F12" s="238" t="s">
        <v>114</v>
      </c>
      <c r="G12" s="238" t="s">
        <v>162</v>
      </c>
      <c r="H12" s="84">
        <v>114</v>
      </c>
      <c r="I12" s="169"/>
    </row>
    <row r="13" spans="1:9" ht="15" customHeight="1">
      <c r="A13" s="82" t="s">
        <v>10</v>
      </c>
      <c r="B13" s="83">
        <v>693</v>
      </c>
      <c r="C13" s="83">
        <v>360</v>
      </c>
      <c r="D13" s="83" t="s">
        <v>114</v>
      </c>
      <c r="E13" s="83">
        <v>100</v>
      </c>
      <c r="F13" s="83" t="s">
        <v>114</v>
      </c>
      <c r="G13" s="83" t="s">
        <v>114</v>
      </c>
      <c r="H13" s="84">
        <v>1153</v>
      </c>
      <c r="I13" s="169"/>
    </row>
    <row r="14" spans="1:9" ht="15" customHeight="1">
      <c r="A14" s="82" t="s">
        <v>6</v>
      </c>
      <c r="B14" s="83">
        <v>550</v>
      </c>
      <c r="C14" s="83">
        <v>74</v>
      </c>
      <c r="D14" s="83" t="s">
        <v>114</v>
      </c>
      <c r="E14" s="238" t="s">
        <v>114</v>
      </c>
      <c r="F14" s="238" t="s">
        <v>114</v>
      </c>
      <c r="G14" s="83" t="s">
        <v>114</v>
      </c>
      <c r="H14" s="84">
        <v>624</v>
      </c>
      <c r="I14" s="169"/>
    </row>
    <row r="15" spans="1:9" s="92" customFormat="1" ht="15" customHeight="1">
      <c r="A15" s="86" t="s">
        <v>5</v>
      </c>
      <c r="B15" s="238" t="s">
        <v>114</v>
      </c>
      <c r="C15" s="88" t="s">
        <v>162</v>
      </c>
      <c r="D15" s="238" t="s">
        <v>114</v>
      </c>
      <c r="E15" s="238" t="s">
        <v>114</v>
      </c>
      <c r="F15" s="238" t="s">
        <v>114</v>
      </c>
      <c r="G15" s="83" t="s">
        <v>114</v>
      </c>
      <c r="H15" s="89">
        <v>15</v>
      </c>
      <c r="I15" s="169"/>
    </row>
    <row r="16" spans="1:8" ht="15" customHeight="1">
      <c r="A16" s="170" t="s">
        <v>2</v>
      </c>
      <c r="B16" s="120">
        <v>3842</v>
      </c>
      <c r="C16" s="120">
        <v>1372</v>
      </c>
      <c r="D16" s="120">
        <v>36</v>
      </c>
      <c r="E16" s="120">
        <v>204</v>
      </c>
      <c r="F16" s="120">
        <v>30</v>
      </c>
      <c r="G16" s="120">
        <v>107</v>
      </c>
      <c r="H16" s="121">
        <v>5591</v>
      </c>
    </row>
    <row r="17" spans="1:8" ht="11.25">
      <c r="A17" s="34" t="s">
        <v>164</v>
      </c>
      <c r="B17" s="226"/>
      <c r="C17" s="226"/>
      <c r="D17" s="226"/>
      <c r="E17" s="226"/>
      <c r="F17" s="226"/>
      <c r="G17" s="226"/>
      <c r="H17" s="227"/>
    </row>
    <row r="18" ht="11.25">
      <c r="B18" s="98"/>
    </row>
  </sheetData>
  <sheetProtection/>
  <mergeCells count="2">
    <mergeCell ref="B5:H5"/>
    <mergeCell ref="A5:A6"/>
  </mergeCells>
  <printOptions/>
  <pageMargins left="1.141732283464567" right="0.7480314960629921" top="1.535433070866142" bottom="0.984251968503937" header="0" footer="0"/>
  <pageSetup horizontalDpi="600" verticalDpi="600" orientation="portrait" paperSize="9" r:id="rId2"/>
  <headerFooter alignWithMargins="0">
    <oddHeader>&amp;C&amp;G</oddHeader>
  </headerFooter>
  <legacyDrawingHF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28"/>
  <sheetViews>
    <sheetView showGridLines="0" view="pageLayout" workbookViewId="0" topLeftCell="A1">
      <selection activeCell="G27" sqref="G27"/>
    </sheetView>
  </sheetViews>
  <sheetFormatPr defaultColWidth="8.8515625" defaultRowHeight="12.75"/>
  <cols>
    <col min="1" max="1" width="11.57421875" style="93" customWidth="1"/>
    <col min="2" max="8" width="9.7109375" style="93" customWidth="1"/>
    <col min="9" max="9" width="6.7109375" style="93" customWidth="1"/>
    <col min="10" max="16384" width="8.8515625" style="93" customWidth="1"/>
  </cols>
  <sheetData>
    <row r="1" ht="11.25">
      <c r="A1" s="92"/>
    </row>
    <row r="2" ht="11.25">
      <c r="A2" s="92" t="s">
        <v>163</v>
      </c>
    </row>
    <row r="3" ht="11.25">
      <c r="A3" s="92" t="s">
        <v>149</v>
      </c>
    </row>
    <row r="4" ht="12" thickBot="1">
      <c r="A4" s="92"/>
    </row>
    <row r="5" spans="1:8" ht="11.25">
      <c r="A5" s="292"/>
      <c r="B5" s="304" t="s">
        <v>93</v>
      </c>
      <c r="C5" s="304"/>
      <c r="D5" s="304"/>
      <c r="E5" s="304"/>
      <c r="F5" s="304"/>
      <c r="G5" s="304"/>
      <c r="H5" s="304"/>
    </row>
    <row r="6" spans="1:8" ht="40.5" customHeight="1">
      <c r="A6" s="296" t="s">
        <v>0</v>
      </c>
      <c r="B6" s="46" t="s">
        <v>77</v>
      </c>
      <c r="C6" s="46" t="s">
        <v>72</v>
      </c>
      <c r="D6" s="46" t="s">
        <v>73</v>
      </c>
      <c r="E6" s="46" t="s">
        <v>74</v>
      </c>
      <c r="F6" s="46" t="s">
        <v>75</v>
      </c>
      <c r="G6" s="46" t="s">
        <v>76</v>
      </c>
      <c r="H6" s="47" t="s">
        <v>1</v>
      </c>
    </row>
    <row r="7" spans="1:8" ht="15" customHeight="1">
      <c r="A7" s="82" t="s">
        <v>154</v>
      </c>
      <c r="B7" s="83">
        <v>80.8</v>
      </c>
      <c r="C7" s="83">
        <v>20.9375</v>
      </c>
      <c r="D7" s="83">
        <v>12</v>
      </c>
      <c r="E7" s="238" t="s">
        <v>162</v>
      </c>
      <c r="F7" s="85">
        <v>30</v>
      </c>
      <c r="G7" s="83" t="s">
        <v>162</v>
      </c>
      <c r="H7" s="84">
        <v>32.285714285714285</v>
      </c>
    </row>
    <row r="8" spans="1:8" ht="15" customHeight="1">
      <c r="A8" s="24" t="s">
        <v>155</v>
      </c>
      <c r="B8" s="83" t="s">
        <v>162</v>
      </c>
      <c r="C8" s="83">
        <v>76.66666666666667</v>
      </c>
      <c r="D8" s="85" t="s">
        <v>114</v>
      </c>
      <c r="E8" s="83" t="s">
        <v>162</v>
      </c>
      <c r="F8" s="238" t="s">
        <v>114</v>
      </c>
      <c r="G8" s="83" t="s">
        <v>114</v>
      </c>
      <c r="H8" s="84">
        <v>156.66666666666666</v>
      </c>
    </row>
    <row r="9" spans="1:8" ht="15" customHeight="1">
      <c r="A9" s="82" t="s">
        <v>8</v>
      </c>
      <c r="B9" s="238" t="s">
        <v>114</v>
      </c>
      <c r="C9" s="83">
        <v>40</v>
      </c>
      <c r="D9" s="238" t="s">
        <v>114</v>
      </c>
      <c r="E9" s="238" t="s">
        <v>114</v>
      </c>
      <c r="F9" s="238" t="s">
        <v>114</v>
      </c>
      <c r="G9" s="85" t="s">
        <v>114</v>
      </c>
      <c r="H9" s="84">
        <v>40</v>
      </c>
    </row>
    <row r="10" spans="1:8" ht="15" customHeight="1">
      <c r="A10" s="82" t="s">
        <v>9</v>
      </c>
      <c r="B10" s="83">
        <v>307.4</v>
      </c>
      <c r="C10" s="83">
        <v>49.333333333333336</v>
      </c>
      <c r="D10" s="238" t="s">
        <v>114</v>
      </c>
      <c r="E10" s="83" t="s">
        <v>114</v>
      </c>
      <c r="F10" s="83" t="s">
        <v>114</v>
      </c>
      <c r="G10" s="83" t="s">
        <v>114</v>
      </c>
      <c r="H10" s="84">
        <v>210.625</v>
      </c>
    </row>
    <row r="11" spans="1:8" ht="15" customHeight="1">
      <c r="A11" s="82" t="s">
        <v>4</v>
      </c>
      <c r="B11" s="83">
        <v>36</v>
      </c>
      <c r="C11" s="83" t="s">
        <v>114</v>
      </c>
      <c r="D11" s="238" t="s">
        <v>114</v>
      </c>
      <c r="E11" s="238" t="s">
        <v>114</v>
      </c>
      <c r="F11" s="238" t="s">
        <v>114</v>
      </c>
      <c r="G11" s="85" t="s">
        <v>114</v>
      </c>
      <c r="H11" s="84">
        <v>36</v>
      </c>
    </row>
    <row r="12" spans="1:8" ht="15" customHeight="1">
      <c r="A12" s="82" t="s">
        <v>7</v>
      </c>
      <c r="B12" s="83" t="s">
        <v>162</v>
      </c>
      <c r="C12" s="83" t="s">
        <v>162</v>
      </c>
      <c r="D12" s="238" t="s">
        <v>114</v>
      </c>
      <c r="E12" s="238" t="s">
        <v>114</v>
      </c>
      <c r="F12" s="238" t="s">
        <v>114</v>
      </c>
      <c r="G12" s="238" t="s">
        <v>162</v>
      </c>
      <c r="H12" s="84">
        <v>38</v>
      </c>
    </row>
    <row r="13" spans="1:8" ht="15" customHeight="1">
      <c r="A13" s="82" t="s">
        <v>10</v>
      </c>
      <c r="B13" s="83" t="s">
        <v>162</v>
      </c>
      <c r="C13" s="83">
        <v>72</v>
      </c>
      <c r="D13" s="83" t="s">
        <v>114</v>
      </c>
      <c r="E13" s="83">
        <v>50</v>
      </c>
      <c r="F13" s="83" t="s">
        <v>114</v>
      </c>
      <c r="G13" s="90" t="s">
        <v>114</v>
      </c>
      <c r="H13" s="84">
        <v>72.0625</v>
      </c>
    </row>
    <row r="14" spans="1:8" ht="15" customHeight="1">
      <c r="A14" s="82" t="s">
        <v>6</v>
      </c>
      <c r="B14" s="83">
        <v>275</v>
      </c>
      <c r="C14" s="83">
        <v>24.666666666666668</v>
      </c>
      <c r="D14" s="85" t="s">
        <v>114</v>
      </c>
      <c r="E14" s="238" t="s">
        <v>114</v>
      </c>
      <c r="F14" s="238" t="s">
        <v>114</v>
      </c>
      <c r="G14" s="83" t="s">
        <v>114</v>
      </c>
      <c r="H14" s="84">
        <v>124.8</v>
      </c>
    </row>
    <row r="15" spans="1:8" s="92" customFormat="1" ht="15" customHeight="1">
      <c r="A15" s="86" t="s">
        <v>5</v>
      </c>
      <c r="B15" s="30" t="s">
        <v>114</v>
      </c>
      <c r="C15" s="88" t="s">
        <v>162</v>
      </c>
      <c r="D15" s="30" t="s">
        <v>114</v>
      </c>
      <c r="E15" s="30" t="s">
        <v>114</v>
      </c>
      <c r="F15" s="30" t="s">
        <v>114</v>
      </c>
      <c r="G15" s="88" t="s">
        <v>114</v>
      </c>
      <c r="H15" s="89">
        <v>15</v>
      </c>
    </row>
    <row r="16" spans="1:8" ht="15" customHeight="1">
      <c r="A16" s="130" t="s">
        <v>2</v>
      </c>
      <c r="B16" s="102">
        <v>153.68</v>
      </c>
      <c r="C16" s="102">
        <v>39.2</v>
      </c>
      <c r="D16" s="102">
        <v>12</v>
      </c>
      <c r="E16" s="102">
        <v>51</v>
      </c>
      <c r="F16" s="102">
        <v>30</v>
      </c>
      <c r="G16" s="102">
        <v>35.666666666666664</v>
      </c>
      <c r="H16" s="84">
        <v>78.74647887323944</v>
      </c>
    </row>
    <row r="17" spans="1:8" ht="11.25">
      <c r="A17" s="34" t="s">
        <v>164</v>
      </c>
      <c r="B17" s="186"/>
      <c r="C17" s="186"/>
      <c r="D17" s="183"/>
      <c r="E17" s="186"/>
      <c r="F17" s="186"/>
      <c r="G17" s="186"/>
      <c r="H17" s="185"/>
    </row>
    <row r="18" ht="11.25">
      <c r="B18" s="98"/>
    </row>
    <row r="19" ht="11.25">
      <c r="I19" s="98"/>
    </row>
    <row r="20" spans="1:9" ht="11.25">
      <c r="A20" s="98"/>
      <c r="B20" s="98"/>
      <c r="C20" s="98"/>
      <c r="D20" s="98"/>
      <c r="E20" s="98"/>
      <c r="F20" s="98"/>
      <c r="G20" s="98"/>
      <c r="H20" s="98"/>
      <c r="I20" s="98"/>
    </row>
    <row r="21" spans="1:9" ht="11.25">
      <c r="A21" s="98"/>
      <c r="B21" s="98"/>
      <c r="C21" s="98"/>
      <c r="D21" s="98"/>
      <c r="E21" s="98"/>
      <c r="F21" s="98"/>
      <c r="G21" s="98"/>
      <c r="H21" s="98"/>
      <c r="I21" s="98"/>
    </row>
    <row r="22" spans="1:9" ht="11.25">
      <c r="A22" s="98"/>
      <c r="B22" s="98"/>
      <c r="C22" s="98"/>
      <c r="D22" s="98"/>
      <c r="E22" s="98"/>
      <c r="F22" s="98"/>
      <c r="G22" s="98"/>
      <c r="H22" s="98"/>
      <c r="I22" s="98"/>
    </row>
    <row r="23" spans="1:9" ht="11.25">
      <c r="A23" s="98"/>
      <c r="B23" s="98"/>
      <c r="C23" s="98"/>
      <c r="D23" s="98"/>
      <c r="E23" s="98"/>
      <c r="F23" s="98"/>
      <c r="G23" s="98"/>
      <c r="H23" s="98"/>
      <c r="I23" s="98"/>
    </row>
    <row r="24" spans="1:9" ht="11.25">
      <c r="A24" s="98"/>
      <c r="B24" s="98"/>
      <c r="C24" s="98"/>
      <c r="D24" s="98"/>
      <c r="E24" s="98"/>
      <c r="F24" s="98"/>
      <c r="G24" s="98"/>
      <c r="H24" s="98"/>
      <c r="I24" s="98"/>
    </row>
    <row r="25" spans="1:9" ht="11.25">
      <c r="A25" s="98"/>
      <c r="B25" s="98"/>
      <c r="C25" s="98"/>
      <c r="D25" s="98"/>
      <c r="E25" s="98"/>
      <c r="F25" s="98"/>
      <c r="G25" s="98"/>
      <c r="H25" s="98"/>
      <c r="I25" s="98"/>
    </row>
    <row r="26" spans="1:9" ht="11.25">
      <c r="A26" s="98"/>
      <c r="B26" s="98"/>
      <c r="C26" s="98"/>
      <c r="D26" s="98"/>
      <c r="E26" s="98"/>
      <c r="F26" s="98"/>
      <c r="G26" s="98"/>
      <c r="H26" s="98"/>
      <c r="I26" s="98"/>
    </row>
    <row r="27" spans="1:9" ht="11.25">
      <c r="A27" s="98"/>
      <c r="B27" s="98"/>
      <c r="C27" s="98"/>
      <c r="D27" s="98"/>
      <c r="E27" s="98"/>
      <c r="F27" s="98"/>
      <c r="G27" s="98"/>
      <c r="H27" s="98"/>
      <c r="I27" s="98"/>
    </row>
    <row r="28" spans="1:8" ht="11.25">
      <c r="A28" s="98"/>
      <c r="B28" s="98"/>
      <c r="C28" s="98"/>
      <c r="D28" s="98"/>
      <c r="E28" s="98"/>
      <c r="F28" s="98"/>
      <c r="G28" s="98"/>
      <c r="H28" s="98"/>
    </row>
  </sheetData>
  <sheetProtection/>
  <mergeCells count="2">
    <mergeCell ref="B5:H5"/>
    <mergeCell ref="A5:A6"/>
  </mergeCells>
  <printOptions/>
  <pageMargins left="0.7480314960629921" right="0.7480314960629921" top="1.625" bottom="0.984251968503937" header="0" footer="0"/>
  <pageSetup horizontalDpi="600" verticalDpi="600" orientation="portrait" paperSize="9" r:id="rId2"/>
  <headerFooter alignWithMargins="0"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showGridLines="0" view="pageLayout" workbookViewId="0" topLeftCell="A1">
      <selection activeCell="A17" sqref="A17"/>
    </sheetView>
  </sheetViews>
  <sheetFormatPr defaultColWidth="6.140625" defaultRowHeight="16.5" customHeight="1"/>
  <cols>
    <col min="1" max="1" width="9.57421875" style="93" customWidth="1"/>
    <col min="2" max="13" width="6.140625" style="93" customWidth="1"/>
    <col min="14" max="15" width="6.140625" style="92" customWidth="1"/>
    <col min="16" max="16384" width="6.140625" style="93" customWidth="1"/>
  </cols>
  <sheetData>
    <row r="1" spans="1:15" s="92" customFormat="1" ht="16.5" customHeight="1">
      <c r="A1" s="92" t="s">
        <v>163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3" s="92" customFormat="1" ht="16.5" customHeight="1">
      <c r="A2" s="92" t="s">
        <v>80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5" s="92" customFormat="1" ht="16.5" customHeight="1">
      <c r="A3" s="38"/>
      <c r="B3" s="260" t="s">
        <v>60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</row>
    <row r="4" spans="1:15" s="92" customFormat="1" ht="30" customHeight="1">
      <c r="A4" s="39"/>
      <c r="B4" s="261" t="s">
        <v>77</v>
      </c>
      <c r="C4" s="261"/>
      <c r="D4" s="261" t="s">
        <v>72</v>
      </c>
      <c r="E4" s="261"/>
      <c r="F4" s="261" t="s">
        <v>73</v>
      </c>
      <c r="G4" s="261"/>
      <c r="H4" s="262" t="s">
        <v>74</v>
      </c>
      <c r="I4" s="262"/>
      <c r="J4" s="263" t="s">
        <v>75</v>
      </c>
      <c r="K4" s="263"/>
      <c r="L4" s="262" t="s">
        <v>76</v>
      </c>
      <c r="M4" s="262"/>
      <c r="N4" s="264" t="s">
        <v>1</v>
      </c>
      <c r="O4" s="261"/>
    </row>
    <row r="5" spans="1:15" s="92" customFormat="1" ht="16.5" customHeight="1">
      <c r="A5" s="40" t="s">
        <v>0</v>
      </c>
      <c r="B5" s="41" t="s">
        <v>53</v>
      </c>
      <c r="C5" s="41" t="s">
        <v>54</v>
      </c>
      <c r="D5" s="41" t="s">
        <v>53</v>
      </c>
      <c r="E5" s="41" t="s">
        <v>54</v>
      </c>
      <c r="F5" s="41" t="s">
        <v>55</v>
      </c>
      <c r="G5" s="41" t="s">
        <v>3</v>
      </c>
      <c r="H5" s="41" t="s">
        <v>53</v>
      </c>
      <c r="I5" s="41" t="s">
        <v>54</v>
      </c>
      <c r="J5" s="41" t="s">
        <v>56</v>
      </c>
      <c r="K5" s="41" t="s">
        <v>57</v>
      </c>
      <c r="L5" s="41" t="s">
        <v>58</v>
      </c>
      <c r="M5" s="41" t="s">
        <v>59</v>
      </c>
      <c r="N5" s="42" t="s">
        <v>53</v>
      </c>
      <c r="O5" s="41" t="s">
        <v>54</v>
      </c>
    </row>
    <row r="6" spans="1:15" s="92" customFormat="1" ht="16.5" customHeight="1">
      <c r="A6" s="24" t="s">
        <v>154</v>
      </c>
      <c r="B6" s="83">
        <v>8</v>
      </c>
      <c r="C6" s="83">
        <v>27.586206896551722</v>
      </c>
      <c r="D6" s="25">
        <v>20</v>
      </c>
      <c r="E6" s="26">
        <v>48.78048780487805</v>
      </c>
      <c r="F6" s="83">
        <v>4</v>
      </c>
      <c r="G6" s="83">
        <v>80</v>
      </c>
      <c r="H6" s="238">
        <v>2</v>
      </c>
      <c r="I6" s="238">
        <v>25</v>
      </c>
      <c r="J6" s="83">
        <v>2</v>
      </c>
      <c r="K6" s="83">
        <v>100</v>
      </c>
      <c r="L6" s="25">
        <v>25</v>
      </c>
      <c r="M6" s="26">
        <v>64.1025641025641</v>
      </c>
      <c r="N6" s="27">
        <v>61</v>
      </c>
      <c r="O6" s="28">
        <v>49.193548387096776</v>
      </c>
    </row>
    <row r="7" spans="1:15" s="92" customFormat="1" ht="16.5" customHeight="1">
      <c r="A7" s="24" t="s">
        <v>155</v>
      </c>
      <c r="B7" s="25">
        <v>2</v>
      </c>
      <c r="C7" s="26">
        <v>6.896551724137931</v>
      </c>
      <c r="D7" s="25">
        <v>3</v>
      </c>
      <c r="E7" s="26">
        <v>7.317073170731707</v>
      </c>
      <c r="F7" s="238" t="s">
        <v>114</v>
      </c>
      <c r="G7" s="238" t="s">
        <v>114</v>
      </c>
      <c r="H7" s="25">
        <v>1</v>
      </c>
      <c r="I7" s="26">
        <v>12.5</v>
      </c>
      <c r="J7" s="238" t="s">
        <v>114</v>
      </c>
      <c r="K7" s="238" t="s">
        <v>114</v>
      </c>
      <c r="L7" s="25">
        <v>4</v>
      </c>
      <c r="M7" s="26">
        <v>10.256410256410255</v>
      </c>
      <c r="N7" s="27">
        <v>10</v>
      </c>
      <c r="O7" s="28">
        <v>8.064516129032258</v>
      </c>
    </row>
    <row r="8" spans="1:15" s="92" customFormat="1" ht="16.5" customHeight="1">
      <c r="A8" s="24" t="s">
        <v>8</v>
      </c>
      <c r="B8" s="238" t="s">
        <v>114</v>
      </c>
      <c r="C8" s="238" t="s">
        <v>114</v>
      </c>
      <c r="D8" s="25">
        <v>3</v>
      </c>
      <c r="E8" s="26">
        <v>7.317073170731707</v>
      </c>
      <c r="F8" s="238" t="s">
        <v>114</v>
      </c>
      <c r="G8" s="238" t="s">
        <v>114</v>
      </c>
      <c r="H8" s="25">
        <v>1</v>
      </c>
      <c r="I8" s="26">
        <v>12.5</v>
      </c>
      <c r="J8" s="238" t="s">
        <v>114</v>
      </c>
      <c r="K8" s="238" t="s">
        <v>114</v>
      </c>
      <c r="L8" s="25" t="s">
        <v>114</v>
      </c>
      <c r="M8" s="26" t="s">
        <v>114</v>
      </c>
      <c r="N8" s="27">
        <v>4</v>
      </c>
      <c r="O8" s="28">
        <v>3.225806451612903</v>
      </c>
    </row>
    <row r="9" spans="1:15" s="92" customFormat="1" ht="16.5" customHeight="1">
      <c r="A9" s="24" t="s">
        <v>9</v>
      </c>
      <c r="B9" s="25">
        <v>5</v>
      </c>
      <c r="C9" s="26">
        <v>17.24137931034483</v>
      </c>
      <c r="D9" s="25">
        <v>3</v>
      </c>
      <c r="E9" s="26">
        <v>7.317073170731707</v>
      </c>
      <c r="F9" s="238" t="s">
        <v>114</v>
      </c>
      <c r="G9" s="238" t="s">
        <v>114</v>
      </c>
      <c r="H9" s="25" t="s">
        <v>114</v>
      </c>
      <c r="I9" s="26" t="s">
        <v>114</v>
      </c>
      <c r="J9" s="25" t="s">
        <v>114</v>
      </c>
      <c r="K9" s="26" t="s">
        <v>114</v>
      </c>
      <c r="L9" s="25">
        <v>2</v>
      </c>
      <c r="M9" s="26">
        <v>5.128205128205128</v>
      </c>
      <c r="N9" s="27">
        <v>10</v>
      </c>
      <c r="O9" s="28">
        <v>8.064516129032258</v>
      </c>
    </row>
    <row r="10" spans="1:15" s="92" customFormat="1" ht="16.5" customHeight="1">
      <c r="A10" s="24" t="s">
        <v>4</v>
      </c>
      <c r="B10" s="25">
        <v>1</v>
      </c>
      <c r="C10" s="26">
        <v>3.4482758620689653</v>
      </c>
      <c r="D10" s="25"/>
      <c r="E10" s="26">
        <v>0</v>
      </c>
      <c r="F10" s="238" t="s">
        <v>114</v>
      </c>
      <c r="G10" s="238" t="s">
        <v>114</v>
      </c>
      <c r="H10" s="25" t="s">
        <v>114</v>
      </c>
      <c r="I10" s="26" t="s">
        <v>114</v>
      </c>
      <c r="J10" s="25" t="s">
        <v>114</v>
      </c>
      <c r="K10" s="26" t="s">
        <v>114</v>
      </c>
      <c r="L10" s="25">
        <v>2</v>
      </c>
      <c r="M10" s="26">
        <v>5.128205128205128</v>
      </c>
      <c r="N10" s="27">
        <v>3</v>
      </c>
      <c r="O10" s="28">
        <v>2.4193548387096775</v>
      </c>
    </row>
    <row r="11" spans="1:15" s="92" customFormat="1" ht="16.5" customHeight="1">
      <c r="A11" s="24" t="s">
        <v>7</v>
      </c>
      <c r="B11" s="83">
        <v>1</v>
      </c>
      <c r="C11" s="83">
        <v>3.4482758620689653</v>
      </c>
      <c r="D11" s="25">
        <v>1</v>
      </c>
      <c r="E11" s="26">
        <v>2.4390243902439024</v>
      </c>
      <c r="F11" s="238" t="s">
        <v>114</v>
      </c>
      <c r="G11" s="238" t="s">
        <v>114</v>
      </c>
      <c r="H11" s="83">
        <v>1</v>
      </c>
      <c r="I11" s="83">
        <v>12.5</v>
      </c>
      <c r="J11" s="238" t="s">
        <v>114</v>
      </c>
      <c r="K11" s="238" t="s">
        <v>114</v>
      </c>
      <c r="L11" s="25">
        <v>2</v>
      </c>
      <c r="M11" s="26">
        <v>5.128205128205128</v>
      </c>
      <c r="N11" s="27">
        <v>5</v>
      </c>
      <c r="O11" s="28">
        <v>4.032258064516129</v>
      </c>
    </row>
    <row r="12" spans="1:15" s="92" customFormat="1" ht="16.5" customHeight="1">
      <c r="A12" s="24" t="s">
        <v>10</v>
      </c>
      <c r="B12" s="25">
        <v>9</v>
      </c>
      <c r="C12" s="26">
        <v>31.03448275862069</v>
      </c>
      <c r="D12" s="25">
        <v>6</v>
      </c>
      <c r="E12" s="26">
        <v>14.634146341463413</v>
      </c>
      <c r="F12" s="25">
        <v>1</v>
      </c>
      <c r="G12" s="26">
        <v>20</v>
      </c>
      <c r="H12" s="25">
        <v>3</v>
      </c>
      <c r="I12" s="26">
        <v>37.5</v>
      </c>
      <c r="J12" s="25" t="s">
        <v>114</v>
      </c>
      <c r="K12" s="26" t="s">
        <v>114</v>
      </c>
      <c r="L12" s="25">
        <v>1</v>
      </c>
      <c r="M12" s="26">
        <v>2.564102564102564</v>
      </c>
      <c r="N12" s="27">
        <v>20</v>
      </c>
      <c r="O12" s="28">
        <v>16.129032258064516</v>
      </c>
    </row>
    <row r="13" spans="1:15" s="92" customFormat="1" ht="16.5" customHeight="1">
      <c r="A13" s="24" t="s">
        <v>6</v>
      </c>
      <c r="B13" s="25">
        <v>3</v>
      </c>
      <c r="C13" s="26">
        <v>10.344827586206897</v>
      </c>
      <c r="D13" s="25">
        <v>3</v>
      </c>
      <c r="E13" s="26">
        <v>7.317073170731707</v>
      </c>
      <c r="F13" s="25" t="s">
        <v>114</v>
      </c>
      <c r="G13" s="26" t="s">
        <v>114</v>
      </c>
      <c r="H13" s="25" t="s">
        <v>114</v>
      </c>
      <c r="I13" s="26" t="s">
        <v>114</v>
      </c>
      <c r="J13" s="25" t="s">
        <v>114</v>
      </c>
      <c r="K13" s="26" t="s">
        <v>114</v>
      </c>
      <c r="L13" s="25">
        <v>2</v>
      </c>
      <c r="M13" s="26">
        <v>5.128205128205128</v>
      </c>
      <c r="N13" s="27">
        <v>8</v>
      </c>
      <c r="O13" s="28">
        <v>6.451612903225806</v>
      </c>
    </row>
    <row r="14" spans="1:15" s="92" customFormat="1" ht="16.5" customHeight="1">
      <c r="A14" s="29" t="s">
        <v>5</v>
      </c>
      <c r="B14" s="30" t="s">
        <v>114</v>
      </c>
      <c r="C14" s="31" t="s">
        <v>114</v>
      </c>
      <c r="D14" s="30">
        <v>2</v>
      </c>
      <c r="E14" s="31">
        <v>4.878048780487805</v>
      </c>
      <c r="F14" s="30" t="s">
        <v>114</v>
      </c>
      <c r="G14" s="31" t="s">
        <v>114</v>
      </c>
      <c r="H14" s="30" t="s">
        <v>114</v>
      </c>
      <c r="I14" s="30" t="s">
        <v>114</v>
      </c>
      <c r="J14" s="88" t="s">
        <v>114</v>
      </c>
      <c r="K14" s="30" t="s">
        <v>114</v>
      </c>
      <c r="L14" s="30">
        <v>1</v>
      </c>
      <c r="M14" s="31">
        <v>2.564102564102564</v>
      </c>
      <c r="N14" s="32">
        <v>3</v>
      </c>
      <c r="O14" s="33">
        <v>2.4193548387096775</v>
      </c>
    </row>
    <row r="15" spans="1:15" ht="16.5" customHeight="1">
      <c r="A15" s="34" t="s">
        <v>2</v>
      </c>
      <c r="B15" s="35">
        <v>29</v>
      </c>
      <c r="C15" s="36">
        <v>100</v>
      </c>
      <c r="D15" s="35">
        <v>41</v>
      </c>
      <c r="E15" s="36">
        <v>100</v>
      </c>
      <c r="F15" s="35">
        <v>5</v>
      </c>
      <c r="G15" s="36">
        <v>100</v>
      </c>
      <c r="H15" s="35">
        <v>8</v>
      </c>
      <c r="I15" s="36">
        <v>100</v>
      </c>
      <c r="J15" s="35">
        <v>2</v>
      </c>
      <c r="K15" s="36">
        <v>100</v>
      </c>
      <c r="L15" s="35">
        <v>39</v>
      </c>
      <c r="M15" s="36">
        <v>100</v>
      </c>
      <c r="N15" s="27">
        <v>124</v>
      </c>
      <c r="O15" s="28">
        <v>100</v>
      </c>
    </row>
    <row r="16" spans="1:15" ht="16.5" customHeight="1">
      <c r="A16" s="34" t="s">
        <v>3</v>
      </c>
      <c r="B16" s="43">
        <v>23.387096774193548</v>
      </c>
      <c r="C16" s="43"/>
      <c r="D16" s="43">
        <v>33.064516129032256</v>
      </c>
      <c r="E16" s="43"/>
      <c r="F16" s="43">
        <v>4.032258064516129</v>
      </c>
      <c r="G16" s="43"/>
      <c r="H16" s="43">
        <v>6.451612903225806</v>
      </c>
      <c r="I16" s="43"/>
      <c r="J16" s="43">
        <v>1.6129032258064515</v>
      </c>
      <c r="K16" s="43"/>
      <c r="L16" s="43">
        <v>31.451612903225808</v>
      </c>
      <c r="M16" s="43"/>
      <c r="N16" s="44">
        <v>100</v>
      </c>
      <c r="O16" s="45"/>
    </row>
    <row r="17" spans="1:15" ht="16.5" customHeight="1">
      <c r="A17" s="34" t="s">
        <v>164</v>
      </c>
      <c r="B17" s="45"/>
      <c r="C17" s="36"/>
      <c r="D17" s="45"/>
      <c r="E17" s="36"/>
      <c r="F17" s="45"/>
      <c r="G17" s="36"/>
      <c r="H17" s="112"/>
      <c r="I17" s="112"/>
      <c r="J17" s="112"/>
      <c r="K17" s="112"/>
      <c r="L17" s="45"/>
      <c r="M17" s="36"/>
      <c r="N17" s="229"/>
      <c r="O17" s="28"/>
    </row>
    <row r="19" spans="7:8" ht="16.5" customHeight="1">
      <c r="G19" s="238" t="s">
        <v>114</v>
      </c>
      <c r="H19" s="238" t="s">
        <v>114</v>
      </c>
    </row>
  </sheetData>
  <sheetProtection/>
  <mergeCells count="8">
    <mergeCell ref="B3:O3"/>
    <mergeCell ref="B4:C4"/>
    <mergeCell ref="H4:I4"/>
    <mergeCell ref="F4:G4"/>
    <mergeCell ref="J4:K4"/>
    <mergeCell ref="L4:M4"/>
    <mergeCell ref="N4:O4"/>
    <mergeCell ref="D4:E4"/>
  </mergeCells>
  <printOptions/>
  <pageMargins left="0.8661417322834646" right="0.5118110236220472" top="1.1811023622047245" bottom="0.984251968503937" header="0.5118110236220472" footer="0.5118110236220472"/>
  <pageSetup horizontalDpi="300" verticalDpi="300" orientation="landscape" paperSize="9" scale="90" r:id="rId2"/>
  <headerFooter alignWithMargins="0"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P32"/>
  <sheetViews>
    <sheetView showGridLines="0" view="pageLayout" workbookViewId="0" topLeftCell="A1">
      <selection activeCell="O32" sqref="O32"/>
    </sheetView>
  </sheetViews>
  <sheetFormatPr defaultColWidth="8.8515625" defaultRowHeight="12.75"/>
  <cols>
    <col min="1" max="1" width="8.421875" style="93" customWidth="1"/>
    <col min="2" max="11" width="6.7109375" style="93" customWidth="1"/>
    <col min="12" max="12" width="7.00390625" style="93" customWidth="1"/>
    <col min="13" max="13" width="3.57421875" style="93" bestFit="1" customWidth="1"/>
    <col min="14" max="15" width="5.7109375" style="92" customWidth="1"/>
    <col min="16" max="16" width="10.8515625" style="93" customWidth="1"/>
    <col min="17" max="16384" width="8.8515625" style="93" customWidth="1"/>
  </cols>
  <sheetData>
    <row r="3" ht="11.25">
      <c r="A3" s="92" t="s">
        <v>163</v>
      </c>
    </row>
    <row r="4" ht="11.25">
      <c r="A4" s="92" t="s">
        <v>150</v>
      </c>
    </row>
    <row r="5" ht="12" thickBot="1">
      <c r="A5" s="92"/>
    </row>
    <row r="6" spans="1:15" ht="11.25">
      <c r="A6" s="265"/>
      <c r="B6" s="268" t="s">
        <v>60</v>
      </c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</row>
    <row r="7" spans="1:15" ht="26.25" customHeight="1">
      <c r="A7" s="266"/>
      <c r="B7" s="269" t="s">
        <v>77</v>
      </c>
      <c r="C7" s="269"/>
      <c r="D7" s="269" t="s">
        <v>72</v>
      </c>
      <c r="E7" s="269"/>
      <c r="F7" s="269" t="s">
        <v>73</v>
      </c>
      <c r="G7" s="269"/>
      <c r="H7" s="270" t="s">
        <v>74</v>
      </c>
      <c r="I7" s="270"/>
      <c r="J7" s="270" t="s">
        <v>75</v>
      </c>
      <c r="K7" s="270"/>
      <c r="L7" s="270" t="s">
        <v>76</v>
      </c>
      <c r="M7" s="270"/>
      <c r="N7" s="271" t="s">
        <v>1</v>
      </c>
      <c r="O7" s="272"/>
    </row>
    <row r="8" spans="1:15" ht="15" customHeight="1">
      <c r="A8" s="267" t="s">
        <v>0</v>
      </c>
      <c r="B8" s="94" t="s">
        <v>53</v>
      </c>
      <c r="C8" s="94" t="s">
        <v>54</v>
      </c>
      <c r="D8" s="94" t="s">
        <v>53</v>
      </c>
      <c r="E8" s="94" t="s">
        <v>54</v>
      </c>
      <c r="F8" s="94" t="s">
        <v>55</v>
      </c>
      <c r="G8" s="94" t="s">
        <v>3</v>
      </c>
      <c r="H8" s="94" t="s">
        <v>53</v>
      </c>
      <c r="I8" s="94" t="s">
        <v>54</v>
      </c>
      <c r="J8" s="94" t="s">
        <v>56</v>
      </c>
      <c r="K8" s="94" t="s">
        <v>57</v>
      </c>
      <c r="L8" s="94" t="s">
        <v>58</v>
      </c>
      <c r="M8" s="94" t="s">
        <v>59</v>
      </c>
      <c r="N8" s="95" t="s">
        <v>53</v>
      </c>
      <c r="O8" s="94" t="s">
        <v>54</v>
      </c>
    </row>
    <row r="9" spans="1:16" ht="15" customHeight="1">
      <c r="A9" s="196" t="s">
        <v>154</v>
      </c>
      <c r="B9" s="83">
        <v>191</v>
      </c>
      <c r="C9" s="83">
        <v>11.561743341404359</v>
      </c>
      <c r="D9" s="83">
        <v>165</v>
      </c>
      <c r="E9" s="83">
        <v>37.41496598639456</v>
      </c>
      <c r="F9" s="83">
        <v>32</v>
      </c>
      <c r="G9" s="83">
        <v>88.88888888888889</v>
      </c>
      <c r="H9" s="238" t="s">
        <v>162</v>
      </c>
      <c r="I9" s="239" t="s">
        <v>162</v>
      </c>
      <c r="J9" s="83" t="s">
        <v>162</v>
      </c>
      <c r="K9" s="83" t="s">
        <v>162</v>
      </c>
      <c r="L9" s="83">
        <v>201</v>
      </c>
      <c r="M9" s="83">
        <v>60.72507552870091</v>
      </c>
      <c r="N9" s="84">
        <v>613</v>
      </c>
      <c r="O9" s="97">
        <v>23.450650344299923</v>
      </c>
      <c r="P9" s="98"/>
    </row>
    <row r="10" spans="1:16" ht="15" customHeight="1">
      <c r="A10" s="24" t="s">
        <v>155</v>
      </c>
      <c r="B10" s="83" t="s">
        <v>162</v>
      </c>
      <c r="C10" s="83" t="s">
        <v>162</v>
      </c>
      <c r="D10" s="83">
        <v>66</v>
      </c>
      <c r="E10" s="83">
        <v>14.965986394557824</v>
      </c>
      <c r="F10" s="83" t="s">
        <v>114</v>
      </c>
      <c r="G10" s="83" t="s">
        <v>114</v>
      </c>
      <c r="H10" s="83" t="s">
        <v>162</v>
      </c>
      <c r="I10" s="83" t="s">
        <v>162</v>
      </c>
      <c r="J10" s="238" t="s">
        <v>114</v>
      </c>
      <c r="K10" s="238" t="s">
        <v>114</v>
      </c>
      <c r="L10" s="83">
        <v>38</v>
      </c>
      <c r="M10" s="83">
        <v>11.48036253776435</v>
      </c>
      <c r="N10" s="84">
        <v>258</v>
      </c>
      <c r="O10" s="97">
        <v>9.869931140015302</v>
      </c>
      <c r="P10" s="98"/>
    </row>
    <row r="11" spans="1:16" ht="15" customHeight="1">
      <c r="A11" s="96" t="s">
        <v>8</v>
      </c>
      <c r="B11" s="238" t="s">
        <v>114</v>
      </c>
      <c r="C11" s="238" t="s">
        <v>114</v>
      </c>
      <c r="D11" s="83">
        <v>40</v>
      </c>
      <c r="E11" s="83">
        <v>9.070294784580499</v>
      </c>
      <c r="F11" s="238" t="s">
        <v>114</v>
      </c>
      <c r="G11" s="238" t="s">
        <v>114</v>
      </c>
      <c r="H11" s="83" t="s">
        <v>162</v>
      </c>
      <c r="I11" s="83" t="s">
        <v>162</v>
      </c>
      <c r="J11" s="238" t="s">
        <v>114</v>
      </c>
      <c r="K11" s="238" t="s">
        <v>114</v>
      </c>
      <c r="L11" s="83" t="s">
        <v>114</v>
      </c>
      <c r="M11" s="83" t="s">
        <v>114</v>
      </c>
      <c r="N11" s="84">
        <v>50</v>
      </c>
      <c r="O11" s="97">
        <v>1.9127773527161436</v>
      </c>
      <c r="P11" s="98"/>
    </row>
    <row r="12" spans="1:16" ht="15" customHeight="1">
      <c r="A12" s="96" t="s">
        <v>9</v>
      </c>
      <c r="B12" s="83">
        <v>722</v>
      </c>
      <c r="C12" s="83">
        <v>43.704600484261505</v>
      </c>
      <c r="D12" s="83">
        <v>40</v>
      </c>
      <c r="E12" s="83">
        <v>9.070294784580499</v>
      </c>
      <c r="F12" s="238" t="s">
        <v>114</v>
      </c>
      <c r="G12" s="238" t="s">
        <v>114</v>
      </c>
      <c r="H12" s="83" t="s">
        <v>162</v>
      </c>
      <c r="I12" s="83" t="s">
        <v>162</v>
      </c>
      <c r="J12" s="83" t="s">
        <v>114</v>
      </c>
      <c r="K12" s="83" t="s">
        <v>114</v>
      </c>
      <c r="L12" s="83" t="s">
        <v>162</v>
      </c>
      <c r="M12" s="83" t="s">
        <v>162</v>
      </c>
      <c r="N12" s="84">
        <v>792</v>
      </c>
      <c r="O12" s="97">
        <v>30.29839326702372</v>
      </c>
      <c r="P12" s="98"/>
    </row>
    <row r="13" spans="1:16" ht="15" customHeight="1">
      <c r="A13" s="96" t="s">
        <v>4</v>
      </c>
      <c r="B13" s="83" t="s">
        <v>162</v>
      </c>
      <c r="C13" s="83" t="s">
        <v>162</v>
      </c>
      <c r="D13" s="83" t="s">
        <v>114</v>
      </c>
      <c r="E13" s="83" t="s">
        <v>114</v>
      </c>
      <c r="F13" s="238" t="s">
        <v>114</v>
      </c>
      <c r="G13" s="238" t="s">
        <v>114</v>
      </c>
      <c r="H13" s="83" t="s">
        <v>162</v>
      </c>
      <c r="I13" s="83" t="s">
        <v>162</v>
      </c>
      <c r="J13" s="83" t="s">
        <v>114</v>
      </c>
      <c r="K13" s="83" t="s">
        <v>114</v>
      </c>
      <c r="L13" s="83" t="s">
        <v>162</v>
      </c>
      <c r="M13" s="83" t="s">
        <v>162</v>
      </c>
      <c r="N13" s="84">
        <v>49</v>
      </c>
      <c r="O13" s="97">
        <v>1.8745218056618211</v>
      </c>
      <c r="P13" s="98"/>
    </row>
    <row r="14" spans="1:16" ht="15" customHeight="1">
      <c r="A14" s="96" t="s">
        <v>7</v>
      </c>
      <c r="B14" s="83" t="s">
        <v>162</v>
      </c>
      <c r="C14" s="83" t="s">
        <v>162</v>
      </c>
      <c r="D14" s="83">
        <v>10</v>
      </c>
      <c r="E14" s="83">
        <v>2.2675736961451247</v>
      </c>
      <c r="F14" s="238" t="s">
        <v>114</v>
      </c>
      <c r="G14" s="238" t="s">
        <v>114</v>
      </c>
      <c r="H14" s="83" t="s">
        <v>162</v>
      </c>
      <c r="I14" s="83" t="s">
        <v>162</v>
      </c>
      <c r="J14" s="238" t="s">
        <v>114</v>
      </c>
      <c r="K14" s="238" t="s">
        <v>114</v>
      </c>
      <c r="L14" s="83" t="s">
        <v>162</v>
      </c>
      <c r="M14" s="83" t="s">
        <v>162</v>
      </c>
      <c r="N14" s="84">
        <v>54</v>
      </c>
      <c r="O14" s="97">
        <v>2.065799540933435</v>
      </c>
      <c r="P14" s="98"/>
    </row>
    <row r="15" spans="1:16" ht="15" customHeight="1">
      <c r="A15" s="96" t="s">
        <v>10</v>
      </c>
      <c r="B15" s="83">
        <v>502</v>
      </c>
      <c r="C15" s="83">
        <v>30.387409200968523</v>
      </c>
      <c r="D15" s="83">
        <v>72</v>
      </c>
      <c r="E15" s="83">
        <v>16.3265306122449</v>
      </c>
      <c r="F15" s="83" t="s">
        <v>162</v>
      </c>
      <c r="G15" s="83" t="s">
        <v>162</v>
      </c>
      <c r="H15" s="83">
        <v>60</v>
      </c>
      <c r="I15" s="83">
        <v>43.16546762589928</v>
      </c>
      <c r="J15" s="83" t="s">
        <v>114</v>
      </c>
      <c r="K15" s="83" t="s">
        <v>114</v>
      </c>
      <c r="L15" s="83" t="s">
        <v>162</v>
      </c>
      <c r="M15" s="83" t="s">
        <v>162</v>
      </c>
      <c r="N15" s="84">
        <v>648</v>
      </c>
      <c r="O15" s="97">
        <v>24.789594491201225</v>
      </c>
      <c r="P15" s="98"/>
    </row>
    <row r="16" spans="1:16" ht="15" customHeight="1">
      <c r="A16" s="96" t="s">
        <v>6</v>
      </c>
      <c r="B16" s="83">
        <v>79</v>
      </c>
      <c r="C16" s="83">
        <v>4.782082324455206</v>
      </c>
      <c r="D16" s="83">
        <v>26</v>
      </c>
      <c r="E16" s="83">
        <v>5.895691609977324</v>
      </c>
      <c r="F16" s="83" t="s">
        <v>114</v>
      </c>
      <c r="G16" s="83" t="s">
        <v>114</v>
      </c>
      <c r="H16" s="83" t="s">
        <v>114</v>
      </c>
      <c r="I16" s="83" t="s">
        <v>114</v>
      </c>
      <c r="J16" s="83" t="s">
        <v>114</v>
      </c>
      <c r="K16" s="83" t="s">
        <v>114</v>
      </c>
      <c r="L16" s="83" t="s">
        <v>162</v>
      </c>
      <c r="M16" s="83" t="s">
        <v>162</v>
      </c>
      <c r="N16" s="84">
        <v>118</v>
      </c>
      <c r="O16" s="97">
        <v>4.514154552410099</v>
      </c>
      <c r="P16" s="98"/>
    </row>
    <row r="17" spans="1:15" s="92" customFormat="1" ht="15" customHeight="1">
      <c r="A17" s="99" t="s">
        <v>5</v>
      </c>
      <c r="B17" s="30" t="s">
        <v>114</v>
      </c>
      <c r="C17" s="88" t="s">
        <v>114</v>
      </c>
      <c r="D17" s="88" t="s">
        <v>162</v>
      </c>
      <c r="E17" s="88" t="s">
        <v>162</v>
      </c>
      <c r="F17" s="88" t="s">
        <v>114</v>
      </c>
      <c r="G17" s="88" t="s">
        <v>114</v>
      </c>
      <c r="H17" s="30" t="s">
        <v>114</v>
      </c>
      <c r="I17" s="30" t="s">
        <v>114</v>
      </c>
      <c r="J17" s="30" t="s">
        <v>114</v>
      </c>
      <c r="K17" s="30" t="s">
        <v>114</v>
      </c>
      <c r="L17" s="88" t="s">
        <v>162</v>
      </c>
      <c r="M17" s="244" t="s">
        <v>162</v>
      </c>
      <c r="N17" s="89">
        <v>32</v>
      </c>
      <c r="O17" s="100">
        <v>1.224177505738332</v>
      </c>
    </row>
    <row r="18" spans="1:15" ht="15" customHeight="1">
      <c r="A18" s="101" t="s">
        <v>2</v>
      </c>
      <c r="B18" s="102">
        <v>1652</v>
      </c>
      <c r="C18" s="102">
        <v>100</v>
      </c>
      <c r="D18" s="102">
        <v>441</v>
      </c>
      <c r="E18" s="102">
        <v>100</v>
      </c>
      <c r="F18" s="102">
        <v>36</v>
      </c>
      <c r="G18" s="102">
        <v>100</v>
      </c>
      <c r="H18" s="102">
        <v>139</v>
      </c>
      <c r="I18" s="102">
        <v>100</v>
      </c>
      <c r="J18" s="102">
        <v>15</v>
      </c>
      <c r="K18" s="102">
        <v>100</v>
      </c>
      <c r="L18" s="102">
        <v>331</v>
      </c>
      <c r="M18" s="102">
        <v>100</v>
      </c>
      <c r="N18" s="84">
        <v>2614</v>
      </c>
      <c r="O18" s="97">
        <v>100</v>
      </c>
    </row>
    <row r="19" spans="1:15" ht="11.25">
      <c r="A19" s="101" t="s">
        <v>3</v>
      </c>
      <c r="B19" s="97">
        <v>63.198163733741396</v>
      </c>
      <c r="C19" s="97"/>
      <c r="D19" s="97">
        <v>16.87069625095639</v>
      </c>
      <c r="E19" s="97"/>
      <c r="F19" s="97">
        <v>1.3771996939556235</v>
      </c>
      <c r="G19" s="97"/>
      <c r="H19" s="97">
        <v>5.31752104055088</v>
      </c>
      <c r="I19" s="97"/>
      <c r="J19" s="97">
        <v>0.5738332058148432</v>
      </c>
      <c r="K19" s="97"/>
      <c r="L19" s="97">
        <v>12.662586074980872</v>
      </c>
      <c r="M19" s="97"/>
      <c r="N19" s="103">
        <v>100</v>
      </c>
      <c r="O19" s="102"/>
    </row>
    <row r="20" spans="1:15" ht="11.25">
      <c r="A20" s="34" t="s">
        <v>164</v>
      </c>
      <c r="B20" s="184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8"/>
      <c r="O20" s="187"/>
    </row>
    <row r="24" spans="14:15" ht="11.25">
      <c r="N24" s="93"/>
      <c r="O24" s="93"/>
    </row>
    <row r="25" spans="14:15" ht="11.25">
      <c r="N25" s="93"/>
      <c r="O25" s="93"/>
    </row>
    <row r="26" spans="14:15" ht="11.25">
      <c r="N26" s="93"/>
      <c r="O26" s="93"/>
    </row>
    <row r="27" spans="14:15" ht="11.25">
      <c r="N27" s="93"/>
      <c r="O27" s="93"/>
    </row>
    <row r="28" spans="14:15" ht="11.25">
      <c r="N28" s="93"/>
      <c r="O28" s="93"/>
    </row>
    <row r="29" spans="14:15" ht="11.25">
      <c r="N29" s="93"/>
      <c r="O29" s="93"/>
    </row>
    <row r="30" spans="14:15" ht="11.25">
      <c r="N30" s="93"/>
      <c r="O30" s="93"/>
    </row>
    <row r="31" spans="14:15" ht="11.25">
      <c r="N31" s="93"/>
      <c r="O31" s="93"/>
    </row>
    <row r="32" spans="14:15" ht="11.25">
      <c r="N32" s="93"/>
      <c r="O32" s="93"/>
    </row>
    <row r="33" s="93" customFormat="1" ht="11.25"/>
    <row r="34" s="93" customFormat="1" ht="11.25"/>
    <row r="35" s="93" customFormat="1" ht="11.25"/>
    <row r="36" s="93" customFormat="1" ht="11.25"/>
    <row r="37" s="93" customFormat="1" ht="11.25"/>
    <row r="38" s="93" customFormat="1" ht="11.25"/>
    <row r="39" s="93" customFormat="1" ht="11.25"/>
    <row r="40" s="93" customFormat="1" ht="11.25"/>
    <row r="41" s="93" customFormat="1" ht="11.25"/>
    <row r="42" s="93" customFormat="1" ht="11.25"/>
    <row r="43" s="93" customFormat="1" ht="11.25"/>
    <row r="44" s="93" customFormat="1" ht="11.25"/>
    <row r="45" s="93" customFormat="1" ht="11.25"/>
    <row r="46" s="93" customFormat="1" ht="11.25"/>
    <row r="47" s="93" customFormat="1" ht="11.25"/>
    <row r="48" s="93" customFormat="1" ht="11.25"/>
    <row r="49" s="93" customFormat="1" ht="11.25"/>
    <row r="50" s="93" customFormat="1" ht="11.25"/>
    <row r="51" s="93" customFormat="1" ht="11.25"/>
    <row r="52" s="93" customFormat="1" ht="11.25"/>
    <row r="53" s="93" customFormat="1" ht="11.25"/>
    <row r="54" s="93" customFormat="1" ht="11.25"/>
    <row r="55" s="93" customFormat="1" ht="11.25"/>
    <row r="56" s="93" customFormat="1" ht="11.25"/>
    <row r="57" s="93" customFormat="1" ht="11.25"/>
    <row r="58" s="93" customFormat="1" ht="11.25"/>
    <row r="59" s="93" customFormat="1" ht="11.25"/>
    <row r="60" s="93" customFormat="1" ht="11.25"/>
    <row r="61" s="93" customFormat="1" ht="11.25"/>
    <row r="62" s="93" customFormat="1" ht="11.25"/>
    <row r="63" s="93" customFormat="1" ht="11.25"/>
    <row r="64" s="93" customFormat="1" ht="11.25"/>
    <row r="65" s="93" customFormat="1" ht="11.25"/>
    <row r="66" s="93" customFormat="1" ht="11.25"/>
    <row r="67" s="93" customFormat="1" ht="11.25"/>
    <row r="68" s="93" customFormat="1" ht="11.25"/>
    <row r="69" s="93" customFormat="1" ht="11.25"/>
    <row r="70" s="93" customFormat="1" ht="11.25"/>
    <row r="71" s="93" customFormat="1" ht="11.25"/>
    <row r="72" s="93" customFormat="1" ht="11.25"/>
    <row r="73" s="93" customFormat="1" ht="11.25"/>
    <row r="74" s="93" customFormat="1" ht="11.25"/>
    <row r="75" s="93" customFormat="1" ht="11.25"/>
    <row r="76" s="93" customFormat="1" ht="11.25"/>
    <row r="77" s="93" customFormat="1" ht="11.25"/>
    <row r="78" s="93" customFormat="1" ht="11.25"/>
    <row r="79" s="93" customFormat="1" ht="11.25"/>
    <row r="80" s="93" customFormat="1" ht="11.25"/>
    <row r="81" s="93" customFormat="1" ht="11.25"/>
    <row r="82" s="93" customFormat="1" ht="11.25"/>
    <row r="83" s="93" customFormat="1" ht="11.25"/>
    <row r="84" s="93" customFormat="1" ht="11.25"/>
    <row r="85" s="93" customFormat="1" ht="11.25"/>
    <row r="86" s="93" customFormat="1" ht="11.25"/>
    <row r="87" s="93" customFormat="1" ht="11.25"/>
    <row r="88" s="93" customFormat="1" ht="11.25"/>
    <row r="89" s="93" customFormat="1" ht="11.25"/>
    <row r="90" s="93" customFormat="1" ht="11.25"/>
    <row r="91" s="93" customFormat="1" ht="11.25"/>
    <row r="92" s="93" customFormat="1" ht="11.25"/>
    <row r="93" s="93" customFormat="1" ht="11.25"/>
    <row r="94" s="93" customFormat="1" ht="11.25"/>
    <row r="95" s="93" customFormat="1" ht="11.25"/>
    <row r="96" s="93" customFormat="1" ht="11.25"/>
    <row r="97" s="93" customFormat="1" ht="11.25"/>
    <row r="98" s="93" customFormat="1" ht="11.25"/>
    <row r="99" s="93" customFormat="1" ht="11.25"/>
    <row r="100" s="93" customFormat="1" ht="11.25"/>
    <row r="101" s="93" customFormat="1" ht="11.25"/>
    <row r="102" s="93" customFormat="1" ht="11.25"/>
    <row r="103" s="93" customFormat="1" ht="11.25"/>
    <row r="104" s="93" customFormat="1" ht="11.25"/>
    <row r="105" s="93" customFormat="1" ht="11.25"/>
    <row r="106" s="93" customFormat="1" ht="11.25"/>
    <row r="107" s="93" customFormat="1" ht="11.25"/>
    <row r="108" s="93" customFormat="1" ht="11.25"/>
    <row r="109" s="93" customFormat="1" ht="11.25"/>
    <row r="110" s="93" customFormat="1" ht="11.25"/>
    <row r="111" s="93" customFormat="1" ht="11.25"/>
    <row r="112" s="93" customFormat="1" ht="11.25"/>
    <row r="113" s="93" customFormat="1" ht="11.25"/>
    <row r="114" s="93" customFormat="1" ht="11.25"/>
    <row r="115" s="93" customFormat="1" ht="11.25"/>
    <row r="116" s="93" customFormat="1" ht="11.25"/>
    <row r="117" s="93" customFormat="1" ht="11.25"/>
    <row r="118" s="93" customFormat="1" ht="11.25"/>
    <row r="119" s="93" customFormat="1" ht="11.25"/>
    <row r="120" s="93" customFormat="1" ht="11.25"/>
    <row r="121" s="93" customFormat="1" ht="11.25"/>
    <row r="122" s="93" customFormat="1" ht="11.25"/>
    <row r="123" s="93" customFormat="1" ht="11.25"/>
    <row r="124" s="93" customFormat="1" ht="11.25"/>
    <row r="125" s="93" customFormat="1" ht="11.25"/>
    <row r="126" s="93" customFormat="1" ht="11.25"/>
    <row r="127" s="93" customFormat="1" ht="11.25"/>
    <row r="128" s="93" customFormat="1" ht="11.25"/>
    <row r="129" s="93" customFormat="1" ht="11.25"/>
    <row r="130" s="93" customFormat="1" ht="11.25"/>
    <row r="131" s="93" customFormat="1" ht="11.25"/>
    <row r="132" s="93" customFormat="1" ht="11.25"/>
    <row r="133" s="93" customFormat="1" ht="11.25"/>
    <row r="134" s="93" customFormat="1" ht="11.25"/>
    <row r="135" s="93" customFormat="1" ht="11.25"/>
    <row r="136" s="93" customFormat="1" ht="11.25"/>
    <row r="137" s="93" customFormat="1" ht="11.25"/>
    <row r="138" s="93" customFormat="1" ht="11.25"/>
    <row r="139" s="93" customFormat="1" ht="11.25"/>
    <row r="140" s="93" customFormat="1" ht="11.25"/>
    <row r="141" s="93" customFormat="1" ht="11.25"/>
    <row r="142" s="93" customFormat="1" ht="11.25"/>
    <row r="143" s="93" customFormat="1" ht="11.25"/>
    <row r="144" s="93" customFormat="1" ht="11.25"/>
    <row r="145" s="93" customFormat="1" ht="11.25"/>
    <row r="146" s="93" customFormat="1" ht="11.25"/>
    <row r="147" s="93" customFormat="1" ht="11.25"/>
  </sheetData>
  <sheetProtection/>
  <mergeCells count="9">
    <mergeCell ref="A6:A8"/>
    <mergeCell ref="B6:O6"/>
    <mergeCell ref="B7:C7"/>
    <mergeCell ref="H7:I7"/>
    <mergeCell ref="F7:G7"/>
    <mergeCell ref="J7:K7"/>
    <mergeCell ref="L7:M7"/>
    <mergeCell ref="N7:O7"/>
    <mergeCell ref="D7:E7"/>
  </mergeCells>
  <printOptions/>
  <pageMargins left="0.815625" right="0.5118110236220472" top="1.209375" bottom="0.984251968503937" header="0.5118110236220472" footer="0.5118110236220472"/>
  <pageSetup horizontalDpi="300" verticalDpi="300" orientation="portrait" paperSize="9" scale="90" r:id="rId2"/>
  <headerFooter alignWithMargins="0"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23"/>
  <sheetViews>
    <sheetView showGridLines="0" view="pageLayout" workbookViewId="0" topLeftCell="A1">
      <selection activeCell="F26" sqref="F26"/>
    </sheetView>
  </sheetViews>
  <sheetFormatPr defaultColWidth="8.8515625" defaultRowHeight="12.75"/>
  <cols>
    <col min="1" max="1" width="9.7109375" style="93" customWidth="1"/>
    <col min="2" max="13" width="6.7109375" style="113" customWidth="1"/>
    <col min="14" max="14" width="6.7109375" style="105" customWidth="1"/>
    <col min="15" max="15" width="6.7109375" style="92" customWidth="1"/>
    <col min="16" max="16" width="3.140625" style="93" customWidth="1"/>
    <col min="17" max="16384" width="8.8515625" style="93" customWidth="1"/>
  </cols>
  <sheetData>
    <row r="3" ht="11.25">
      <c r="A3" s="92"/>
    </row>
    <row r="4" ht="11.25">
      <c r="A4" s="92" t="s">
        <v>163</v>
      </c>
    </row>
    <row r="5" ht="11.25">
      <c r="A5" s="92" t="s">
        <v>151</v>
      </c>
    </row>
    <row r="6" ht="12" thickBot="1">
      <c r="A6" s="92"/>
    </row>
    <row r="7" spans="1:15" ht="11.25">
      <c r="A7" s="265"/>
      <c r="B7" s="268" t="s">
        <v>60</v>
      </c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</row>
    <row r="8" spans="1:15" ht="26.25" customHeight="1">
      <c r="A8" s="266"/>
      <c r="B8" s="269" t="s">
        <v>77</v>
      </c>
      <c r="C8" s="269"/>
      <c r="D8" s="269" t="s">
        <v>72</v>
      </c>
      <c r="E8" s="269"/>
      <c r="F8" s="269" t="s">
        <v>73</v>
      </c>
      <c r="G8" s="269"/>
      <c r="H8" s="270" t="s">
        <v>74</v>
      </c>
      <c r="I8" s="270"/>
      <c r="J8" s="270" t="s">
        <v>75</v>
      </c>
      <c r="K8" s="270"/>
      <c r="L8" s="270" t="s">
        <v>76</v>
      </c>
      <c r="M8" s="270"/>
      <c r="N8" s="271" t="s">
        <v>1</v>
      </c>
      <c r="O8" s="272"/>
    </row>
    <row r="9" spans="1:15" ht="11.25">
      <c r="A9" s="267" t="s">
        <v>0</v>
      </c>
      <c r="B9" s="94" t="s">
        <v>53</v>
      </c>
      <c r="C9" s="94" t="s">
        <v>54</v>
      </c>
      <c r="D9" s="94" t="s">
        <v>53</v>
      </c>
      <c r="E9" s="94" t="s">
        <v>54</v>
      </c>
      <c r="F9" s="94" t="s">
        <v>55</v>
      </c>
      <c r="G9" s="94" t="s">
        <v>3</v>
      </c>
      <c r="H9" s="94" t="s">
        <v>53</v>
      </c>
      <c r="I9" s="94" t="s">
        <v>54</v>
      </c>
      <c r="J9" s="94" t="s">
        <v>56</v>
      </c>
      <c r="K9" s="94" t="s">
        <v>57</v>
      </c>
      <c r="L9" s="94" t="s">
        <v>58</v>
      </c>
      <c r="M9" s="94" t="s">
        <v>59</v>
      </c>
      <c r="N9" s="95" t="s">
        <v>53</v>
      </c>
      <c r="O9" s="94" t="s">
        <v>54</v>
      </c>
    </row>
    <row r="10" spans="1:15" ht="15" customHeight="1">
      <c r="A10" s="96" t="s">
        <v>154</v>
      </c>
      <c r="B10" s="83">
        <v>300</v>
      </c>
      <c r="C10" s="83">
        <v>10.901162790697674</v>
      </c>
      <c r="D10" s="83">
        <v>200</v>
      </c>
      <c r="E10" s="83">
        <v>34.42340791738382</v>
      </c>
      <c r="F10" s="83">
        <v>63</v>
      </c>
      <c r="G10" s="83">
        <v>92.64705882352942</v>
      </c>
      <c r="H10" s="238" t="s">
        <v>162</v>
      </c>
      <c r="I10" s="239" t="s">
        <v>162</v>
      </c>
      <c r="J10" s="83" t="s">
        <v>162</v>
      </c>
      <c r="K10" s="83" t="s">
        <v>162</v>
      </c>
      <c r="L10" s="83">
        <v>260</v>
      </c>
      <c r="M10" s="83">
        <v>58.82352941176471</v>
      </c>
      <c r="N10" s="84">
        <v>860</v>
      </c>
      <c r="O10" s="97">
        <v>21.006350757205666</v>
      </c>
    </row>
    <row r="11" spans="1:15" ht="15" customHeight="1">
      <c r="A11" s="24" t="s">
        <v>155</v>
      </c>
      <c r="B11" s="83" t="s">
        <v>162</v>
      </c>
      <c r="C11" s="83" t="s">
        <v>162</v>
      </c>
      <c r="D11" s="83">
        <v>79</v>
      </c>
      <c r="E11" s="83">
        <v>13.59724612736661</v>
      </c>
      <c r="F11" s="83" t="s">
        <v>114</v>
      </c>
      <c r="G11" s="83" t="s">
        <v>114</v>
      </c>
      <c r="H11" s="83" t="s">
        <v>162</v>
      </c>
      <c r="I11" s="83" t="s">
        <v>162</v>
      </c>
      <c r="J11" s="238" t="s">
        <v>114</v>
      </c>
      <c r="K11" s="238" t="s">
        <v>114</v>
      </c>
      <c r="L11" s="83">
        <v>60</v>
      </c>
      <c r="M11" s="83">
        <v>13.574660633484163</v>
      </c>
      <c r="N11" s="84">
        <v>358</v>
      </c>
      <c r="O11" s="97">
        <v>8.744504152418173</v>
      </c>
    </row>
    <row r="12" spans="1:15" ht="15" customHeight="1">
      <c r="A12" s="96" t="s">
        <v>8</v>
      </c>
      <c r="B12" s="238" t="s">
        <v>114</v>
      </c>
      <c r="C12" s="238" t="s">
        <v>114</v>
      </c>
      <c r="D12" s="83">
        <v>55</v>
      </c>
      <c r="E12" s="83">
        <v>9.46643717728055</v>
      </c>
      <c r="F12" s="238" t="s">
        <v>114</v>
      </c>
      <c r="G12" s="238" t="s">
        <v>114</v>
      </c>
      <c r="H12" s="83" t="s">
        <v>162</v>
      </c>
      <c r="I12" s="83" t="s">
        <v>162</v>
      </c>
      <c r="J12" s="83" t="s">
        <v>114</v>
      </c>
      <c r="K12" s="83" t="s">
        <v>114</v>
      </c>
      <c r="L12" s="83" t="s">
        <v>114</v>
      </c>
      <c r="M12" s="83" t="s">
        <v>114</v>
      </c>
      <c r="N12" s="84">
        <v>67</v>
      </c>
      <c r="O12" s="97">
        <v>1.6365412799218368</v>
      </c>
    </row>
    <row r="13" spans="1:15" ht="15" customHeight="1">
      <c r="A13" s="96" t="s">
        <v>9</v>
      </c>
      <c r="B13" s="83">
        <v>1311</v>
      </c>
      <c r="C13" s="83">
        <v>47.638081395348834</v>
      </c>
      <c r="D13" s="83">
        <v>86</v>
      </c>
      <c r="E13" s="83">
        <v>14.802065404475043</v>
      </c>
      <c r="F13" s="238" t="s">
        <v>114</v>
      </c>
      <c r="G13" s="238" t="s">
        <v>114</v>
      </c>
      <c r="H13" s="83" t="s">
        <v>114</v>
      </c>
      <c r="I13" s="83" t="s">
        <v>114</v>
      </c>
      <c r="J13" s="83" t="s">
        <v>114</v>
      </c>
      <c r="K13" s="83" t="s">
        <v>114</v>
      </c>
      <c r="L13" s="83" t="s">
        <v>162</v>
      </c>
      <c r="M13" s="83" t="s">
        <v>162</v>
      </c>
      <c r="N13" s="84">
        <v>1442</v>
      </c>
      <c r="O13" s="97">
        <v>35.22227650219834</v>
      </c>
    </row>
    <row r="14" spans="1:15" ht="15" customHeight="1">
      <c r="A14" s="96" t="s">
        <v>4</v>
      </c>
      <c r="B14" s="83" t="s">
        <v>162</v>
      </c>
      <c r="C14" s="83" t="s">
        <v>162</v>
      </c>
      <c r="D14" s="83" t="s">
        <v>114</v>
      </c>
      <c r="E14" s="83" t="s">
        <v>114</v>
      </c>
      <c r="F14" s="238" t="s">
        <v>114</v>
      </c>
      <c r="G14" s="238" t="s">
        <v>114</v>
      </c>
      <c r="H14" s="83" t="s">
        <v>114</v>
      </c>
      <c r="I14" s="83" t="s">
        <v>114</v>
      </c>
      <c r="J14" s="83" t="s">
        <v>114</v>
      </c>
      <c r="K14" s="83" t="s">
        <v>114</v>
      </c>
      <c r="L14" s="83" t="s">
        <v>162</v>
      </c>
      <c r="M14" s="83" t="s">
        <v>162</v>
      </c>
      <c r="N14" s="84">
        <v>85</v>
      </c>
      <c r="O14" s="97">
        <v>2.076209086468002</v>
      </c>
    </row>
    <row r="15" spans="1:15" ht="15" customHeight="1">
      <c r="A15" s="96" t="s">
        <v>7</v>
      </c>
      <c r="B15" s="83" t="s">
        <v>162</v>
      </c>
      <c r="C15" s="83" t="s">
        <v>162</v>
      </c>
      <c r="D15" s="83" t="s">
        <v>162</v>
      </c>
      <c r="E15" s="83" t="s">
        <v>162</v>
      </c>
      <c r="F15" s="238" t="s">
        <v>114</v>
      </c>
      <c r="G15" s="238" t="s">
        <v>114</v>
      </c>
      <c r="H15" s="83" t="s">
        <v>162</v>
      </c>
      <c r="I15" s="83" t="s">
        <v>162</v>
      </c>
      <c r="J15" s="83" t="s">
        <v>114</v>
      </c>
      <c r="K15" s="83" t="s">
        <v>114</v>
      </c>
      <c r="L15" s="83" t="s">
        <v>162</v>
      </c>
      <c r="M15" s="83" t="s">
        <v>162</v>
      </c>
      <c r="N15" s="84">
        <v>58</v>
      </c>
      <c r="O15" s="97">
        <v>1.4167073766487541</v>
      </c>
    </row>
    <row r="16" spans="1:15" ht="15" customHeight="1">
      <c r="A16" s="96" t="s">
        <v>10</v>
      </c>
      <c r="B16" s="83">
        <v>781</v>
      </c>
      <c r="C16" s="83">
        <v>28.379360465116278</v>
      </c>
      <c r="D16" s="83">
        <v>77</v>
      </c>
      <c r="E16" s="83">
        <v>13.253012048192772</v>
      </c>
      <c r="F16" s="83" t="s">
        <v>162</v>
      </c>
      <c r="G16" s="83" t="s">
        <v>162</v>
      </c>
      <c r="H16" s="83">
        <v>126</v>
      </c>
      <c r="I16" s="83">
        <v>54.310344827586206</v>
      </c>
      <c r="J16" s="83" t="s">
        <v>114</v>
      </c>
      <c r="K16" s="83" t="s">
        <v>114</v>
      </c>
      <c r="L16" s="83" t="s">
        <v>162</v>
      </c>
      <c r="M16" s="83" t="s">
        <v>162</v>
      </c>
      <c r="N16" s="84">
        <v>1000</v>
      </c>
      <c r="O16" s="97">
        <v>24.42598925256473</v>
      </c>
    </row>
    <row r="17" spans="1:16" ht="15" customHeight="1">
      <c r="A17" s="96" t="s">
        <v>6</v>
      </c>
      <c r="B17" s="83">
        <v>121</v>
      </c>
      <c r="C17" s="83">
        <v>4.396802325581396</v>
      </c>
      <c r="D17" s="83">
        <v>42</v>
      </c>
      <c r="E17" s="83">
        <v>7.228915662650602</v>
      </c>
      <c r="F17" s="83" t="s">
        <v>114</v>
      </c>
      <c r="G17" s="83" t="s">
        <v>114</v>
      </c>
      <c r="H17" s="83" t="s">
        <v>114</v>
      </c>
      <c r="I17" s="83" t="s">
        <v>114</v>
      </c>
      <c r="J17" s="83" t="s">
        <v>114</v>
      </c>
      <c r="K17" s="83" t="s">
        <v>114</v>
      </c>
      <c r="L17" s="83" t="s">
        <v>162</v>
      </c>
      <c r="M17" s="83" t="s">
        <v>162</v>
      </c>
      <c r="N17" s="84">
        <v>180</v>
      </c>
      <c r="O17" s="97">
        <v>4.396678065461651</v>
      </c>
      <c r="P17" s="98"/>
    </row>
    <row r="18" spans="1:16" s="92" customFormat="1" ht="15" customHeight="1">
      <c r="A18" s="99" t="s">
        <v>5</v>
      </c>
      <c r="B18" s="88" t="s">
        <v>114</v>
      </c>
      <c r="C18" s="88" t="s">
        <v>114</v>
      </c>
      <c r="D18" s="88" t="s">
        <v>162</v>
      </c>
      <c r="E18" s="88" t="s">
        <v>162</v>
      </c>
      <c r="F18" s="88" t="s">
        <v>114</v>
      </c>
      <c r="G18" s="88" t="s">
        <v>114</v>
      </c>
      <c r="H18" s="30" t="s">
        <v>114</v>
      </c>
      <c r="I18" s="30" t="s">
        <v>114</v>
      </c>
      <c r="J18" s="30" t="s">
        <v>114</v>
      </c>
      <c r="K18" s="30" t="s">
        <v>114</v>
      </c>
      <c r="L18" s="88" t="s">
        <v>162</v>
      </c>
      <c r="M18" s="88" t="s">
        <v>162</v>
      </c>
      <c r="N18" s="89">
        <v>44</v>
      </c>
      <c r="O18" s="100">
        <v>1.074743527112848</v>
      </c>
      <c r="P18" s="114"/>
    </row>
    <row r="19" spans="1:16" s="92" customFormat="1" ht="15" customHeight="1">
      <c r="A19" s="101" t="s">
        <v>2</v>
      </c>
      <c r="B19" s="102">
        <v>2752</v>
      </c>
      <c r="C19" s="102">
        <v>100</v>
      </c>
      <c r="D19" s="102">
        <v>581</v>
      </c>
      <c r="E19" s="102">
        <v>100</v>
      </c>
      <c r="F19" s="102">
        <v>68</v>
      </c>
      <c r="G19" s="102">
        <v>100</v>
      </c>
      <c r="H19" s="102">
        <v>232</v>
      </c>
      <c r="I19" s="102">
        <v>100</v>
      </c>
      <c r="J19" s="102">
        <v>19</v>
      </c>
      <c r="K19" s="102">
        <v>100</v>
      </c>
      <c r="L19" s="102">
        <v>442</v>
      </c>
      <c r="M19" s="102">
        <v>99.99999999999999</v>
      </c>
      <c r="N19" s="84">
        <v>4094</v>
      </c>
      <c r="O19" s="97">
        <v>100</v>
      </c>
      <c r="P19" s="114"/>
    </row>
    <row r="20" spans="1:15" ht="11.25">
      <c r="A20" s="101" t="s">
        <v>3</v>
      </c>
      <c r="B20" s="97">
        <v>67.22032242305814</v>
      </c>
      <c r="C20" s="97"/>
      <c r="D20" s="97">
        <v>14.191499755740109</v>
      </c>
      <c r="E20" s="97"/>
      <c r="F20" s="97">
        <v>1.6609672691744015</v>
      </c>
      <c r="G20" s="97"/>
      <c r="H20" s="97">
        <v>5.6668295065950165</v>
      </c>
      <c r="I20" s="97"/>
      <c r="J20" s="97">
        <v>0.46409379579872984</v>
      </c>
      <c r="K20" s="97"/>
      <c r="L20" s="97">
        <v>10.79628724963361</v>
      </c>
      <c r="M20" s="97"/>
      <c r="N20" s="103">
        <v>100</v>
      </c>
      <c r="O20" s="102"/>
    </row>
    <row r="21" spans="1:15" ht="11.25">
      <c r="A21" s="34" t="s">
        <v>164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5"/>
      <c r="O21" s="187"/>
    </row>
    <row r="22" ht="11.25">
      <c r="O22" s="115"/>
    </row>
    <row r="23" ht="11.25">
      <c r="O23" s="114"/>
    </row>
  </sheetData>
  <sheetProtection/>
  <mergeCells count="9">
    <mergeCell ref="A7:A9"/>
    <mergeCell ref="B7:O7"/>
    <mergeCell ref="B8:C8"/>
    <mergeCell ref="H8:I8"/>
    <mergeCell ref="F8:G8"/>
    <mergeCell ref="J8:K8"/>
    <mergeCell ref="L8:M8"/>
    <mergeCell ref="N8:O8"/>
    <mergeCell ref="D8:E8"/>
  </mergeCells>
  <printOptions/>
  <pageMargins left="1.2083333333333333" right="0.1968503937007874" top="1.15625" bottom="0.984251968503937" header="0.5118110236220472" footer="0.5118110236220472"/>
  <pageSetup fitToHeight="1" fitToWidth="1" horizontalDpi="300" verticalDpi="300" orientation="landscape" paperSize="9" r:id="rId2"/>
  <headerFooter alignWithMargins="0">
    <oddHeader>&amp;C&amp;G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9"/>
  <sheetViews>
    <sheetView showGridLines="0" view="pageLayout" workbookViewId="0" topLeftCell="A1">
      <selection activeCell="K26" sqref="K26"/>
    </sheetView>
  </sheetViews>
  <sheetFormatPr defaultColWidth="8.8515625" defaultRowHeight="12.75"/>
  <cols>
    <col min="1" max="1" width="9.7109375" style="93" customWidth="1"/>
    <col min="2" max="12" width="6.7109375" style="93" customWidth="1"/>
    <col min="13" max="13" width="3.8515625" style="93" customWidth="1"/>
    <col min="14" max="14" width="4.8515625" style="92" bestFit="1" customWidth="1"/>
    <col min="15" max="15" width="6.7109375" style="92" customWidth="1"/>
    <col min="16" max="16" width="3.421875" style="93" customWidth="1"/>
    <col min="17" max="17" width="4.8515625" style="93" customWidth="1"/>
    <col min="18" max="16384" width="8.8515625" style="93" customWidth="1"/>
  </cols>
  <sheetData>
    <row r="1" ht="11.25">
      <c r="A1" s="92"/>
    </row>
    <row r="2" ht="15" customHeight="1">
      <c r="A2" s="92" t="s">
        <v>163</v>
      </c>
    </row>
    <row r="3" ht="15" customHeight="1">
      <c r="A3" s="92" t="s">
        <v>152</v>
      </c>
    </row>
    <row r="4" ht="15" customHeight="1" thickBot="1">
      <c r="A4" s="92"/>
    </row>
    <row r="5" spans="1:15" ht="15" customHeight="1">
      <c r="A5" s="265"/>
      <c r="B5" s="268" t="s">
        <v>60</v>
      </c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</row>
    <row r="6" spans="1:15" ht="26.25" customHeight="1">
      <c r="A6" s="266"/>
      <c r="B6" s="269" t="s">
        <v>77</v>
      </c>
      <c r="C6" s="269"/>
      <c r="D6" s="269" t="s">
        <v>72</v>
      </c>
      <c r="E6" s="269"/>
      <c r="F6" s="269" t="s">
        <v>73</v>
      </c>
      <c r="G6" s="269"/>
      <c r="H6" s="270" t="s">
        <v>74</v>
      </c>
      <c r="I6" s="270"/>
      <c r="J6" s="270" t="s">
        <v>75</v>
      </c>
      <c r="K6" s="270"/>
      <c r="L6" s="270" t="s">
        <v>76</v>
      </c>
      <c r="M6" s="270"/>
      <c r="N6" s="271" t="s">
        <v>1</v>
      </c>
      <c r="O6" s="272"/>
    </row>
    <row r="7" spans="1:15" ht="15" customHeight="1">
      <c r="A7" s="267" t="s">
        <v>0</v>
      </c>
      <c r="B7" s="94" t="s">
        <v>53</v>
      </c>
      <c r="C7" s="94" t="s">
        <v>54</v>
      </c>
      <c r="D7" s="94" t="s">
        <v>53</v>
      </c>
      <c r="E7" s="94" t="s">
        <v>54</v>
      </c>
      <c r="F7" s="94" t="s">
        <v>55</v>
      </c>
      <c r="G7" s="94" t="s">
        <v>3</v>
      </c>
      <c r="H7" s="94" t="s">
        <v>53</v>
      </c>
      <c r="I7" s="94" t="s">
        <v>54</v>
      </c>
      <c r="J7" s="94" t="s">
        <v>56</v>
      </c>
      <c r="K7" s="94" t="s">
        <v>57</v>
      </c>
      <c r="L7" s="94" t="s">
        <v>58</v>
      </c>
      <c r="M7" s="94" t="s">
        <v>59</v>
      </c>
      <c r="N7" s="95" t="s">
        <v>53</v>
      </c>
      <c r="O7" s="94" t="s">
        <v>54</v>
      </c>
    </row>
    <row r="8" spans="1:15" ht="15" customHeight="1">
      <c r="A8" s="96" t="s">
        <v>154</v>
      </c>
      <c r="B8" s="83">
        <v>414</v>
      </c>
      <c r="C8" s="83">
        <v>11.277581040588396</v>
      </c>
      <c r="D8" s="83">
        <v>309</v>
      </c>
      <c r="E8" s="83">
        <v>35.9720605355064</v>
      </c>
      <c r="F8" s="83">
        <v>98</v>
      </c>
      <c r="G8" s="83">
        <v>92.45283018867924</v>
      </c>
      <c r="H8" s="83" t="s">
        <v>162</v>
      </c>
      <c r="I8" s="83" t="s">
        <v>162</v>
      </c>
      <c r="J8" s="83" t="s">
        <v>162</v>
      </c>
      <c r="K8" s="83" t="s">
        <v>162</v>
      </c>
      <c r="L8" s="83">
        <v>375</v>
      </c>
      <c r="M8" s="83">
        <v>58.86970172684458</v>
      </c>
      <c r="N8" s="84">
        <v>1246</v>
      </c>
      <c r="O8" s="97">
        <v>22.03359858532272</v>
      </c>
    </row>
    <row r="9" spans="1:15" ht="15" customHeight="1">
      <c r="A9" s="24" t="s">
        <v>155</v>
      </c>
      <c r="B9" s="83" t="s">
        <v>162</v>
      </c>
      <c r="C9" s="83" t="s">
        <v>162</v>
      </c>
      <c r="D9" s="83">
        <v>126</v>
      </c>
      <c r="E9" s="83">
        <v>14.668218859138532</v>
      </c>
      <c r="F9" s="83" t="s">
        <v>114</v>
      </c>
      <c r="G9" s="83" t="s">
        <v>114</v>
      </c>
      <c r="H9" s="83" t="s">
        <v>162</v>
      </c>
      <c r="I9" s="83" t="s">
        <v>162</v>
      </c>
      <c r="J9" s="238" t="s">
        <v>114</v>
      </c>
      <c r="K9" s="238" t="s">
        <v>114</v>
      </c>
      <c r="L9" s="83">
        <v>83</v>
      </c>
      <c r="M9" s="83">
        <v>13.029827315541601</v>
      </c>
      <c r="N9" s="84">
        <v>525</v>
      </c>
      <c r="O9" s="97">
        <v>9.283819628647215</v>
      </c>
    </row>
    <row r="10" spans="1:15" ht="15" customHeight="1">
      <c r="A10" s="96" t="s">
        <v>8</v>
      </c>
      <c r="B10" s="238" t="s">
        <v>114</v>
      </c>
      <c r="C10" s="238" t="s">
        <v>114</v>
      </c>
      <c r="D10" s="83">
        <v>83</v>
      </c>
      <c r="E10" s="83">
        <v>9.662398137369035</v>
      </c>
      <c r="F10" s="238" t="s">
        <v>114</v>
      </c>
      <c r="G10" s="238" t="s">
        <v>114</v>
      </c>
      <c r="H10" s="83" t="s">
        <v>162</v>
      </c>
      <c r="I10" s="83" t="s">
        <v>162</v>
      </c>
      <c r="J10" s="238" t="s">
        <v>114</v>
      </c>
      <c r="K10" s="238" t="s">
        <v>114</v>
      </c>
      <c r="L10" s="83" t="s">
        <v>114</v>
      </c>
      <c r="M10" s="83" t="s">
        <v>114</v>
      </c>
      <c r="N10" s="84">
        <v>103</v>
      </c>
      <c r="O10" s="97">
        <v>1.821396993810787</v>
      </c>
    </row>
    <row r="11" spans="1:15" ht="15" customHeight="1">
      <c r="A11" s="96" t="s">
        <v>9</v>
      </c>
      <c r="B11" s="83">
        <v>1720</v>
      </c>
      <c r="C11" s="83">
        <v>46.853718332879325</v>
      </c>
      <c r="D11" s="83">
        <v>94</v>
      </c>
      <c r="E11" s="83">
        <v>10.942956926658907</v>
      </c>
      <c r="F11" s="238" t="s">
        <v>114</v>
      </c>
      <c r="G11" s="238" t="s">
        <v>114</v>
      </c>
      <c r="H11" s="83" t="s">
        <v>114</v>
      </c>
      <c r="I11" s="83" t="s">
        <v>114</v>
      </c>
      <c r="J11" s="83" t="s">
        <v>114</v>
      </c>
      <c r="K11" s="83" t="s">
        <v>114</v>
      </c>
      <c r="L11" s="83" t="s">
        <v>162</v>
      </c>
      <c r="M11" s="83" t="s">
        <v>162</v>
      </c>
      <c r="N11" s="84">
        <v>1877</v>
      </c>
      <c r="O11" s="97">
        <v>33.19186560565871</v>
      </c>
    </row>
    <row r="12" spans="1:15" ht="15" customHeight="1">
      <c r="A12" s="96" t="s">
        <v>4</v>
      </c>
      <c r="B12" s="83" t="s">
        <v>162</v>
      </c>
      <c r="C12" s="83" t="s">
        <v>162</v>
      </c>
      <c r="D12" s="83" t="s">
        <v>114</v>
      </c>
      <c r="E12" s="83" t="s">
        <v>114</v>
      </c>
      <c r="F12" s="238" t="s">
        <v>114</v>
      </c>
      <c r="G12" s="238" t="s">
        <v>114</v>
      </c>
      <c r="H12" s="83" t="s">
        <v>114</v>
      </c>
      <c r="I12" s="83" t="s">
        <v>114</v>
      </c>
      <c r="J12" s="83" t="s">
        <v>114</v>
      </c>
      <c r="K12" s="83" t="s">
        <v>114</v>
      </c>
      <c r="L12" s="83" t="s">
        <v>162</v>
      </c>
      <c r="M12" s="83" t="s">
        <v>162</v>
      </c>
      <c r="N12" s="84">
        <v>90</v>
      </c>
      <c r="O12" s="97">
        <v>1.5915119363395225</v>
      </c>
    </row>
    <row r="13" spans="1:15" ht="15" customHeight="1">
      <c r="A13" s="96" t="s">
        <v>7</v>
      </c>
      <c r="B13" s="83" t="s">
        <v>162</v>
      </c>
      <c r="C13" s="83" t="s">
        <v>162</v>
      </c>
      <c r="D13" s="83" t="s">
        <v>162</v>
      </c>
      <c r="E13" s="83" t="s">
        <v>162</v>
      </c>
      <c r="F13" s="238" t="s">
        <v>114</v>
      </c>
      <c r="G13" s="238" t="s">
        <v>114</v>
      </c>
      <c r="H13" s="83" t="s">
        <v>162</v>
      </c>
      <c r="I13" s="83" t="s">
        <v>162</v>
      </c>
      <c r="J13" s="238" t="s">
        <v>114</v>
      </c>
      <c r="K13" s="238" t="s">
        <v>114</v>
      </c>
      <c r="L13" s="83" t="s">
        <v>162</v>
      </c>
      <c r="M13" s="83" t="s">
        <v>162</v>
      </c>
      <c r="N13" s="84">
        <v>107</v>
      </c>
      <c r="O13" s="97">
        <v>1.8921308576480989</v>
      </c>
    </row>
    <row r="14" spans="1:15" ht="15" customHeight="1">
      <c r="A14" s="96" t="s">
        <v>10</v>
      </c>
      <c r="B14" s="83">
        <v>1020</v>
      </c>
      <c r="C14" s="83">
        <v>27.78534459275402</v>
      </c>
      <c r="D14" s="83">
        <v>124</v>
      </c>
      <c r="E14" s="83">
        <v>14.435389988358557</v>
      </c>
      <c r="F14" s="83" t="s">
        <v>162</v>
      </c>
      <c r="G14" s="83" t="s">
        <v>162</v>
      </c>
      <c r="H14" s="83">
        <v>176</v>
      </c>
      <c r="I14" s="83">
        <v>49.43820224719101</v>
      </c>
      <c r="J14" s="83" t="s">
        <v>114</v>
      </c>
      <c r="K14" s="83" t="s">
        <v>114</v>
      </c>
      <c r="L14" s="83" t="s">
        <v>162</v>
      </c>
      <c r="M14" s="83" t="s">
        <v>162</v>
      </c>
      <c r="N14" s="84">
        <v>1348</v>
      </c>
      <c r="O14" s="97">
        <v>23.837312113174182</v>
      </c>
    </row>
    <row r="15" spans="1:15" ht="15" customHeight="1">
      <c r="A15" s="96" t="s">
        <v>6</v>
      </c>
      <c r="B15" s="83">
        <v>209</v>
      </c>
      <c r="C15" s="83">
        <v>5.693271588123127</v>
      </c>
      <c r="D15" s="83">
        <v>61</v>
      </c>
      <c r="E15" s="83">
        <v>7.1012805587892895</v>
      </c>
      <c r="F15" s="83" t="s">
        <v>114</v>
      </c>
      <c r="G15" s="83" t="s">
        <v>114</v>
      </c>
      <c r="H15" s="83" t="s">
        <v>114</v>
      </c>
      <c r="I15" s="83" t="s">
        <v>114</v>
      </c>
      <c r="J15" s="83" t="s">
        <v>114</v>
      </c>
      <c r="K15" s="83" t="s">
        <v>114</v>
      </c>
      <c r="L15" s="83" t="s">
        <v>162</v>
      </c>
      <c r="M15" s="83" t="s">
        <v>162</v>
      </c>
      <c r="N15" s="84">
        <v>297</v>
      </c>
      <c r="O15" s="97">
        <v>5.251989389920424</v>
      </c>
    </row>
    <row r="16" spans="1:17" s="92" customFormat="1" ht="15" customHeight="1">
      <c r="A16" s="99" t="s">
        <v>5</v>
      </c>
      <c r="B16" s="88" t="s">
        <v>114</v>
      </c>
      <c r="C16" s="88" t="s">
        <v>114</v>
      </c>
      <c r="D16" s="88" t="s">
        <v>162</v>
      </c>
      <c r="E16" s="88" t="s">
        <v>162</v>
      </c>
      <c r="F16" s="88" t="s">
        <v>114</v>
      </c>
      <c r="G16" s="88" t="s">
        <v>114</v>
      </c>
      <c r="H16" s="88" t="s">
        <v>114</v>
      </c>
      <c r="I16" s="88" t="s">
        <v>114</v>
      </c>
      <c r="J16" s="30" t="s">
        <v>114</v>
      </c>
      <c r="K16" s="30" t="s">
        <v>114</v>
      </c>
      <c r="L16" s="88" t="s">
        <v>162</v>
      </c>
      <c r="M16" s="88" t="s">
        <v>162</v>
      </c>
      <c r="N16" s="89">
        <v>62</v>
      </c>
      <c r="O16" s="100">
        <v>1.0963748894783378</v>
      </c>
      <c r="Q16" s="93"/>
    </row>
    <row r="17" spans="1:17" s="92" customFormat="1" ht="15" customHeight="1">
      <c r="A17" s="101" t="s">
        <v>2</v>
      </c>
      <c r="B17" s="102">
        <v>3671</v>
      </c>
      <c r="C17" s="102">
        <v>100</v>
      </c>
      <c r="D17" s="102">
        <v>859</v>
      </c>
      <c r="E17" s="102">
        <v>100</v>
      </c>
      <c r="F17" s="102">
        <v>106</v>
      </c>
      <c r="G17" s="102">
        <v>100</v>
      </c>
      <c r="H17" s="102">
        <v>356</v>
      </c>
      <c r="I17" s="102">
        <v>100</v>
      </c>
      <c r="J17" s="102">
        <v>26</v>
      </c>
      <c r="K17" s="102">
        <v>100</v>
      </c>
      <c r="L17" s="102">
        <v>637</v>
      </c>
      <c r="M17" s="102">
        <v>100</v>
      </c>
      <c r="N17" s="84">
        <v>5655</v>
      </c>
      <c r="O17" s="97">
        <v>100</v>
      </c>
      <c r="Q17" s="93"/>
    </row>
    <row r="18" spans="1:15" ht="15" customHeight="1">
      <c r="A18" s="101" t="s">
        <v>3</v>
      </c>
      <c r="B18" s="97">
        <v>64.9160035366932</v>
      </c>
      <c r="C18" s="97"/>
      <c r="D18" s="97">
        <v>15.190097259062776</v>
      </c>
      <c r="E18" s="97"/>
      <c r="F18" s="97">
        <v>1.874447391688771</v>
      </c>
      <c r="G18" s="97"/>
      <c r="H18" s="97">
        <v>6.295313881520778</v>
      </c>
      <c r="I18" s="97"/>
      <c r="J18" s="97">
        <v>0.45977011494252873</v>
      </c>
      <c r="K18" s="97"/>
      <c r="L18" s="97">
        <v>11.264367816091953</v>
      </c>
      <c r="M18" s="97"/>
      <c r="N18" s="103">
        <v>100</v>
      </c>
      <c r="O18" s="102"/>
    </row>
    <row r="19" spans="1:15" ht="11.25">
      <c r="A19" s="34" t="s">
        <v>164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5"/>
      <c r="O19" s="187"/>
    </row>
  </sheetData>
  <sheetProtection/>
  <mergeCells count="9">
    <mergeCell ref="A5:A7"/>
    <mergeCell ref="B5:O5"/>
    <mergeCell ref="B6:C6"/>
    <mergeCell ref="H6:I6"/>
    <mergeCell ref="F6:G6"/>
    <mergeCell ref="J6:K6"/>
    <mergeCell ref="L6:M6"/>
    <mergeCell ref="N6:O6"/>
    <mergeCell ref="D6:E6"/>
  </mergeCells>
  <printOptions/>
  <pageMargins left="0.8661417322834646" right="0.5118110236220472" top="0.984251968503937" bottom="0.984251968503937" header="0.5118110236220472" footer="0.5118110236220472"/>
  <pageSetup horizontalDpi="300" verticalDpi="300" orientation="portrait" paperSize="9" scale="90" r:id="rId2"/>
  <headerFooter alignWithMargins="0">
    <oddHeader>&amp;C&amp;G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0"/>
  <sheetViews>
    <sheetView showGridLines="0" view="pageLayout" workbookViewId="0" topLeftCell="A1">
      <selection activeCell="A3" sqref="A3:M4"/>
    </sheetView>
  </sheetViews>
  <sheetFormatPr defaultColWidth="8.8515625" defaultRowHeight="12.75"/>
  <cols>
    <col min="1" max="1" width="11.57421875" style="93" customWidth="1"/>
    <col min="2" max="11" width="6.7109375" style="93" customWidth="1"/>
    <col min="12" max="13" width="6.7109375" style="92" customWidth="1"/>
    <col min="14" max="14" width="8.7109375" style="93" customWidth="1"/>
    <col min="15" max="15" width="11.140625" style="93" bestFit="1" customWidth="1"/>
    <col min="16" max="16" width="8.8515625" style="93" customWidth="1"/>
    <col min="17" max="17" width="0" style="93" hidden="1" customWidth="1"/>
    <col min="18" max="16384" width="8.8515625" style="93" customWidth="1"/>
  </cols>
  <sheetData>
    <row r="1" spans="1:15" ht="11.25">
      <c r="A1" s="9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ht="11.25">
      <c r="A2" s="92" t="s">
        <v>163</v>
      </c>
    </row>
    <row r="3" spans="1:13" ht="11.25">
      <c r="A3" s="273" t="s">
        <v>108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</row>
    <row r="4" spans="1:14" ht="12" thickBot="1">
      <c r="A4" s="274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117"/>
    </row>
    <row r="5" spans="1:14" ht="15" customHeight="1">
      <c r="A5" s="265"/>
      <c r="B5" s="268" t="s">
        <v>81</v>
      </c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117"/>
    </row>
    <row r="6" spans="1:14" ht="26.25" customHeight="1">
      <c r="A6" s="266"/>
      <c r="B6" s="270" t="s">
        <v>109</v>
      </c>
      <c r="C6" s="270"/>
      <c r="D6" s="270" t="s">
        <v>111</v>
      </c>
      <c r="E6" s="270"/>
      <c r="F6" s="270" t="s">
        <v>110</v>
      </c>
      <c r="G6" s="270"/>
      <c r="H6" s="270" t="s">
        <v>112</v>
      </c>
      <c r="I6" s="270"/>
      <c r="J6" s="270" t="s">
        <v>113</v>
      </c>
      <c r="K6" s="270"/>
      <c r="L6" s="271" t="s">
        <v>1</v>
      </c>
      <c r="M6" s="272"/>
      <c r="N6" s="118"/>
    </row>
    <row r="7" spans="1:14" ht="15" customHeight="1">
      <c r="A7" s="267" t="s">
        <v>0</v>
      </c>
      <c r="B7" s="94" t="s">
        <v>58</v>
      </c>
      <c r="C7" s="94" t="s">
        <v>59</v>
      </c>
      <c r="D7" s="94" t="s">
        <v>56</v>
      </c>
      <c r="E7" s="94" t="s">
        <v>57</v>
      </c>
      <c r="F7" s="94" t="s">
        <v>53</v>
      </c>
      <c r="G7" s="94" t="s">
        <v>54</v>
      </c>
      <c r="H7" s="94" t="s">
        <v>58</v>
      </c>
      <c r="I7" s="94" t="s">
        <v>59</v>
      </c>
      <c r="J7" s="94" t="s">
        <v>58</v>
      </c>
      <c r="K7" s="94" t="s">
        <v>59</v>
      </c>
      <c r="L7" s="95" t="s">
        <v>56</v>
      </c>
      <c r="M7" s="94" t="s">
        <v>57</v>
      </c>
      <c r="N7" s="118"/>
    </row>
    <row r="8" spans="1:13" ht="15" customHeight="1">
      <c r="A8" s="96" t="s">
        <v>154</v>
      </c>
      <c r="B8" s="83">
        <v>43</v>
      </c>
      <c r="C8" s="83">
        <v>48.86363636363637</v>
      </c>
      <c r="D8" s="83" t="s">
        <v>114</v>
      </c>
      <c r="E8" s="83" t="s">
        <v>114</v>
      </c>
      <c r="F8" s="68">
        <v>13</v>
      </c>
      <c r="G8" s="83">
        <v>48.148148148148145</v>
      </c>
      <c r="H8" s="238" t="s">
        <v>114</v>
      </c>
      <c r="I8" s="238" t="s">
        <v>114</v>
      </c>
      <c r="J8" s="25">
        <v>5</v>
      </c>
      <c r="K8" s="83">
        <v>83.33333333333334</v>
      </c>
      <c r="L8" s="84">
        <v>61</v>
      </c>
      <c r="M8" s="97">
        <v>49.193548387096776</v>
      </c>
    </row>
    <row r="9" spans="1:13" ht="15" customHeight="1">
      <c r="A9" s="24" t="s">
        <v>155</v>
      </c>
      <c r="B9" s="83">
        <v>7</v>
      </c>
      <c r="C9" s="83">
        <v>7.954545454545454</v>
      </c>
      <c r="D9" s="238" t="s">
        <v>114</v>
      </c>
      <c r="E9" s="238" t="s">
        <v>114</v>
      </c>
      <c r="F9" s="90">
        <v>3</v>
      </c>
      <c r="G9" s="83">
        <v>11.11111111111111</v>
      </c>
      <c r="H9" s="239" t="s">
        <v>114</v>
      </c>
      <c r="I9" s="239" t="s">
        <v>114</v>
      </c>
      <c r="J9" s="83" t="s">
        <v>114</v>
      </c>
      <c r="K9" s="83" t="s">
        <v>114</v>
      </c>
      <c r="L9" s="84">
        <v>10</v>
      </c>
      <c r="M9" s="97">
        <v>8.064516129032258</v>
      </c>
    </row>
    <row r="10" spans="1:13" ht="15" customHeight="1">
      <c r="A10" s="96" t="s">
        <v>8</v>
      </c>
      <c r="B10" s="68">
        <v>3</v>
      </c>
      <c r="C10" s="83">
        <v>3.4090909090909087</v>
      </c>
      <c r="D10" s="238" t="s">
        <v>114</v>
      </c>
      <c r="E10" s="238" t="s">
        <v>114</v>
      </c>
      <c r="F10" s="68">
        <v>1</v>
      </c>
      <c r="G10" s="83">
        <v>3.7037037037037033</v>
      </c>
      <c r="H10" s="238" t="s">
        <v>114</v>
      </c>
      <c r="I10" s="238" t="s">
        <v>114</v>
      </c>
      <c r="J10" s="238" t="s">
        <v>114</v>
      </c>
      <c r="K10" s="238" t="s">
        <v>114</v>
      </c>
      <c r="L10" s="84">
        <v>4</v>
      </c>
      <c r="M10" s="97">
        <v>3.225806451612903</v>
      </c>
    </row>
    <row r="11" spans="1:13" ht="15" customHeight="1">
      <c r="A11" s="96" t="s">
        <v>9</v>
      </c>
      <c r="B11" s="83">
        <v>7</v>
      </c>
      <c r="C11" s="83">
        <v>7.954545454545454</v>
      </c>
      <c r="D11" s="238" t="s">
        <v>114</v>
      </c>
      <c r="E11" s="238" t="s">
        <v>114</v>
      </c>
      <c r="F11" s="90">
        <v>1</v>
      </c>
      <c r="G11" s="83">
        <v>3.7037037037037033</v>
      </c>
      <c r="H11" s="90">
        <v>2</v>
      </c>
      <c r="I11" s="83">
        <v>66.66666666666666</v>
      </c>
      <c r="J11" s="83" t="s">
        <v>114</v>
      </c>
      <c r="K11" s="83" t="s">
        <v>114</v>
      </c>
      <c r="L11" s="84">
        <v>10</v>
      </c>
      <c r="M11" s="97">
        <v>8.064516129032258</v>
      </c>
    </row>
    <row r="12" spans="1:13" ht="15" customHeight="1">
      <c r="A12" s="96" t="s">
        <v>4</v>
      </c>
      <c r="B12" s="83">
        <v>3</v>
      </c>
      <c r="C12" s="83">
        <v>3.4090909090909087</v>
      </c>
      <c r="D12" s="238" t="s">
        <v>114</v>
      </c>
      <c r="E12" s="238" t="s">
        <v>114</v>
      </c>
      <c r="F12" s="68" t="s">
        <v>114</v>
      </c>
      <c r="G12" s="83" t="s">
        <v>114</v>
      </c>
      <c r="H12" s="238" t="s">
        <v>114</v>
      </c>
      <c r="I12" s="238" t="s">
        <v>114</v>
      </c>
      <c r="J12" s="238" t="s">
        <v>114</v>
      </c>
      <c r="K12" s="238" t="s">
        <v>114</v>
      </c>
      <c r="L12" s="84">
        <v>3</v>
      </c>
      <c r="M12" s="97">
        <v>2.4193548387096775</v>
      </c>
    </row>
    <row r="13" spans="1:13" ht="15" customHeight="1">
      <c r="A13" s="96" t="s">
        <v>7</v>
      </c>
      <c r="B13" s="83" t="s">
        <v>114</v>
      </c>
      <c r="C13" s="83" t="s">
        <v>114</v>
      </c>
      <c r="D13" s="238" t="s">
        <v>114</v>
      </c>
      <c r="E13" s="238" t="s">
        <v>114</v>
      </c>
      <c r="F13" s="68">
        <v>5</v>
      </c>
      <c r="G13" s="83">
        <v>18.51851851851852</v>
      </c>
      <c r="H13" s="238" t="s">
        <v>114</v>
      </c>
      <c r="I13" s="238" t="s">
        <v>114</v>
      </c>
      <c r="J13" s="238" t="s">
        <v>114</v>
      </c>
      <c r="K13" s="238" t="s">
        <v>114</v>
      </c>
      <c r="L13" s="84">
        <v>5</v>
      </c>
      <c r="M13" s="97">
        <v>4.032258064516129</v>
      </c>
    </row>
    <row r="14" spans="1:13" ht="15" customHeight="1">
      <c r="A14" s="96" t="s">
        <v>10</v>
      </c>
      <c r="B14" s="83">
        <v>14</v>
      </c>
      <c r="C14" s="83">
        <v>15.909090909090908</v>
      </c>
      <c r="D14" s="238" t="s">
        <v>114</v>
      </c>
      <c r="E14" s="238" t="s">
        <v>114</v>
      </c>
      <c r="F14" s="90">
        <v>4</v>
      </c>
      <c r="G14" s="83">
        <v>14.814814814814813</v>
      </c>
      <c r="H14" s="90">
        <v>1</v>
      </c>
      <c r="I14" s="83">
        <v>33.33333333333333</v>
      </c>
      <c r="J14" s="83">
        <v>1</v>
      </c>
      <c r="K14" s="83">
        <v>16.666666666666664</v>
      </c>
      <c r="L14" s="84">
        <v>20</v>
      </c>
      <c r="M14" s="97">
        <v>16.129032258064516</v>
      </c>
    </row>
    <row r="15" spans="1:13" ht="15" customHeight="1">
      <c r="A15" s="96" t="s">
        <v>6</v>
      </c>
      <c r="B15" s="83">
        <v>8</v>
      </c>
      <c r="C15" s="83">
        <v>9.090909090909092</v>
      </c>
      <c r="D15" s="238" t="s">
        <v>114</v>
      </c>
      <c r="E15" s="238" t="s">
        <v>114</v>
      </c>
      <c r="F15" s="90" t="s">
        <v>114</v>
      </c>
      <c r="G15" s="83" t="s">
        <v>114</v>
      </c>
      <c r="H15" s="238" t="s">
        <v>114</v>
      </c>
      <c r="I15" s="238" t="s">
        <v>114</v>
      </c>
      <c r="J15" s="83" t="s">
        <v>114</v>
      </c>
      <c r="K15" s="83" t="s">
        <v>114</v>
      </c>
      <c r="L15" s="84">
        <v>8</v>
      </c>
      <c r="M15" s="97">
        <v>6.451612903225806</v>
      </c>
    </row>
    <row r="16" spans="1:14" s="92" customFormat="1" ht="15" customHeight="1">
      <c r="A16" s="99" t="s">
        <v>5</v>
      </c>
      <c r="B16" s="30">
        <v>3</v>
      </c>
      <c r="C16" s="88">
        <v>3.4090909090909087</v>
      </c>
      <c r="D16" s="238" t="s">
        <v>114</v>
      </c>
      <c r="E16" s="238" t="s">
        <v>114</v>
      </c>
      <c r="F16" s="197" t="s">
        <v>114</v>
      </c>
      <c r="G16" s="88" t="s">
        <v>114</v>
      </c>
      <c r="H16" s="238" t="s">
        <v>114</v>
      </c>
      <c r="I16" s="238" t="s">
        <v>114</v>
      </c>
      <c r="J16" s="238" t="s">
        <v>114</v>
      </c>
      <c r="K16" s="238" t="s">
        <v>114</v>
      </c>
      <c r="L16" s="89">
        <v>3</v>
      </c>
      <c r="M16" s="100">
        <v>2.4193548387096775</v>
      </c>
      <c r="N16" s="34"/>
    </row>
    <row r="17" spans="1:14" s="92" customFormat="1" ht="15" customHeight="1">
      <c r="A17" s="119" t="s">
        <v>2</v>
      </c>
      <c r="B17" s="120">
        <v>88</v>
      </c>
      <c r="C17" s="120">
        <v>100</v>
      </c>
      <c r="D17" s="120">
        <v>0</v>
      </c>
      <c r="E17" s="120" t="e">
        <v>#DIV/0!</v>
      </c>
      <c r="F17" s="120">
        <v>27</v>
      </c>
      <c r="G17" s="120">
        <v>100</v>
      </c>
      <c r="H17" s="120">
        <v>3</v>
      </c>
      <c r="I17" s="120">
        <v>100</v>
      </c>
      <c r="J17" s="120">
        <v>6</v>
      </c>
      <c r="K17" s="120">
        <v>100</v>
      </c>
      <c r="L17" s="121">
        <v>124</v>
      </c>
      <c r="M17" s="122">
        <v>100</v>
      </c>
      <c r="N17" s="34"/>
    </row>
    <row r="18" spans="1:14" ht="15" customHeight="1">
      <c r="A18" s="101" t="s">
        <v>3</v>
      </c>
      <c r="B18" s="97">
        <v>70.96774193548387</v>
      </c>
      <c r="C18" s="97"/>
      <c r="D18" s="97">
        <v>0</v>
      </c>
      <c r="E18" s="97"/>
      <c r="F18" s="97">
        <v>21.774193548387096</v>
      </c>
      <c r="G18" s="97"/>
      <c r="H18" s="97">
        <v>2.4193548387096775</v>
      </c>
      <c r="I18" s="97"/>
      <c r="J18" s="97">
        <v>4.838709677419355</v>
      </c>
      <c r="K18" s="97"/>
      <c r="L18" s="103">
        <v>100</v>
      </c>
      <c r="M18" s="102"/>
      <c r="N18" s="24"/>
    </row>
    <row r="19" spans="1:14" ht="11.25">
      <c r="A19" s="34" t="s">
        <v>164</v>
      </c>
      <c r="B19" s="183"/>
      <c r="C19" s="186"/>
      <c r="D19" s="186"/>
      <c r="E19" s="186"/>
      <c r="F19" s="183"/>
      <c r="G19" s="186"/>
      <c r="H19" s="186"/>
      <c r="I19" s="186"/>
      <c r="J19" s="186"/>
      <c r="K19" s="186"/>
      <c r="L19" s="185"/>
      <c r="M19" s="187"/>
      <c r="N19" s="24"/>
    </row>
    <row r="20" spans="1:13" ht="11.25">
      <c r="A20" s="37"/>
      <c r="B20" s="24"/>
      <c r="C20" s="24"/>
      <c r="D20" s="24"/>
      <c r="E20" s="24"/>
      <c r="F20" s="123"/>
      <c r="G20" s="123"/>
      <c r="H20" s="123"/>
      <c r="I20" s="123"/>
      <c r="J20" s="24"/>
      <c r="K20" s="24"/>
      <c r="L20" s="34"/>
      <c r="M20" s="34"/>
    </row>
  </sheetData>
  <sheetProtection/>
  <mergeCells count="9">
    <mergeCell ref="A3:M4"/>
    <mergeCell ref="A5:A7"/>
    <mergeCell ref="B5:M5"/>
    <mergeCell ref="B6:C6"/>
    <mergeCell ref="D6:E6"/>
    <mergeCell ref="L6:M6"/>
    <mergeCell ref="H6:I6"/>
    <mergeCell ref="J6:K6"/>
    <mergeCell ref="F6:G6"/>
  </mergeCells>
  <printOptions/>
  <pageMargins left="1.1666666666666667" right="0.7480314960629921" top="0.984251968503937" bottom="0.984251968503937" header="0" footer="0"/>
  <pageSetup horizontalDpi="600" verticalDpi="600" orientation="portrait" paperSize="9" scale="89" r:id="rId2"/>
  <headerFooter alignWithMargins="0">
    <oddHeader>&amp;C&amp;G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7"/>
  <sheetViews>
    <sheetView showGridLines="0" view="pageLayout" workbookViewId="0" topLeftCell="A1">
      <selection activeCell="A3" sqref="A3:M4"/>
    </sheetView>
  </sheetViews>
  <sheetFormatPr defaultColWidth="8.8515625" defaultRowHeight="12.75"/>
  <cols>
    <col min="1" max="1" width="20.00390625" style="93" customWidth="1"/>
    <col min="2" max="11" width="6.7109375" style="93" customWidth="1"/>
    <col min="12" max="13" width="6.7109375" style="92" customWidth="1"/>
    <col min="14" max="14" width="8.7109375" style="93" customWidth="1"/>
    <col min="15" max="16384" width="8.8515625" style="93" customWidth="1"/>
  </cols>
  <sheetData>
    <row r="1" ht="11.25">
      <c r="A1" s="92"/>
    </row>
    <row r="2" ht="11.25">
      <c r="A2" s="92" t="s">
        <v>163</v>
      </c>
    </row>
    <row r="3" spans="1:13" ht="11.25">
      <c r="A3" s="275" t="s">
        <v>126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spans="1:14" ht="12" thickBot="1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117"/>
    </row>
    <row r="5" spans="1:14" ht="15" customHeight="1">
      <c r="A5" s="265"/>
      <c r="B5" s="268" t="s">
        <v>81</v>
      </c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117"/>
    </row>
    <row r="6" spans="1:14" ht="26.25" customHeight="1">
      <c r="A6" s="266" t="s">
        <v>60</v>
      </c>
      <c r="B6" s="270" t="s">
        <v>109</v>
      </c>
      <c r="C6" s="270"/>
      <c r="D6" s="270" t="s">
        <v>111</v>
      </c>
      <c r="E6" s="270"/>
      <c r="F6" s="270" t="s">
        <v>110</v>
      </c>
      <c r="G6" s="270"/>
      <c r="H6" s="270" t="s">
        <v>112</v>
      </c>
      <c r="I6" s="270"/>
      <c r="J6" s="270" t="s">
        <v>113</v>
      </c>
      <c r="K6" s="270"/>
      <c r="L6" s="271" t="s">
        <v>1</v>
      </c>
      <c r="M6" s="272"/>
      <c r="N6" s="118"/>
    </row>
    <row r="7" spans="1:14" ht="15" customHeight="1">
      <c r="A7" s="267"/>
      <c r="B7" s="94" t="s">
        <v>58</v>
      </c>
      <c r="C7" s="94" t="s">
        <v>59</v>
      </c>
      <c r="D7" s="94" t="s">
        <v>56</v>
      </c>
      <c r="E7" s="94" t="s">
        <v>57</v>
      </c>
      <c r="F7" s="94" t="s">
        <v>53</v>
      </c>
      <c r="G7" s="94" t="s">
        <v>54</v>
      </c>
      <c r="H7" s="94" t="s">
        <v>58</v>
      </c>
      <c r="I7" s="94" t="s">
        <v>59</v>
      </c>
      <c r="J7" s="94" t="s">
        <v>58</v>
      </c>
      <c r="K7" s="94" t="s">
        <v>59</v>
      </c>
      <c r="L7" s="95" t="s">
        <v>56</v>
      </c>
      <c r="M7" s="94" t="s">
        <v>57</v>
      </c>
      <c r="N7" s="118"/>
    </row>
    <row r="8" spans="1:13" ht="15" customHeight="1">
      <c r="A8" s="96" t="s">
        <v>71</v>
      </c>
      <c r="B8" s="83">
        <v>20</v>
      </c>
      <c r="C8" s="83">
        <v>22.727272727272727</v>
      </c>
      <c r="D8" s="83" t="s">
        <v>114</v>
      </c>
      <c r="E8" s="83" t="s">
        <v>114</v>
      </c>
      <c r="F8" s="25">
        <v>4</v>
      </c>
      <c r="G8" s="83">
        <v>4</v>
      </c>
      <c r="H8" s="25">
        <v>3</v>
      </c>
      <c r="I8" s="83">
        <v>100</v>
      </c>
      <c r="J8" s="83">
        <v>2</v>
      </c>
      <c r="K8" s="83">
        <v>33.33333333333333</v>
      </c>
      <c r="L8" s="84">
        <v>29</v>
      </c>
      <c r="M8" s="97">
        <v>23.387096774193548</v>
      </c>
    </row>
    <row r="9" spans="1:13" ht="15" customHeight="1">
      <c r="A9" s="96" t="s">
        <v>72</v>
      </c>
      <c r="B9" s="83">
        <v>34</v>
      </c>
      <c r="C9" s="83">
        <v>38.63636363636363</v>
      </c>
      <c r="D9" s="238" t="s">
        <v>114</v>
      </c>
      <c r="E9" s="238" t="s">
        <v>114</v>
      </c>
      <c r="F9" s="83">
        <v>7</v>
      </c>
      <c r="G9" s="83">
        <v>7</v>
      </c>
      <c r="H9" s="238" t="s">
        <v>114</v>
      </c>
      <c r="I9" s="238" t="s">
        <v>114</v>
      </c>
      <c r="J9" s="83" t="s">
        <v>114</v>
      </c>
      <c r="K9" s="83" t="s">
        <v>114</v>
      </c>
      <c r="L9" s="84">
        <v>41</v>
      </c>
      <c r="M9" s="97">
        <v>33.064516129032256</v>
      </c>
    </row>
    <row r="10" spans="1:13" ht="15" customHeight="1">
      <c r="A10" s="96" t="s">
        <v>73</v>
      </c>
      <c r="B10" s="25">
        <v>3</v>
      </c>
      <c r="C10" s="83">
        <v>3.4090909090909087</v>
      </c>
      <c r="D10" s="238" t="s">
        <v>114</v>
      </c>
      <c r="E10" s="238" t="s">
        <v>114</v>
      </c>
      <c r="F10" s="83">
        <v>1</v>
      </c>
      <c r="G10" s="83">
        <v>1</v>
      </c>
      <c r="H10" s="238" t="s">
        <v>114</v>
      </c>
      <c r="I10" s="238" t="s">
        <v>114</v>
      </c>
      <c r="J10" s="238">
        <v>1</v>
      </c>
      <c r="K10" s="238">
        <v>16.666666666666664</v>
      </c>
      <c r="L10" s="84">
        <v>5</v>
      </c>
      <c r="M10" s="97">
        <v>4.032258064516129</v>
      </c>
    </row>
    <row r="11" spans="1:13" ht="15" customHeight="1">
      <c r="A11" s="96" t="s">
        <v>74</v>
      </c>
      <c r="B11" s="83">
        <v>2</v>
      </c>
      <c r="C11" s="83">
        <v>2.272727272727273</v>
      </c>
      <c r="D11" s="238" t="s">
        <v>114</v>
      </c>
      <c r="E11" s="238" t="s">
        <v>114</v>
      </c>
      <c r="F11" s="83">
        <v>5</v>
      </c>
      <c r="G11" s="83">
        <v>5</v>
      </c>
      <c r="H11" s="238" t="s">
        <v>114</v>
      </c>
      <c r="I11" s="238" t="s">
        <v>114</v>
      </c>
      <c r="J11" s="83">
        <v>1</v>
      </c>
      <c r="K11" s="83">
        <v>16.666666666666664</v>
      </c>
      <c r="L11" s="84">
        <v>8</v>
      </c>
      <c r="M11" s="97">
        <v>6.451612903225806</v>
      </c>
    </row>
    <row r="12" spans="1:13" ht="15" customHeight="1">
      <c r="A12" s="96" t="s">
        <v>75</v>
      </c>
      <c r="B12" s="83" t="s">
        <v>114</v>
      </c>
      <c r="C12" s="83" t="s">
        <v>114</v>
      </c>
      <c r="D12" s="238" t="s">
        <v>114</v>
      </c>
      <c r="E12" s="238" t="s">
        <v>114</v>
      </c>
      <c r="F12" s="25">
        <v>2</v>
      </c>
      <c r="G12" s="83">
        <v>2</v>
      </c>
      <c r="H12" s="238" t="s">
        <v>114</v>
      </c>
      <c r="I12" s="238" t="s">
        <v>114</v>
      </c>
      <c r="J12" s="83" t="s">
        <v>114</v>
      </c>
      <c r="K12" s="83" t="s">
        <v>114</v>
      </c>
      <c r="L12" s="84">
        <v>2</v>
      </c>
      <c r="M12" s="97">
        <v>1.6129032258064515</v>
      </c>
    </row>
    <row r="13" spans="1:14" s="92" customFormat="1" ht="15" customHeight="1">
      <c r="A13" s="96" t="s">
        <v>76</v>
      </c>
      <c r="B13" s="83">
        <v>29</v>
      </c>
      <c r="C13" s="83">
        <v>32.95454545454545</v>
      </c>
      <c r="D13" s="238" t="s">
        <v>114</v>
      </c>
      <c r="E13" s="238" t="s">
        <v>114</v>
      </c>
      <c r="F13" s="25">
        <v>8</v>
      </c>
      <c r="G13" s="83">
        <v>8</v>
      </c>
      <c r="H13" s="238" t="s">
        <v>114</v>
      </c>
      <c r="I13" s="238" t="s">
        <v>114</v>
      </c>
      <c r="J13" s="83">
        <v>2</v>
      </c>
      <c r="K13" s="83">
        <v>33.33333333333333</v>
      </c>
      <c r="L13" s="84">
        <v>39</v>
      </c>
      <c r="M13" s="97">
        <v>31.451612903225808</v>
      </c>
      <c r="N13" s="34"/>
    </row>
    <row r="14" spans="1:14" s="92" customFormat="1" ht="15" customHeight="1">
      <c r="A14" s="119" t="s">
        <v>2</v>
      </c>
      <c r="B14" s="120">
        <v>88</v>
      </c>
      <c r="C14" s="120">
        <v>100</v>
      </c>
      <c r="D14" s="120">
        <v>0</v>
      </c>
      <c r="E14" s="120" t="e">
        <v>#DIV/0!</v>
      </c>
      <c r="F14" s="120">
        <v>27</v>
      </c>
      <c r="G14" s="120">
        <v>100</v>
      </c>
      <c r="H14" s="120">
        <v>3</v>
      </c>
      <c r="I14" s="120">
        <v>100</v>
      </c>
      <c r="J14" s="120">
        <v>6</v>
      </c>
      <c r="K14" s="120">
        <v>100</v>
      </c>
      <c r="L14" s="121">
        <v>124</v>
      </c>
      <c r="M14" s="122">
        <v>100</v>
      </c>
      <c r="N14" s="34"/>
    </row>
    <row r="15" spans="1:14" ht="15" customHeight="1">
      <c r="A15" s="101" t="s">
        <v>3</v>
      </c>
      <c r="B15" s="97">
        <v>70.96774193548387</v>
      </c>
      <c r="C15" s="97"/>
      <c r="D15" s="97">
        <v>0</v>
      </c>
      <c r="E15" s="97"/>
      <c r="F15" s="97">
        <v>21.774193548387096</v>
      </c>
      <c r="G15" s="97"/>
      <c r="H15" s="97">
        <v>2.4193548387096775</v>
      </c>
      <c r="I15" s="97"/>
      <c r="J15" s="97">
        <v>4.838709677419355</v>
      </c>
      <c r="K15" s="97"/>
      <c r="L15" s="103">
        <v>100</v>
      </c>
      <c r="M15" s="97"/>
      <c r="N15" s="24"/>
    </row>
    <row r="16" spans="1:14" ht="11.25">
      <c r="A16" s="34" t="s">
        <v>164</v>
      </c>
      <c r="B16" s="186"/>
      <c r="C16" s="186"/>
      <c r="D16" s="186"/>
      <c r="E16" s="186"/>
      <c r="F16" s="183"/>
      <c r="G16" s="186"/>
      <c r="H16" s="183"/>
      <c r="I16" s="186"/>
      <c r="J16" s="186"/>
      <c r="K16" s="186"/>
      <c r="L16" s="185"/>
      <c r="M16" s="187"/>
      <c r="N16" s="24"/>
    </row>
    <row r="17" spans="1:13" ht="11.25">
      <c r="A17" s="37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34"/>
      <c r="M17" s="34"/>
    </row>
  </sheetData>
  <sheetProtection/>
  <mergeCells count="9">
    <mergeCell ref="A3:M4"/>
    <mergeCell ref="A5:A7"/>
    <mergeCell ref="B5:M5"/>
    <mergeCell ref="B6:C6"/>
    <mergeCell ref="D6:E6"/>
    <mergeCell ref="F6:G6"/>
    <mergeCell ref="L6:M6"/>
    <mergeCell ref="H6:I6"/>
    <mergeCell ref="J6:K6"/>
  </mergeCells>
  <printOptions/>
  <pageMargins left="0.7480314960629921" right="0.7480314960629921" top="0.984251968503937" bottom="0.984251968503937" header="0" footer="0"/>
  <pageSetup horizontalDpi="600" verticalDpi="600" orientation="portrait" paperSize="9" scale="87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AMALIA LOWY</dc:creator>
  <cp:keywords/>
  <dc:description/>
  <cp:lastModifiedBy>INECV - Rosangela Gisele Garcia Silva</cp:lastModifiedBy>
  <cp:lastPrinted>2021-03-24T09:50:35Z</cp:lastPrinted>
  <dcterms:created xsi:type="dcterms:W3CDTF">2000-03-02T12:17:28Z</dcterms:created>
  <dcterms:modified xsi:type="dcterms:W3CDTF">2021-05-27T10:43:46Z</dcterms:modified>
  <cp:category/>
  <cp:version/>
  <cp:contentType/>
  <cp:contentStatus/>
</cp:coreProperties>
</file>