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s.fernandes\Desktop\"/>
    </mc:Choice>
  </mc:AlternateContent>
  <bookViews>
    <workbookView xWindow="0" yWindow="0" windowWidth="28800" windowHeight="11430" tabRatio="905"/>
  </bookViews>
  <sheets>
    <sheet name="PIB trimestral -preços corrente" sheetId="2" r:id="rId1"/>
    <sheet name="Encadeado" sheetId="1" r:id="rId2"/>
    <sheet name="Tx de variaçao Hom. do pib Trim" sheetId="3" r:id="rId3"/>
    <sheet name="Empregos do PIB-preço corrente " sheetId="7" r:id="rId4"/>
    <sheet name="Empregos do PIB em Volume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3" i="8" l="1"/>
  <c r="BJ14" i="8"/>
  <c r="BJ15" i="8"/>
  <c r="BJ16" i="8"/>
  <c r="BJ17" i="8"/>
  <c r="BJ18" i="8"/>
  <c r="BJ19" i="8"/>
  <c r="BJ14" i="7"/>
  <c r="BJ15" i="7"/>
  <c r="BJ16" i="7"/>
  <c r="BJ17" i="7"/>
  <c r="BJ18" i="7"/>
  <c r="BJ19" i="7"/>
  <c r="BJ20" i="7"/>
  <c r="BJ21" i="7"/>
  <c r="BJ11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F4" i="3"/>
  <c r="BF5" i="3"/>
  <c r="BF6" i="3"/>
  <c r="BF7" i="3"/>
  <c r="BF8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13" i="8" l="1"/>
  <c r="BG13" i="8"/>
  <c r="BH13" i="8"/>
  <c r="BI13" i="8"/>
  <c r="BF14" i="8"/>
  <c r="BG14" i="8"/>
  <c r="BH14" i="8"/>
  <c r="BI14" i="8"/>
  <c r="BF15" i="8"/>
  <c r="BG15" i="8"/>
  <c r="BH15" i="8"/>
  <c r="BI15" i="8"/>
  <c r="BF16" i="8"/>
  <c r="BG16" i="8"/>
  <c r="BH16" i="8"/>
  <c r="BI16" i="8"/>
  <c r="BF17" i="8"/>
  <c r="BG17" i="8"/>
  <c r="BH17" i="8"/>
  <c r="BI17" i="8"/>
  <c r="BF18" i="8"/>
  <c r="BG18" i="8"/>
  <c r="BH18" i="8"/>
  <c r="BI18" i="8"/>
  <c r="BF19" i="8"/>
  <c r="BG19" i="8"/>
  <c r="BH19" i="8"/>
  <c r="BI19" i="8"/>
  <c r="BF14" i="7"/>
  <c r="BG14" i="7"/>
  <c r="BH14" i="7"/>
  <c r="BI14" i="7"/>
  <c r="BF15" i="7"/>
  <c r="BG15" i="7"/>
  <c r="BH15" i="7"/>
  <c r="BI15" i="7"/>
  <c r="BF16" i="7"/>
  <c r="BG16" i="7"/>
  <c r="BH16" i="7"/>
  <c r="BI16" i="7"/>
  <c r="BF17" i="7"/>
  <c r="BG17" i="7"/>
  <c r="BH17" i="7"/>
  <c r="BI17" i="7"/>
  <c r="BF18" i="7"/>
  <c r="BG18" i="7"/>
  <c r="BH18" i="7"/>
  <c r="BI18" i="7"/>
  <c r="BF19" i="7"/>
  <c r="BG19" i="7"/>
  <c r="BH19" i="7"/>
  <c r="BI19" i="7"/>
  <c r="BF20" i="7"/>
  <c r="BG20" i="7"/>
  <c r="BH20" i="7"/>
  <c r="BI20" i="7"/>
  <c r="BB4" i="3"/>
  <c r="BC4" i="3"/>
  <c r="BD4" i="3"/>
  <c r="BE4" i="3"/>
  <c r="BB5" i="3"/>
  <c r="BC5" i="3"/>
  <c r="BD5" i="3"/>
  <c r="BE5" i="3"/>
  <c r="BB6" i="3"/>
  <c r="BC6" i="3"/>
  <c r="BD6" i="3"/>
  <c r="BE6" i="3"/>
  <c r="BB7" i="3"/>
  <c r="BC7" i="3"/>
  <c r="BD7" i="3"/>
  <c r="BE7" i="3"/>
  <c r="BB8" i="3"/>
  <c r="BC8" i="3"/>
  <c r="BD8" i="3"/>
  <c r="BE8" i="3"/>
  <c r="BB9" i="3"/>
  <c r="BC9" i="3"/>
  <c r="BD9" i="3"/>
  <c r="BE9" i="3"/>
  <c r="BB10" i="3"/>
  <c r="BC10" i="3"/>
  <c r="BD10" i="3"/>
  <c r="BE10" i="3"/>
  <c r="BB11" i="3"/>
  <c r="BC11" i="3"/>
  <c r="BD11" i="3"/>
  <c r="BE11" i="3"/>
  <c r="BB12" i="3"/>
  <c r="BC12" i="3"/>
  <c r="BD12" i="3"/>
  <c r="BE12" i="3"/>
  <c r="BB13" i="3"/>
  <c r="BC13" i="3"/>
  <c r="BD13" i="3"/>
  <c r="BE13" i="3"/>
  <c r="BB14" i="3"/>
  <c r="BC14" i="3"/>
  <c r="BD14" i="3"/>
  <c r="BE14" i="3"/>
  <c r="BB15" i="3"/>
  <c r="BC15" i="3"/>
  <c r="BD15" i="3"/>
  <c r="BE15" i="3"/>
  <c r="BB16" i="3"/>
  <c r="BC16" i="3"/>
  <c r="BD16" i="3"/>
  <c r="BE16" i="3"/>
  <c r="BB17" i="3"/>
  <c r="BC17" i="3"/>
  <c r="BD17" i="3"/>
  <c r="BE17" i="3"/>
  <c r="BB18" i="3"/>
  <c r="BC18" i="3"/>
  <c r="BD18" i="3"/>
  <c r="BE18" i="3"/>
  <c r="BB19" i="3"/>
  <c r="BC19" i="3"/>
  <c r="BD19" i="3"/>
  <c r="BE19" i="3"/>
  <c r="BB20" i="3"/>
  <c r="BC20" i="3"/>
  <c r="BD20" i="3"/>
  <c r="BE20" i="3"/>
  <c r="BE13" i="8" l="1"/>
  <c r="BE14" i="8"/>
  <c r="BE15" i="8"/>
  <c r="BE16" i="8"/>
  <c r="BE17" i="8"/>
  <c r="BE18" i="8"/>
  <c r="BE19" i="8"/>
  <c r="BE14" i="7"/>
  <c r="BE15" i="7"/>
  <c r="BE16" i="7"/>
  <c r="BE17" i="7"/>
  <c r="BE18" i="7"/>
  <c r="BE19" i="7"/>
  <c r="BE20" i="7"/>
  <c r="BG21" i="7"/>
  <c r="BH21" i="7"/>
  <c r="BI21" i="7"/>
  <c r="BA4" i="3"/>
  <c r="BA5" i="3"/>
  <c r="BA6" i="3"/>
  <c r="BA7" i="3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D13" i="8" l="1"/>
  <c r="BD14" i="8"/>
  <c r="BD15" i="8"/>
  <c r="BD16" i="8"/>
  <c r="BD17" i="8"/>
  <c r="BD18" i="8"/>
  <c r="BD19" i="8"/>
  <c r="BD14" i="7"/>
  <c r="BD15" i="7"/>
  <c r="BD16" i="7"/>
  <c r="BD17" i="7"/>
  <c r="BD18" i="7"/>
  <c r="BD19" i="7"/>
  <c r="BD20" i="7"/>
  <c r="AZ4" i="3"/>
  <c r="AZ5" i="3"/>
  <c r="AZ6" i="3"/>
  <c r="AZ7" i="3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BC13" i="8" l="1"/>
  <c r="BC14" i="8"/>
  <c r="BC15" i="8"/>
  <c r="BC16" i="8"/>
  <c r="BC17" i="8"/>
  <c r="BC18" i="8"/>
  <c r="BC19" i="8"/>
  <c r="BC14" i="7" l="1"/>
  <c r="BC15" i="7"/>
  <c r="BC16" i="7"/>
  <c r="BC17" i="7"/>
  <c r="BC18" i="7"/>
  <c r="BC19" i="7"/>
  <c r="BC20" i="7"/>
  <c r="AY4" i="3"/>
  <c r="AY5" i="3"/>
  <c r="AY6" i="3"/>
  <c r="AY7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BB13" i="8" l="1"/>
  <c r="BB14" i="8"/>
  <c r="BB15" i="8"/>
  <c r="BB16" i="8"/>
  <c r="BB17" i="8"/>
  <c r="BB18" i="8"/>
  <c r="BB19" i="8"/>
  <c r="BB14" i="7"/>
  <c r="BB15" i="7"/>
  <c r="BB16" i="7"/>
  <c r="BB17" i="7"/>
  <c r="BB18" i="7"/>
  <c r="BB19" i="7"/>
  <c r="BB20" i="7"/>
  <c r="BF21" i="7"/>
  <c r="AX4" i="3"/>
  <c r="AX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BA13" i="8" l="1"/>
  <c r="BA14" i="8"/>
  <c r="BA15" i="8"/>
  <c r="BA16" i="8"/>
  <c r="BA17" i="8"/>
  <c r="BA18" i="8"/>
  <c r="BA19" i="8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U16" i="7"/>
  <c r="AV16" i="7"/>
  <c r="AW16" i="7"/>
  <c r="AX16" i="7"/>
  <c r="AY16" i="7"/>
  <c r="AZ16" i="7"/>
  <c r="BA16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AP17" i="7"/>
  <c r="AQ17" i="7"/>
  <c r="AR17" i="7"/>
  <c r="AS17" i="7"/>
  <c r="AT17" i="7"/>
  <c r="AU17" i="7"/>
  <c r="AV17" i="7"/>
  <c r="AW17" i="7"/>
  <c r="AX17" i="7"/>
  <c r="AY17" i="7"/>
  <c r="AZ17" i="7"/>
  <c r="BA17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AX18" i="7"/>
  <c r="AY18" i="7"/>
  <c r="AZ18" i="7"/>
  <c r="BA18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AS19" i="7"/>
  <c r="AT19" i="7"/>
  <c r="AU19" i="7"/>
  <c r="AV19" i="7"/>
  <c r="AW19" i="7"/>
  <c r="AX19" i="7"/>
  <c r="AY19" i="7"/>
  <c r="AZ19" i="7"/>
  <c r="BA19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AV20" i="7"/>
  <c r="AW20" i="7"/>
  <c r="AX20" i="7"/>
  <c r="AY20" i="7"/>
  <c r="AZ20" i="7"/>
  <c r="BA20" i="7"/>
  <c r="F20" i="7"/>
  <c r="F19" i="7"/>
  <c r="F18" i="7"/>
  <c r="F17" i="7"/>
  <c r="F16" i="7"/>
  <c r="F15" i="7"/>
  <c r="F14" i="7"/>
  <c r="BE21" i="7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BC21" i="7" l="1"/>
  <c r="BD21" i="7"/>
  <c r="AR21" i="7" l="1"/>
  <c r="AF21" i="7"/>
  <c r="Z21" i="7"/>
  <c r="AL21" i="7"/>
  <c r="T21" i="7"/>
  <c r="N21" i="7"/>
  <c r="H21" i="7"/>
  <c r="AX21" i="7"/>
  <c r="BB21" i="7"/>
  <c r="AQ21" i="7"/>
  <c r="AK21" i="7"/>
  <c r="AE21" i="7"/>
  <c r="Y21" i="7"/>
  <c r="S21" i="7"/>
  <c r="M21" i="7"/>
  <c r="G21" i="7"/>
  <c r="AW21" i="7"/>
  <c r="BA21" i="7"/>
  <c r="AP21" i="7"/>
  <c r="R21" i="7"/>
  <c r="L21" i="7"/>
  <c r="F21" i="7"/>
  <c r="AV21" i="7"/>
  <c r="X21" i="7"/>
  <c r="AO21" i="7"/>
  <c r="W21" i="7"/>
  <c r="Q21" i="7"/>
  <c r="K21" i="7"/>
  <c r="AD21" i="7"/>
  <c r="AU21" i="7"/>
  <c r="AC21" i="7"/>
  <c r="AT21" i="7"/>
  <c r="AN21" i="7"/>
  <c r="AB21" i="7"/>
  <c r="V21" i="7"/>
  <c r="P21" i="7"/>
  <c r="J21" i="7"/>
  <c r="AJ21" i="7"/>
  <c r="AI21" i="7"/>
  <c r="AZ21" i="7"/>
  <c r="AH21" i="7"/>
  <c r="AY21" i="7"/>
  <c r="AS21" i="7"/>
  <c r="AM21" i="7"/>
  <c r="AG21" i="7"/>
  <c r="AA21" i="7"/>
  <c r="U21" i="7"/>
  <c r="O21" i="7"/>
  <c r="I21" i="7"/>
  <c r="F13" i="8"/>
  <c r="G13" i="8"/>
  <c r="H13" i="8"/>
  <c r="I13" i="8"/>
  <c r="J13" i="8"/>
  <c r="K13" i="8"/>
  <c r="L13" i="8"/>
  <c r="M13" i="8"/>
  <c r="N13" i="8"/>
  <c r="O13" i="8"/>
  <c r="P13" i="8"/>
  <c r="Q13" i="8"/>
  <c r="F14" i="8"/>
  <c r="G14" i="8"/>
  <c r="H14" i="8"/>
  <c r="I14" i="8"/>
  <c r="J14" i="8"/>
  <c r="K14" i="8"/>
  <c r="L14" i="8"/>
  <c r="M14" i="8"/>
  <c r="N14" i="8"/>
  <c r="O14" i="8"/>
  <c r="P14" i="8"/>
  <c r="Q14" i="8"/>
  <c r="F15" i="8"/>
  <c r="G15" i="8"/>
  <c r="H15" i="8"/>
  <c r="I15" i="8"/>
  <c r="J15" i="8"/>
  <c r="K15" i="8"/>
  <c r="L15" i="8"/>
  <c r="M15" i="8"/>
  <c r="N15" i="8"/>
  <c r="O15" i="8"/>
  <c r="P15" i="8"/>
  <c r="Q15" i="8"/>
  <c r="F16" i="8"/>
  <c r="G16" i="8"/>
  <c r="H16" i="8"/>
  <c r="I16" i="8"/>
  <c r="J16" i="8"/>
  <c r="K16" i="8"/>
  <c r="L16" i="8"/>
  <c r="M16" i="8"/>
  <c r="N16" i="8"/>
  <c r="O16" i="8"/>
  <c r="P16" i="8"/>
  <c r="Q16" i="8"/>
  <c r="F17" i="8"/>
  <c r="G17" i="8"/>
  <c r="H17" i="8"/>
  <c r="I17" i="8"/>
  <c r="J17" i="8"/>
  <c r="K17" i="8"/>
  <c r="L17" i="8"/>
  <c r="M17" i="8"/>
  <c r="N17" i="8"/>
  <c r="O17" i="8"/>
  <c r="P17" i="8"/>
  <c r="Q17" i="8"/>
  <c r="F18" i="8"/>
  <c r="G18" i="8"/>
  <c r="H18" i="8"/>
  <c r="I18" i="8"/>
  <c r="J18" i="8"/>
  <c r="K18" i="8"/>
  <c r="L18" i="8"/>
  <c r="M18" i="8"/>
  <c r="N18" i="8"/>
  <c r="O18" i="8"/>
  <c r="P18" i="8"/>
  <c r="Q18" i="8"/>
  <c r="F19" i="8"/>
  <c r="G19" i="8"/>
  <c r="H19" i="8"/>
  <c r="I19" i="8"/>
  <c r="J19" i="8"/>
  <c r="K19" i="8"/>
  <c r="L19" i="8"/>
  <c r="M19" i="8"/>
  <c r="N19" i="8"/>
  <c r="O19" i="8"/>
  <c r="P19" i="8"/>
  <c r="Q19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3" i="8"/>
  <c r="AX13" i="8"/>
  <c r="AY13" i="8"/>
  <c r="AW14" i="8"/>
  <c r="AX14" i="8"/>
  <c r="AY14" i="8"/>
  <c r="AW15" i="8"/>
  <c r="AX15" i="8"/>
  <c r="AY15" i="8"/>
  <c r="AW16" i="8"/>
  <c r="AX16" i="8"/>
  <c r="AY16" i="8"/>
  <c r="AW17" i="8"/>
  <c r="AX17" i="8"/>
  <c r="AY17" i="8"/>
  <c r="AW18" i="8"/>
  <c r="AX18" i="8"/>
  <c r="AY18" i="8"/>
  <c r="AW19" i="8"/>
  <c r="AX19" i="8"/>
  <c r="AY19" i="8"/>
  <c r="AZ19" i="8"/>
  <c r="AZ18" i="8"/>
  <c r="AZ17" i="8"/>
  <c r="AZ16" i="8"/>
  <c r="AZ15" i="8"/>
  <c r="AZ14" i="8"/>
  <c r="AZ13" i="8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C4" i="3"/>
  <c r="D4" i="3"/>
  <c r="E4" i="3"/>
  <c r="F4" i="3"/>
  <c r="G4" i="3"/>
  <c r="H4" i="3"/>
  <c r="I4" i="3"/>
  <c r="J4" i="3"/>
  <c r="C5" i="3"/>
  <c r="D5" i="3"/>
  <c r="E5" i="3"/>
  <c r="F5" i="3"/>
  <c r="G5" i="3"/>
  <c r="H5" i="3"/>
  <c r="I5" i="3"/>
  <c r="J5" i="3"/>
  <c r="C6" i="3"/>
  <c r="D6" i="3"/>
  <c r="E6" i="3"/>
  <c r="F6" i="3"/>
  <c r="G6" i="3"/>
  <c r="H6" i="3"/>
  <c r="I6" i="3"/>
  <c r="J6" i="3"/>
  <c r="C7" i="3"/>
  <c r="D7" i="3"/>
  <c r="E7" i="3"/>
  <c r="F7" i="3"/>
  <c r="G7" i="3"/>
  <c r="H7" i="3"/>
  <c r="I7" i="3"/>
  <c r="J7" i="3"/>
  <c r="C8" i="3"/>
  <c r="D8" i="3"/>
  <c r="E8" i="3"/>
  <c r="F8" i="3"/>
  <c r="G8" i="3"/>
  <c r="H8" i="3"/>
  <c r="I8" i="3"/>
  <c r="J8" i="3"/>
  <c r="C9" i="3"/>
  <c r="D9" i="3"/>
  <c r="E9" i="3"/>
  <c r="F9" i="3"/>
  <c r="G9" i="3"/>
  <c r="H9" i="3"/>
  <c r="I9" i="3"/>
  <c r="J9" i="3"/>
  <c r="C10" i="3"/>
  <c r="D10" i="3"/>
  <c r="E10" i="3"/>
  <c r="F10" i="3"/>
  <c r="G10" i="3"/>
  <c r="H10" i="3"/>
  <c r="I10" i="3"/>
  <c r="J10" i="3"/>
  <c r="C11" i="3"/>
  <c r="D11" i="3"/>
  <c r="E11" i="3"/>
  <c r="F11" i="3"/>
  <c r="G11" i="3"/>
  <c r="H11" i="3"/>
  <c r="I11" i="3"/>
  <c r="J11" i="3"/>
  <c r="C12" i="3"/>
  <c r="D12" i="3"/>
  <c r="E12" i="3"/>
  <c r="F12" i="3"/>
  <c r="G12" i="3"/>
  <c r="H12" i="3"/>
  <c r="I12" i="3"/>
  <c r="J12" i="3"/>
  <c r="C13" i="3"/>
  <c r="D13" i="3"/>
  <c r="E13" i="3"/>
  <c r="F13" i="3"/>
  <c r="G13" i="3"/>
  <c r="H13" i="3"/>
  <c r="I13" i="3"/>
  <c r="J13" i="3"/>
  <c r="C14" i="3"/>
  <c r="D14" i="3"/>
  <c r="E14" i="3"/>
  <c r="F14" i="3"/>
  <c r="G14" i="3"/>
  <c r="H14" i="3"/>
  <c r="I14" i="3"/>
  <c r="J14" i="3"/>
  <c r="C15" i="3"/>
  <c r="D15" i="3"/>
  <c r="E15" i="3"/>
  <c r="F15" i="3"/>
  <c r="G15" i="3"/>
  <c r="H15" i="3"/>
  <c r="I15" i="3"/>
  <c r="J15" i="3"/>
  <c r="C16" i="3"/>
  <c r="D16" i="3"/>
  <c r="E16" i="3"/>
  <c r="F16" i="3"/>
  <c r="G16" i="3"/>
  <c r="H16" i="3"/>
  <c r="I16" i="3"/>
  <c r="J16" i="3"/>
  <c r="C17" i="3"/>
  <c r="D17" i="3"/>
  <c r="E17" i="3"/>
  <c r="F17" i="3"/>
  <c r="G17" i="3"/>
  <c r="H17" i="3"/>
  <c r="I17" i="3"/>
  <c r="J17" i="3"/>
  <c r="C18" i="3"/>
  <c r="D18" i="3"/>
  <c r="E18" i="3"/>
  <c r="F18" i="3"/>
  <c r="G18" i="3"/>
  <c r="H18" i="3"/>
  <c r="I18" i="3"/>
  <c r="J18" i="3"/>
  <c r="C19" i="3"/>
  <c r="D19" i="3"/>
  <c r="E19" i="3"/>
  <c r="F19" i="3"/>
  <c r="G19" i="3"/>
  <c r="H19" i="3"/>
  <c r="I19" i="3"/>
  <c r="J19" i="3"/>
  <c r="C20" i="3"/>
  <c r="D20" i="3"/>
  <c r="E20" i="3"/>
  <c r="F20" i="3"/>
  <c r="G20" i="3"/>
  <c r="H20" i="3"/>
  <c r="I20" i="3"/>
  <c r="J20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<sst xmlns="http://schemas.openxmlformats.org/spreadsheetml/2006/main" count="397" uniqueCount="116">
  <si>
    <t>RAMOS</t>
  </si>
  <si>
    <t>2007:I</t>
  </si>
  <si>
    <t>2007:II</t>
  </si>
  <si>
    <t>2007:III</t>
  </si>
  <si>
    <t>2007:IV</t>
  </si>
  <si>
    <t>2008:I</t>
  </si>
  <si>
    <t>2008:II</t>
  </si>
  <si>
    <t>2008:III</t>
  </si>
  <si>
    <t>2008:IV</t>
  </si>
  <si>
    <t>2009:I</t>
  </si>
  <si>
    <t>2009:II</t>
  </si>
  <si>
    <t>2009:III</t>
  </si>
  <si>
    <t>2009:IV</t>
  </si>
  <si>
    <t>2010:I</t>
  </si>
  <si>
    <t>2010:II</t>
  </si>
  <si>
    <t>2010:III</t>
  </si>
  <si>
    <t>2010:IV</t>
  </si>
  <si>
    <t>2011:I</t>
  </si>
  <si>
    <t>2011:II</t>
  </si>
  <si>
    <t>2011:III</t>
  </si>
  <si>
    <t>2011:IV</t>
  </si>
  <si>
    <t>2012:I</t>
  </si>
  <si>
    <t>2012:II</t>
  </si>
  <si>
    <t>2012:III</t>
  </si>
  <si>
    <t>2012:IV</t>
  </si>
  <si>
    <t>2013:I</t>
  </si>
  <si>
    <t>2013:II</t>
  </si>
  <si>
    <t>2013:III</t>
  </si>
  <si>
    <t>2013:IV</t>
  </si>
  <si>
    <t>2014:I</t>
  </si>
  <si>
    <t>2014:II</t>
  </si>
  <si>
    <t>2014:III</t>
  </si>
  <si>
    <t>2014:IV</t>
  </si>
  <si>
    <t>2015:I</t>
  </si>
  <si>
    <t>2015:II</t>
  </si>
  <si>
    <t>2015:III</t>
  </si>
  <si>
    <t>2015:IV</t>
  </si>
  <si>
    <t>2016:I</t>
  </si>
  <si>
    <t>2016:II</t>
  </si>
  <si>
    <t>2016:III</t>
  </si>
  <si>
    <t>2016:IV</t>
  </si>
  <si>
    <t>2017:I</t>
  </si>
  <si>
    <t>2017:II</t>
  </si>
  <si>
    <t>1. Despesa de Consumo Final</t>
  </si>
  <si>
    <t>Privada</t>
  </si>
  <si>
    <t>Publica</t>
  </si>
  <si>
    <t>2. Investimento</t>
  </si>
  <si>
    <t>3. Exportações</t>
  </si>
  <si>
    <t>4. Importações</t>
  </si>
  <si>
    <t>Exportações liquidas</t>
  </si>
  <si>
    <t>PIB (1+2+3 - 4)</t>
  </si>
  <si>
    <t>Taxa de Variação Homóloga ( em %)</t>
  </si>
  <si>
    <t>Despesa de Consumo Final</t>
  </si>
  <si>
    <t>Investimento</t>
  </si>
  <si>
    <t>Exportações</t>
  </si>
  <si>
    <t>Importações</t>
  </si>
  <si>
    <t>PIB</t>
  </si>
  <si>
    <t>Exportações liquidas (3 - 4)</t>
  </si>
  <si>
    <t>Agricultura</t>
  </si>
  <si>
    <t>Pesca</t>
  </si>
  <si>
    <t>Indústrias Extractivas</t>
  </si>
  <si>
    <t>Indústrias Transformadores</t>
  </si>
  <si>
    <t>Electricidade e Água</t>
  </si>
  <si>
    <t>Construção</t>
  </si>
  <si>
    <t>Comércio</t>
  </si>
  <si>
    <t>Transportes</t>
  </si>
  <si>
    <t>Alojamento e Restaruração</t>
  </si>
  <si>
    <t>Telecomunicações e Correios</t>
  </si>
  <si>
    <t>Serviços Financeiros</t>
  </si>
  <si>
    <t>Imobiliária e Outros Serviços</t>
  </si>
  <si>
    <t>Serviços às Empresas</t>
  </si>
  <si>
    <t>Administração Pública</t>
  </si>
  <si>
    <t>Valor Acrescentado</t>
  </si>
  <si>
    <t>Impostos Sobre Produtos Líquidos de Subsídios</t>
  </si>
  <si>
    <t>Produto Interno Bruto</t>
  </si>
  <si>
    <t>2017:III</t>
  </si>
  <si>
    <t>2017:IV</t>
  </si>
  <si>
    <t>2018:I</t>
  </si>
  <si>
    <t>2018:II</t>
  </si>
  <si>
    <t>2018:III</t>
  </si>
  <si>
    <t>2018:IV</t>
  </si>
  <si>
    <t>2019:I</t>
  </si>
  <si>
    <t>AGRICULTURA</t>
  </si>
  <si>
    <t>PESCA</t>
  </si>
  <si>
    <t>INDÚSTRIAS EXTRACTIVAS</t>
  </si>
  <si>
    <t>INDÚSTRIAS TRANSFORMADORAS</t>
  </si>
  <si>
    <t>ELECTRICIDADE E ÁGUA</t>
  </si>
  <si>
    <t>CONSTRUÇÃO</t>
  </si>
  <si>
    <t>COMÉRCIO</t>
  </si>
  <si>
    <t>TRANSPORTES</t>
  </si>
  <si>
    <t>ALOJAMENTO E RESTAURAÇÃO</t>
  </si>
  <si>
    <t>TELECOMUNICAÇÕES E CORREIOS</t>
  </si>
  <si>
    <t>SERVIÇOS FINANCEIROS</t>
  </si>
  <si>
    <t>IMOBILIÁRIA E OUTROS SERVIÇOS</t>
  </si>
  <si>
    <t>SERVIÇOS ÀS EMPRESAS</t>
  </si>
  <si>
    <t>ADMINISTRAÇÃO PÚBLICA</t>
  </si>
  <si>
    <t>VALOR ACRESCENTADO</t>
  </si>
  <si>
    <t>PRODUTO INTERNO BRUTO</t>
  </si>
  <si>
    <t>2019:II</t>
  </si>
  <si>
    <t>2019:III</t>
  </si>
  <si>
    <t>2019:IV</t>
  </si>
  <si>
    <t>2020:I</t>
  </si>
  <si>
    <t>2020:II</t>
  </si>
  <si>
    <t>2020:III</t>
  </si>
  <si>
    <t>2020:IV</t>
  </si>
  <si>
    <t xml:space="preserve">Fonte: INE - Contas Nacionais </t>
  </si>
  <si>
    <t>2021:I</t>
  </si>
  <si>
    <t>2021:II</t>
  </si>
  <si>
    <t>2021:III</t>
  </si>
  <si>
    <t>2021:IV</t>
  </si>
  <si>
    <t>PIB trimestral a preços de mercado (Preços correntes - em Milhões de escudos), 1º T2007 – 1º T 2022</t>
  </si>
  <si>
    <t>2022:I</t>
  </si>
  <si>
    <t>PIB trimestral em volume encadeado ( em Milhões de escudos), 1º T2007 – 1º T 2022</t>
  </si>
  <si>
    <t>Taxa de variação homóloga (%) do PIB trimestral em volume encadeado, 1º T 2008 - 1º T 2022</t>
  </si>
  <si>
    <t>PIB a preços de mercado (preços correntes) na óptica da Despesa,  1º T2007 – 1º T 2022 (em Milhões de escudos)</t>
  </si>
  <si>
    <t>PIB em volume encadeado na óptica da Despesa,  1º T2007 – 1º T 2022 (em Milhões de escudos)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</si>
</sst>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#,##0.0"/>
    <numFmt numFmtId="167" formatCode="#,##0_ ;\-#,##0\ "/>
    <numFmt numFmtId="168" formatCode="#,##0.0_ ;\-#,##0.0\ "/>
  </numFmts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21E20"/>
      <name val="Gill Sans MT"/>
      <family val="2"/>
    </font>
    <font>
      <sz val="10"/>
      <color rgb="FF221E20"/>
      <name val="Gill Sans MT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theme="1"/>
      <name val="Calibri"/>
      <family val="2"/>
      <scheme val="minor"/>
    </font>
    <font>
      <sz val="9"/>
      <color rgb="FF221E2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164" fontId="4" fillId="0" borderId="0" xfId="1" applyNumberFormat="1" applyFont="1" applyBorder="1"/>
    <xf numFmtId="164" fontId="4" fillId="2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4" fillId="0" borderId="0" xfId="1" applyNumberFormat="1" applyFont="1" applyBorder="1" applyAlignment="1">
      <alignment horizontal="center" vertical="center" wrapText="1"/>
    </xf>
    <xf numFmtId="164" fontId="5" fillId="0" borderId="0" xfId="1" applyNumberFormat="1" applyFont="1" applyBorder="1"/>
    <xf numFmtId="165" fontId="5" fillId="0" borderId="0" xfId="2" applyNumberFormat="1" applyFont="1" applyBorder="1"/>
    <xf numFmtId="10" fontId="10" fillId="0" borderId="0" xfId="2" applyNumberFormat="1" applyFont="1"/>
    <xf numFmtId="164" fontId="4" fillId="0" borderId="0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/>
    </xf>
    <xf numFmtId="1" fontId="8" fillId="2" borderId="1" xfId="4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vertical="center"/>
    </xf>
    <xf numFmtId="0" fontId="9" fillId="2" borderId="1" xfId="4" applyFont="1" applyFill="1" applyBorder="1" applyAlignment="1">
      <alignment vertical="center"/>
    </xf>
    <xf numFmtId="0" fontId="9" fillId="0" borderId="0" xfId="4" applyFont="1" applyAlignment="1">
      <alignment vertical="center"/>
    </xf>
    <xf numFmtId="0" fontId="8" fillId="4" borderId="3" xfId="4" applyFont="1" applyFill="1" applyBorder="1" applyAlignment="1">
      <alignment vertical="center"/>
    </xf>
    <xf numFmtId="0" fontId="9" fillId="5" borderId="0" xfId="4" applyFont="1" applyFill="1" applyBorder="1" applyAlignment="1">
      <alignment vertical="center"/>
    </xf>
    <xf numFmtId="3" fontId="9" fillId="5" borderId="0" xfId="4" applyNumberFormat="1" applyFont="1" applyFill="1" applyBorder="1" applyAlignment="1">
      <alignment horizontal="right" vertical="center"/>
    </xf>
    <xf numFmtId="3" fontId="9" fillId="0" borderId="0" xfId="4" applyNumberFormat="1" applyFont="1" applyBorder="1" applyAlignment="1">
      <alignment horizontal="right" vertical="center"/>
    </xf>
    <xf numFmtId="3" fontId="9" fillId="0" borderId="0" xfId="4" applyNumberFormat="1" applyFont="1" applyAlignment="1">
      <alignment vertical="center"/>
    </xf>
    <xf numFmtId="3" fontId="9" fillId="3" borderId="0" xfId="4" applyNumberFormat="1" applyFont="1" applyFill="1" applyBorder="1" applyAlignment="1">
      <alignment horizontal="right" vertical="center"/>
    </xf>
    <xf numFmtId="0" fontId="9" fillId="0" borderId="0" xfId="4" applyFont="1" applyFill="1" applyBorder="1" applyAlignment="1">
      <alignment vertical="center"/>
    </xf>
    <xf numFmtId="3" fontId="9" fillId="0" borderId="0" xfId="4" applyNumberFormat="1" applyFont="1" applyFill="1" applyBorder="1" applyAlignment="1">
      <alignment horizontal="right" vertical="center"/>
    </xf>
    <xf numFmtId="0" fontId="9" fillId="3" borderId="0" xfId="4" applyFont="1" applyFill="1" applyBorder="1" applyAlignment="1">
      <alignment vertical="center"/>
    </xf>
    <xf numFmtId="0" fontId="8" fillId="3" borderId="3" xfId="4" applyFont="1" applyFill="1" applyBorder="1" applyAlignment="1">
      <alignment vertical="center"/>
    </xf>
    <xf numFmtId="3" fontId="8" fillId="3" borderId="3" xfId="4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horizontal="right" vertical="center"/>
    </xf>
    <xf numFmtId="0" fontId="9" fillId="0" borderId="0" xfId="4" applyFont="1" applyFill="1" applyAlignment="1">
      <alignment vertical="center"/>
    </xf>
    <xf numFmtId="0" fontId="8" fillId="4" borderId="2" xfId="4" applyFont="1" applyFill="1" applyBorder="1" applyAlignment="1">
      <alignment vertical="center"/>
    </xf>
    <xf numFmtId="0" fontId="9" fillId="5" borderId="2" xfId="4" applyFont="1" applyFill="1" applyBorder="1" applyAlignment="1">
      <alignment vertical="center"/>
    </xf>
    <xf numFmtId="0" fontId="9" fillId="3" borderId="2" xfId="4" applyFont="1" applyFill="1" applyBorder="1" applyAlignment="1">
      <alignment vertical="center"/>
    </xf>
    <xf numFmtId="166" fontId="9" fillId="5" borderId="2" xfId="4" applyNumberFormat="1" applyFont="1" applyFill="1" applyBorder="1" applyAlignment="1">
      <alignment horizontal="right" vertical="center"/>
    </xf>
    <xf numFmtId="166" fontId="9" fillId="0" borderId="0" xfId="4" applyNumberFormat="1" applyFont="1" applyFill="1" applyBorder="1" applyAlignment="1">
      <alignment horizontal="right" vertical="center"/>
    </xf>
    <xf numFmtId="0" fontId="9" fillId="3" borderId="0" xfId="4" applyFont="1" applyFill="1" applyAlignment="1">
      <alignment vertical="center"/>
    </xf>
    <xf numFmtId="166" fontId="9" fillId="3" borderId="0" xfId="4" applyNumberFormat="1" applyFont="1" applyFill="1" applyBorder="1" applyAlignment="1">
      <alignment horizontal="right" vertical="center"/>
    </xf>
    <xf numFmtId="0" fontId="9" fillId="3" borderId="3" xfId="4" applyFont="1" applyFill="1" applyBorder="1" applyAlignment="1">
      <alignment vertical="center"/>
    </xf>
    <xf numFmtId="166" fontId="8" fillId="3" borderId="3" xfId="4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64" fontId="11" fillId="0" borderId="0" xfId="1" applyNumberFormat="1" applyFont="1" applyFill="1" applyBorder="1" applyAlignment="1">
      <alignment horizontal="left" indent="1"/>
    </xf>
    <xf numFmtId="164" fontId="11" fillId="3" borderId="0" xfId="1" applyNumberFormat="1" applyFont="1" applyFill="1" applyBorder="1" applyAlignment="1">
      <alignment horizontal="left" indent="1"/>
    </xf>
    <xf numFmtId="164" fontId="4" fillId="3" borderId="0" xfId="1" applyNumberFormat="1" applyFont="1" applyFill="1" applyBorder="1"/>
    <xf numFmtId="164" fontId="4" fillId="3" borderId="3" xfId="1" applyNumberFormat="1" applyFont="1" applyFill="1" applyBorder="1"/>
    <xf numFmtId="164" fontId="5" fillId="0" borderId="0" xfId="1" applyNumberFormat="1" applyFont="1" applyFill="1" applyBorder="1"/>
    <xf numFmtId="164" fontId="11" fillId="3" borderId="2" xfId="1" applyNumberFormat="1" applyFont="1" applyFill="1" applyBorder="1" applyAlignment="1">
      <alignment horizontal="left" indent="1"/>
    </xf>
    <xf numFmtId="0" fontId="8" fillId="4" borderId="0" xfId="4" applyFont="1" applyFill="1" applyBorder="1" applyAlignment="1">
      <alignment vertical="center"/>
    </xf>
    <xf numFmtId="167" fontId="5" fillId="3" borderId="2" xfId="1" applyNumberFormat="1" applyFont="1" applyFill="1" applyBorder="1" applyAlignment="1">
      <alignment vertical="center"/>
    </xf>
    <xf numFmtId="167" fontId="5" fillId="0" borderId="0" xfId="1" applyNumberFormat="1" applyFont="1" applyBorder="1" applyAlignment="1">
      <alignment vertical="center"/>
    </xf>
    <xf numFmtId="167" fontId="5" fillId="3" borderId="0" xfId="1" applyNumberFormat="1" applyFont="1" applyFill="1" applyBorder="1" applyAlignment="1">
      <alignment vertical="center"/>
    </xf>
    <xf numFmtId="167" fontId="4" fillId="3" borderId="0" xfId="1" applyNumberFormat="1" applyFont="1" applyFill="1" applyBorder="1" applyAlignment="1">
      <alignment vertical="center"/>
    </xf>
    <xf numFmtId="167" fontId="4" fillId="3" borderId="3" xfId="1" applyNumberFormat="1" applyFont="1" applyFill="1" applyBorder="1" applyAlignment="1">
      <alignment vertical="center"/>
    </xf>
    <xf numFmtId="168" fontId="5" fillId="3" borderId="2" xfId="1" applyNumberFormat="1" applyFont="1" applyFill="1" applyBorder="1" applyAlignment="1">
      <alignment vertical="center"/>
    </xf>
    <xf numFmtId="168" fontId="5" fillId="0" borderId="0" xfId="1" applyNumberFormat="1" applyFont="1" applyBorder="1" applyAlignment="1">
      <alignment vertical="center"/>
    </xf>
    <xf numFmtId="168" fontId="5" fillId="3" borderId="0" xfId="1" applyNumberFormat="1" applyFont="1" applyFill="1" applyBorder="1" applyAlignment="1">
      <alignment vertical="center"/>
    </xf>
    <xf numFmtId="168" fontId="4" fillId="3" borderId="0" xfId="1" applyNumberFormat="1" applyFont="1" applyFill="1" applyBorder="1" applyAlignment="1">
      <alignment vertical="center"/>
    </xf>
    <xf numFmtId="168" fontId="4" fillId="3" borderId="3" xfId="1" applyNumberFormat="1" applyFont="1" applyFill="1" applyBorder="1" applyAlignment="1">
      <alignment vertical="center"/>
    </xf>
    <xf numFmtId="43" fontId="9" fillId="0" borderId="0" xfId="1" applyFont="1" applyAlignment="1">
      <alignment vertical="center"/>
    </xf>
    <xf numFmtId="4" fontId="9" fillId="5" borderId="2" xfId="4" applyNumberFormat="1" applyFont="1" applyFill="1" applyBorder="1" applyAlignment="1">
      <alignment horizontal="right" vertical="center"/>
    </xf>
    <xf numFmtId="4" fontId="9" fillId="0" borderId="0" xfId="4" applyNumberFormat="1" applyFont="1" applyFill="1" applyBorder="1" applyAlignment="1">
      <alignment horizontal="right" vertical="center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left" vertical="center"/>
    </xf>
    <xf numFmtId="0" fontId="9" fillId="3" borderId="0" xfId="4" applyFont="1" applyFill="1" applyBorder="1" applyAlignment="1">
      <alignment horizontal="left" vertical="center"/>
    </xf>
    <xf numFmtId="3" fontId="9" fillId="0" borderId="0" xfId="4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164" fontId="4" fillId="3" borderId="0" xfId="1" applyNumberFormat="1" applyFont="1" applyFill="1" applyBorder="1" applyAlignment="1">
      <alignment vertical="center"/>
    </xf>
    <xf numFmtId="164" fontId="4" fillId="3" borderId="3" xfId="1" applyNumberFormat="1" applyFont="1" applyFill="1" applyBorder="1" applyAlignment="1">
      <alignment vertical="center"/>
    </xf>
    <xf numFmtId="164" fontId="5" fillId="3" borderId="2" xfId="1" applyNumberFormat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left" vertical="center"/>
    </xf>
    <xf numFmtId="164" fontId="5" fillId="3" borderId="0" xfId="1" applyNumberFormat="1" applyFont="1" applyFill="1" applyBorder="1" applyAlignment="1">
      <alignment horizontal="left" vertical="center"/>
    </xf>
    <xf numFmtId="0" fontId="7" fillId="0" borderId="0" xfId="3" applyFont="1" applyAlignment="1">
      <alignment vertical="center"/>
    </xf>
    <xf numFmtId="165" fontId="5" fillId="0" borderId="0" xfId="2" applyNumberFormat="1" applyFont="1" applyBorder="1" applyAlignment="1">
      <alignment vertical="center"/>
    </xf>
    <xf numFmtId="10" fontId="6" fillId="0" borderId="0" xfId="2" applyNumberFormat="1" applyFont="1" applyAlignment="1">
      <alignment vertical="center"/>
    </xf>
    <xf numFmtId="165" fontId="6" fillId="0" borderId="0" xfId="2" applyNumberFormat="1" applyFont="1" applyAlignment="1">
      <alignment vertical="center"/>
    </xf>
  </cellXfs>
  <cellStyles count="8">
    <cellStyle name="Normal" xfId="0" builtinId="0"/>
    <cellStyle name="Normal 2" xfId="3"/>
    <cellStyle name="Normal 3" xfId="4"/>
    <cellStyle name="Normal 4" xfId="5"/>
    <cellStyle name="Percentagem" xfId="2" builtinId="5"/>
    <cellStyle name="Percentagem 2" xfId="7"/>
    <cellStyle name="Vírgula" xfId="1" builtinId="3"/>
    <cellStyle name="Vírgula 2" xfId="6"/>
  </cellStyles>
  <dxfs count="1"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 de Tabela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"/>
  <sheetViews>
    <sheetView showGridLines="0" tabSelected="1" view="pageLayout" topLeftCell="AJ21" zoomScaleNormal="100" workbookViewId="0">
      <selection activeCell="AQ37" sqref="AQ37"/>
    </sheetView>
  </sheetViews>
  <sheetFormatPr defaultColWidth="8" defaultRowHeight="15" x14ac:dyDescent="0.2"/>
  <cols>
    <col min="1" max="1" width="32.875" style="62" customWidth="1"/>
    <col min="2" max="2" width="6.375" style="62" bestFit="1" customWidth="1"/>
    <col min="3" max="3" width="6.875" style="62" bestFit="1" customWidth="1"/>
    <col min="4" max="4" width="7.375" style="62" bestFit="1" customWidth="1"/>
    <col min="5" max="5" width="7.5" style="62" bestFit="1" customWidth="1"/>
    <col min="6" max="6" width="6.375" style="62" bestFit="1" customWidth="1"/>
    <col min="7" max="7" width="6.875" style="62" bestFit="1" customWidth="1"/>
    <col min="8" max="8" width="7.375" style="62" bestFit="1" customWidth="1"/>
    <col min="9" max="9" width="7.5" style="62" bestFit="1" customWidth="1"/>
    <col min="10" max="10" width="6.375" style="62" bestFit="1" customWidth="1"/>
    <col min="11" max="11" width="6.875" style="62" bestFit="1" customWidth="1"/>
    <col min="12" max="12" width="7.375" style="62" bestFit="1" customWidth="1"/>
    <col min="13" max="13" width="7.5" style="62" bestFit="1" customWidth="1"/>
    <col min="14" max="14" width="6.375" style="62" bestFit="1" customWidth="1"/>
    <col min="15" max="15" width="6.875" style="62" bestFit="1" customWidth="1"/>
    <col min="16" max="16" width="7.375" style="62" bestFit="1" customWidth="1"/>
    <col min="17" max="17" width="7.5" style="62" bestFit="1" customWidth="1"/>
    <col min="18" max="18" width="6.375" style="62" bestFit="1" customWidth="1"/>
    <col min="19" max="19" width="6.875" style="62" bestFit="1" customWidth="1"/>
    <col min="20" max="20" width="7.375" style="62" bestFit="1" customWidth="1"/>
    <col min="21" max="21" width="7.5" style="62" bestFit="1" customWidth="1"/>
    <col min="22" max="22" width="6.375" style="62" bestFit="1" customWidth="1"/>
    <col min="23" max="23" width="6.875" style="62" bestFit="1" customWidth="1"/>
    <col min="24" max="24" width="7.375" style="62" bestFit="1" customWidth="1"/>
    <col min="25" max="25" width="7.5" style="62" bestFit="1" customWidth="1"/>
    <col min="26" max="26" width="6.375" style="62" bestFit="1" customWidth="1"/>
    <col min="27" max="27" width="6.875" style="62" bestFit="1" customWidth="1"/>
    <col min="28" max="28" width="7.375" style="62" bestFit="1" customWidth="1"/>
    <col min="29" max="29" width="7.5" style="62" bestFit="1" customWidth="1"/>
    <col min="30" max="30" width="6.375" style="62" bestFit="1" customWidth="1"/>
    <col min="31" max="31" width="6.875" style="62" bestFit="1" customWidth="1"/>
    <col min="32" max="32" width="7.375" style="62" bestFit="1" customWidth="1"/>
    <col min="33" max="33" width="7.5" style="62" bestFit="1" customWidth="1"/>
    <col min="34" max="34" width="6.375" style="62" bestFit="1" customWidth="1"/>
    <col min="35" max="35" width="6.875" style="62" bestFit="1" customWidth="1"/>
    <col min="36" max="36" width="7.375" style="62" bestFit="1" customWidth="1"/>
    <col min="37" max="37" width="7.5" style="62" bestFit="1" customWidth="1"/>
    <col min="38" max="38" width="6.375" style="62" bestFit="1" customWidth="1"/>
    <col min="39" max="39" width="6.875" style="62" bestFit="1" customWidth="1"/>
    <col min="40" max="40" width="7.375" style="62" bestFit="1" customWidth="1"/>
    <col min="41" max="41" width="7.5" style="62" bestFit="1" customWidth="1"/>
    <col min="42" max="42" width="6.375" style="62" bestFit="1" customWidth="1"/>
    <col min="43" max="43" width="6.875" style="62" bestFit="1" customWidth="1"/>
    <col min="44" max="44" width="7.375" style="62" bestFit="1" customWidth="1"/>
    <col min="45" max="45" width="7.5" style="62" bestFit="1" customWidth="1"/>
    <col min="46" max="46" width="6.375" style="62" bestFit="1" customWidth="1"/>
    <col min="47" max="47" width="6.875" style="62" bestFit="1" customWidth="1"/>
    <col min="48" max="48" width="7.375" style="62" bestFit="1" customWidth="1"/>
    <col min="49" max="49" width="7.5" style="62" bestFit="1" customWidth="1"/>
    <col min="50" max="50" width="6.375" style="62" bestFit="1" customWidth="1"/>
    <col min="51" max="51" width="6.875" style="62" bestFit="1" customWidth="1"/>
    <col min="52" max="52" width="7.375" style="62" bestFit="1" customWidth="1"/>
    <col min="53" max="53" width="7.5" style="62" bestFit="1" customWidth="1"/>
    <col min="54" max="54" width="6.375" style="62" bestFit="1" customWidth="1"/>
    <col min="55" max="55" width="6.875" style="62" bestFit="1" customWidth="1"/>
    <col min="56" max="56" width="7.375" style="62" bestFit="1" customWidth="1"/>
    <col min="57" max="57" width="7.5" style="62" bestFit="1" customWidth="1"/>
    <col min="58" max="62" width="7.5" style="62" customWidth="1"/>
    <col min="63" max="16384" width="8" style="62"/>
  </cols>
  <sheetData>
    <row r="1" spans="1:62" ht="16.5" customHeight="1" x14ac:dyDescent="0.2">
      <c r="A1" s="68" t="s">
        <v>110</v>
      </c>
    </row>
    <row r="2" spans="1:62" ht="16.5" customHeight="1" x14ac:dyDescent="0.2">
      <c r="A2" s="68"/>
    </row>
    <row r="3" spans="1:62" x14ac:dyDescent="0.2">
      <c r="A3" s="1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G3" s="2" t="s">
        <v>32</v>
      </c>
      <c r="AH3" s="2" t="s">
        <v>33</v>
      </c>
      <c r="AI3" s="2" t="s">
        <v>34</v>
      </c>
      <c r="AJ3" s="2" t="s">
        <v>35</v>
      </c>
      <c r="AK3" s="2" t="s">
        <v>36</v>
      </c>
      <c r="AL3" s="2" t="s">
        <v>37</v>
      </c>
      <c r="AM3" s="2" t="s">
        <v>38</v>
      </c>
      <c r="AN3" s="2" t="s">
        <v>39</v>
      </c>
      <c r="AO3" s="2" t="s">
        <v>40</v>
      </c>
      <c r="AP3" s="2" t="s">
        <v>41</v>
      </c>
      <c r="AQ3" s="2" t="s">
        <v>42</v>
      </c>
      <c r="AR3" s="2" t="s">
        <v>75</v>
      </c>
      <c r="AS3" s="2" t="s">
        <v>76</v>
      </c>
      <c r="AT3" s="2" t="s">
        <v>77</v>
      </c>
      <c r="AU3" s="2" t="s">
        <v>78</v>
      </c>
      <c r="AV3" s="2" t="s">
        <v>79</v>
      </c>
      <c r="AW3" s="2" t="s">
        <v>80</v>
      </c>
      <c r="AX3" s="2" t="s">
        <v>81</v>
      </c>
      <c r="AY3" s="2" t="s">
        <v>98</v>
      </c>
      <c r="AZ3" s="2" t="s">
        <v>99</v>
      </c>
      <c r="BA3" s="2" t="s">
        <v>100</v>
      </c>
      <c r="BB3" s="2" t="s">
        <v>101</v>
      </c>
      <c r="BC3" s="2" t="s">
        <v>102</v>
      </c>
      <c r="BD3" s="2" t="s">
        <v>103</v>
      </c>
      <c r="BE3" s="2" t="s">
        <v>104</v>
      </c>
      <c r="BF3" s="2" t="s">
        <v>106</v>
      </c>
      <c r="BG3" s="2" t="s">
        <v>107</v>
      </c>
      <c r="BH3" s="2" t="s">
        <v>108</v>
      </c>
      <c r="BI3" s="2" t="s">
        <v>109</v>
      </c>
      <c r="BJ3" s="2" t="s">
        <v>111</v>
      </c>
    </row>
    <row r="4" spans="1:62" x14ac:dyDescent="0.2">
      <c r="A4" s="67" t="s">
        <v>82</v>
      </c>
      <c r="B4" s="45">
        <v>3056.1133810082201</v>
      </c>
      <c r="C4" s="45">
        <v>2675.7511981168568</v>
      </c>
      <c r="D4" s="45">
        <v>1695.8482915271479</v>
      </c>
      <c r="E4" s="45">
        <v>1958.2045835050551</v>
      </c>
      <c r="F4" s="45">
        <v>3149.1075252020469</v>
      </c>
      <c r="G4" s="45">
        <v>2378.6132677260398</v>
      </c>
      <c r="H4" s="45">
        <v>1757.2891189706597</v>
      </c>
      <c r="I4" s="45">
        <v>2370.2815235695957</v>
      </c>
      <c r="J4" s="45">
        <v>3246.2467281010768</v>
      </c>
      <c r="K4" s="45">
        <v>2790.1954250248173</v>
      </c>
      <c r="L4" s="45">
        <v>1686.0221541806361</v>
      </c>
      <c r="M4" s="45">
        <v>2320.6446979168868</v>
      </c>
      <c r="N4" s="45">
        <v>3874.5737701071562</v>
      </c>
      <c r="O4" s="45">
        <v>2463.4165729316387</v>
      </c>
      <c r="P4" s="45">
        <v>1418.5156205796293</v>
      </c>
      <c r="Q4" s="45">
        <v>1948.1348769801737</v>
      </c>
      <c r="R4" s="45">
        <v>3488.6743820009956</v>
      </c>
      <c r="S4" s="45">
        <v>3139.2621734618615</v>
      </c>
      <c r="T4" s="45">
        <v>1653.9039644227919</v>
      </c>
      <c r="U4" s="45">
        <v>2315.3276247772433</v>
      </c>
      <c r="V4" s="45">
        <v>3785.6118343878798</v>
      </c>
      <c r="W4" s="45">
        <v>3465.2501126775633</v>
      </c>
      <c r="X4" s="45">
        <v>1840.1905688718571</v>
      </c>
      <c r="Y4" s="45">
        <v>2568.5232672365364</v>
      </c>
      <c r="Z4" s="45">
        <v>3761.2454311490728</v>
      </c>
      <c r="AA4" s="45">
        <v>3342.5783200285318</v>
      </c>
      <c r="AB4" s="45">
        <v>1784.0075902591218</v>
      </c>
      <c r="AC4" s="45">
        <v>2505.0263237459012</v>
      </c>
      <c r="AD4" s="45">
        <v>3383.8356699936721</v>
      </c>
      <c r="AE4" s="45">
        <v>3344.4148151665927</v>
      </c>
      <c r="AF4" s="45">
        <v>1827.8708198695742</v>
      </c>
      <c r="AG4" s="45">
        <v>2389.6829706281278</v>
      </c>
      <c r="AH4" s="45">
        <v>3256.4555780115811</v>
      </c>
      <c r="AI4" s="45">
        <v>3259.6920602385635</v>
      </c>
      <c r="AJ4" s="45">
        <v>2302.6838376720521</v>
      </c>
      <c r="AK4" s="45">
        <v>3175.7947816302067</v>
      </c>
      <c r="AL4" s="45">
        <v>3532.080584123747</v>
      </c>
      <c r="AM4" s="45">
        <v>3139.0636447456413</v>
      </c>
      <c r="AN4" s="45">
        <v>2179.9592775657384</v>
      </c>
      <c r="AO4" s="45">
        <v>3214.8134872023061</v>
      </c>
      <c r="AP4" s="45">
        <v>3343.960219116354</v>
      </c>
      <c r="AQ4" s="45">
        <v>2849.7329768966724</v>
      </c>
      <c r="AR4" s="45">
        <v>2346.3029024868556</v>
      </c>
      <c r="AS4" s="45">
        <v>1961.8508638822752</v>
      </c>
      <c r="AT4" s="45">
        <v>2221.1632455090403</v>
      </c>
      <c r="AU4" s="45">
        <v>2493.3090782909139</v>
      </c>
      <c r="AV4" s="45">
        <v>1729.6040067654537</v>
      </c>
      <c r="AW4" s="45">
        <v>1702.5114637690401</v>
      </c>
      <c r="AX4" s="45">
        <v>2166.2769965624207</v>
      </c>
      <c r="AY4" s="45">
        <v>2215.0868756995601</v>
      </c>
      <c r="AZ4" s="45">
        <v>1669.5034561622572</v>
      </c>
      <c r="BA4" s="45">
        <v>1775.5157171244571</v>
      </c>
      <c r="BB4" s="45">
        <v>2322.2387925758171</v>
      </c>
      <c r="BC4" s="45">
        <v>2194.0383494417943</v>
      </c>
      <c r="BD4" s="47">
        <v>1289.7505010828299</v>
      </c>
      <c r="BE4" s="47">
        <v>1131.1134812379728</v>
      </c>
      <c r="BF4" s="47">
        <v>2291.1195414721187</v>
      </c>
      <c r="BG4" s="47">
        <v>2078.7153760903793</v>
      </c>
      <c r="BH4" s="47">
        <v>1394.8367841844911</v>
      </c>
      <c r="BI4" s="47">
        <v>1014.2401352138894</v>
      </c>
      <c r="BJ4" s="47">
        <v>1961.1890155664712</v>
      </c>
    </row>
    <row r="5" spans="1:62" x14ac:dyDescent="0.2">
      <c r="A5" s="66" t="s">
        <v>83</v>
      </c>
      <c r="B5" s="46">
        <v>236.80962733730431</v>
      </c>
      <c r="C5" s="46">
        <v>263.42350924374784</v>
      </c>
      <c r="D5" s="46">
        <v>294.06826266653451</v>
      </c>
      <c r="E5" s="46">
        <v>209.18302900453523</v>
      </c>
      <c r="F5" s="46">
        <v>191.14337131690243</v>
      </c>
      <c r="G5" s="46">
        <v>181.02129609922383</v>
      </c>
      <c r="H5" s="46">
        <v>197.38486102978234</v>
      </c>
      <c r="I5" s="46">
        <v>216.79350556175908</v>
      </c>
      <c r="J5" s="46">
        <v>225.53175657251393</v>
      </c>
      <c r="K5" s="46">
        <v>309.22165259382348</v>
      </c>
      <c r="L5" s="46">
        <v>385.50298680120272</v>
      </c>
      <c r="M5" s="46">
        <v>340.4781965348472</v>
      </c>
      <c r="N5" s="46">
        <v>311.52910838146744</v>
      </c>
      <c r="O5" s="46">
        <v>349.08508310062638</v>
      </c>
      <c r="P5" s="46">
        <v>395.66715603547578</v>
      </c>
      <c r="Q5" s="46">
        <v>310.3937874113239</v>
      </c>
      <c r="R5" s="46">
        <v>218.29975796357076</v>
      </c>
      <c r="S5" s="46">
        <v>235.51792146732842</v>
      </c>
      <c r="T5" s="46">
        <v>253.61294569241349</v>
      </c>
      <c r="U5" s="46">
        <v>297.34100381553668</v>
      </c>
      <c r="V5" s="46">
        <v>254.37221985726359</v>
      </c>
      <c r="W5" s="46">
        <v>283.30828737158544</v>
      </c>
      <c r="X5" s="46">
        <v>287.44914385778588</v>
      </c>
      <c r="Y5" s="46">
        <v>214.78232389119933</v>
      </c>
      <c r="Z5" s="46">
        <v>266.20639902619689</v>
      </c>
      <c r="AA5" s="46">
        <v>323.73046548771322</v>
      </c>
      <c r="AB5" s="46">
        <v>376.46862920875475</v>
      </c>
      <c r="AC5" s="46">
        <v>367.58289714212663</v>
      </c>
      <c r="AD5" s="46">
        <v>307.06835251226721</v>
      </c>
      <c r="AE5" s="46">
        <v>350.34246667711312</v>
      </c>
      <c r="AF5" s="46">
        <v>403.46675056370094</v>
      </c>
      <c r="AG5" s="46">
        <v>372.5282351434754</v>
      </c>
      <c r="AH5" s="46">
        <v>380.38519555594945</v>
      </c>
      <c r="AI5" s="46">
        <v>453.88284156535997</v>
      </c>
      <c r="AJ5" s="46">
        <v>537.54432604753754</v>
      </c>
      <c r="AK5" s="46">
        <v>499.72945988810471</v>
      </c>
      <c r="AL5" s="46">
        <v>282.22317060716841</v>
      </c>
      <c r="AM5" s="46">
        <v>256.56844762952522</v>
      </c>
      <c r="AN5" s="46">
        <v>436.25305067264554</v>
      </c>
      <c r="AO5" s="46">
        <v>214.55196653157816</v>
      </c>
      <c r="AP5" s="46">
        <v>259.12475989069316</v>
      </c>
      <c r="AQ5" s="46">
        <v>214.92019353174103</v>
      </c>
      <c r="AR5" s="46">
        <v>383.79930245938596</v>
      </c>
      <c r="AS5" s="46">
        <v>304.80588283188996</v>
      </c>
      <c r="AT5" s="46">
        <v>340.97111359898861</v>
      </c>
      <c r="AU5" s="46">
        <v>285.27634564424318</v>
      </c>
      <c r="AV5" s="46">
        <v>604.31930409694507</v>
      </c>
      <c r="AW5" s="46">
        <v>344.11201442945611</v>
      </c>
      <c r="AX5" s="46">
        <v>264.41324403145614</v>
      </c>
      <c r="AY5" s="46">
        <v>261.67341078697564</v>
      </c>
      <c r="AZ5" s="46">
        <v>402.75670975219077</v>
      </c>
      <c r="BA5" s="46">
        <v>288.31239165880203</v>
      </c>
      <c r="BB5" s="46">
        <v>249.90660854986825</v>
      </c>
      <c r="BC5" s="46">
        <v>218.30210135776366</v>
      </c>
      <c r="BD5" s="46">
        <v>405.69352728092707</v>
      </c>
      <c r="BE5" s="46">
        <v>210.296106579678</v>
      </c>
      <c r="BF5" s="46">
        <v>237.14953026351279</v>
      </c>
      <c r="BG5" s="46">
        <v>249.35727904507473</v>
      </c>
      <c r="BH5" s="46">
        <v>476.33467932374947</v>
      </c>
      <c r="BI5" s="46">
        <v>217.28236899453111</v>
      </c>
      <c r="BJ5" s="46">
        <v>172.81584582382348</v>
      </c>
    </row>
    <row r="6" spans="1:62" x14ac:dyDescent="0.2">
      <c r="A6" s="67" t="s">
        <v>84</v>
      </c>
      <c r="B6" s="47">
        <v>176.29879046733123</v>
      </c>
      <c r="C6" s="47">
        <v>202.91574720189385</v>
      </c>
      <c r="D6" s="47">
        <v>191.27776312482726</v>
      </c>
      <c r="E6" s="47">
        <v>231.34760020848015</v>
      </c>
      <c r="F6" s="47">
        <v>276.56144303721271</v>
      </c>
      <c r="G6" s="47">
        <v>280.19874217438576</v>
      </c>
      <c r="H6" s="47">
        <v>246.06437235042881</v>
      </c>
      <c r="I6" s="47">
        <v>211.34346166436995</v>
      </c>
      <c r="J6" s="47">
        <v>227.08193236822831</v>
      </c>
      <c r="K6" s="47">
        <v>212.92903419006262</v>
      </c>
      <c r="L6" s="47">
        <v>149.06846343562421</v>
      </c>
      <c r="M6" s="47">
        <v>184.47482044060558</v>
      </c>
      <c r="N6" s="47">
        <v>201.52952940426192</v>
      </c>
      <c r="O6" s="47">
        <v>195.30257358495385</v>
      </c>
      <c r="P6" s="47">
        <v>157.25364654552757</v>
      </c>
      <c r="Q6" s="47">
        <v>153.63428652275891</v>
      </c>
      <c r="R6" s="47">
        <v>166.67792131131981</v>
      </c>
      <c r="S6" s="47">
        <v>170.36140055395026</v>
      </c>
      <c r="T6" s="47">
        <v>117.89931508146778</v>
      </c>
      <c r="U6" s="47">
        <v>156.86997963812544</v>
      </c>
      <c r="V6" s="47">
        <v>140.29011640369521</v>
      </c>
      <c r="W6" s="47">
        <v>163.4521698963118</v>
      </c>
      <c r="X6" s="47">
        <v>117.23036645035135</v>
      </c>
      <c r="Y6" s="47">
        <v>128.46286090203768</v>
      </c>
      <c r="Z6" s="47">
        <v>129.31418489402532</v>
      </c>
      <c r="AA6" s="47">
        <v>133.28062994316838</v>
      </c>
      <c r="AB6" s="47">
        <v>163.27973590738873</v>
      </c>
      <c r="AC6" s="47">
        <v>168.90904115880454</v>
      </c>
      <c r="AD6" s="47">
        <v>188.39902957889575</v>
      </c>
      <c r="AE6" s="47">
        <v>207.01986029867069</v>
      </c>
      <c r="AF6" s="47">
        <v>172.00106296302434</v>
      </c>
      <c r="AG6" s="47">
        <v>142.80616686952087</v>
      </c>
      <c r="AH6" s="47">
        <v>160.59085623842913</v>
      </c>
      <c r="AI6" s="47">
        <v>143.30473902341242</v>
      </c>
      <c r="AJ6" s="47">
        <v>135.50096238607944</v>
      </c>
      <c r="AK6" s="47">
        <v>126.74633051367897</v>
      </c>
      <c r="AL6" s="47">
        <v>143.2999811244855</v>
      </c>
      <c r="AM6" s="47">
        <v>172.14857127433666</v>
      </c>
      <c r="AN6" s="47">
        <v>159.4692371004181</v>
      </c>
      <c r="AO6" s="47">
        <v>116.71187438795279</v>
      </c>
      <c r="AP6" s="47">
        <v>128.40348118562167</v>
      </c>
      <c r="AQ6" s="47">
        <v>134.69476424391962</v>
      </c>
      <c r="AR6" s="47">
        <v>137.76931695274175</v>
      </c>
      <c r="AS6" s="47">
        <v>119.7114752980265</v>
      </c>
      <c r="AT6" s="47">
        <v>126.8143425558232</v>
      </c>
      <c r="AU6" s="47">
        <v>145.91572471055292</v>
      </c>
      <c r="AV6" s="47">
        <v>140.70345037676873</v>
      </c>
      <c r="AW6" s="47">
        <v>134.13839509163313</v>
      </c>
      <c r="AX6" s="47">
        <v>136.22546761367241</v>
      </c>
      <c r="AY6" s="47">
        <v>155.54657192841267</v>
      </c>
      <c r="AZ6" s="47">
        <v>158.77373487410313</v>
      </c>
      <c r="BA6" s="47">
        <v>157.46252716816679</v>
      </c>
      <c r="BB6" s="47">
        <v>160.64622261505014</v>
      </c>
      <c r="BC6" s="47">
        <v>105.22630389298597</v>
      </c>
      <c r="BD6" s="47">
        <v>175.20683075249056</v>
      </c>
      <c r="BE6" s="47">
        <v>173.9466157842439</v>
      </c>
      <c r="BF6" s="47">
        <v>158.54567446756931</v>
      </c>
      <c r="BG6" s="47">
        <v>165.73473955922216</v>
      </c>
      <c r="BH6" s="47">
        <v>163.4666756779595</v>
      </c>
      <c r="BI6" s="47">
        <v>141.71140032337081</v>
      </c>
      <c r="BJ6" s="47">
        <v>148.19107185237604</v>
      </c>
    </row>
    <row r="7" spans="1:62" x14ac:dyDescent="0.2">
      <c r="A7" s="66" t="s">
        <v>85</v>
      </c>
      <c r="B7" s="46">
        <v>1342.3304612185048</v>
      </c>
      <c r="C7" s="46">
        <v>1409.7594890810203</v>
      </c>
      <c r="D7" s="46">
        <v>1272.6611926467149</v>
      </c>
      <c r="E7" s="46">
        <v>1515.7756285181722</v>
      </c>
      <c r="F7" s="46">
        <v>1618.0996872675985</v>
      </c>
      <c r="G7" s="46">
        <v>1603.1300802017834</v>
      </c>
      <c r="H7" s="46">
        <v>1512.5522352242331</v>
      </c>
      <c r="I7" s="46">
        <v>1792.8562959045494</v>
      </c>
      <c r="J7" s="46">
        <v>1570.3293856157998</v>
      </c>
      <c r="K7" s="46">
        <v>1700.1687254379658</v>
      </c>
      <c r="L7" s="46">
        <v>1614.6667598179154</v>
      </c>
      <c r="M7" s="46">
        <v>1803.7361154917896</v>
      </c>
      <c r="N7" s="46">
        <v>1706.6093796909174</v>
      </c>
      <c r="O7" s="46">
        <v>1986.5058365571583</v>
      </c>
      <c r="P7" s="46">
        <v>1812.0361270459321</v>
      </c>
      <c r="Q7" s="46">
        <v>2022.7167704329061</v>
      </c>
      <c r="R7" s="46">
        <v>1928.050128171411</v>
      </c>
      <c r="S7" s="46">
        <v>2072.7070822273149</v>
      </c>
      <c r="T7" s="46">
        <v>1898.3988374247397</v>
      </c>
      <c r="U7" s="46">
        <v>2154.7653204661005</v>
      </c>
      <c r="V7" s="46">
        <v>2142.0095410350095</v>
      </c>
      <c r="W7" s="46">
        <v>2030.8241274312829</v>
      </c>
      <c r="X7" s="46">
        <v>2100.2630755411114</v>
      </c>
      <c r="Y7" s="46">
        <v>2273.4524726988884</v>
      </c>
      <c r="Z7" s="46">
        <v>1878.1599040225526</v>
      </c>
      <c r="AA7" s="46">
        <v>2219.5316294424083</v>
      </c>
      <c r="AB7" s="46">
        <v>2339.3859765946381</v>
      </c>
      <c r="AC7" s="46">
        <v>2479.2749221684012</v>
      </c>
      <c r="AD7" s="46">
        <v>2062.0219939248477</v>
      </c>
      <c r="AE7" s="46">
        <v>2338.3497496798509</v>
      </c>
      <c r="AF7" s="46">
        <v>2576.5305257025475</v>
      </c>
      <c r="AG7" s="46">
        <v>2885.4574235221571</v>
      </c>
      <c r="AH7" s="46">
        <v>2555.6994216743296</v>
      </c>
      <c r="AI7" s="46">
        <v>2679.4612555364956</v>
      </c>
      <c r="AJ7" s="46">
        <v>2451.2663710057964</v>
      </c>
      <c r="AK7" s="46">
        <v>2702.7992800465663</v>
      </c>
      <c r="AL7" s="46">
        <v>2457.9830874419176</v>
      </c>
      <c r="AM7" s="46">
        <v>2573.1540938064768</v>
      </c>
      <c r="AN7" s="46">
        <v>2170.2581700563646</v>
      </c>
      <c r="AO7" s="46">
        <v>2633.170833311875</v>
      </c>
      <c r="AP7" s="46">
        <v>2621.535631411296</v>
      </c>
      <c r="AQ7" s="46">
        <v>2660.4798783592191</v>
      </c>
      <c r="AR7" s="46">
        <v>2335.8202557881341</v>
      </c>
      <c r="AS7" s="46">
        <v>2998.1399737296128</v>
      </c>
      <c r="AT7" s="46">
        <v>3238.9373599408846</v>
      </c>
      <c r="AU7" s="46">
        <v>2951.6684399941737</v>
      </c>
      <c r="AV7" s="46">
        <v>2893.6120961545298</v>
      </c>
      <c r="AW7" s="46">
        <v>3305.8106444116452</v>
      </c>
      <c r="AX7" s="46">
        <v>3314.8581583175037</v>
      </c>
      <c r="AY7" s="46">
        <v>3190.4430070674557</v>
      </c>
      <c r="AZ7" s="46">
        <v>3217.7477786936515</v>
      </c>
      <c r="BA7" s="46">
        <v>3233.5249207463962</v>
      </c>
      <c r="BB7" s="46">
        <v>3790.0928012336522</v>
      </c>
      <c r="BC7" s="46">
        <v>2134.9625764998141</v>
      </c>
      <c r="BD7" s="46">
        <v>2705.0293292510842</v>
      </c>
      <c r="BE7" s="46">
        <v>3486.0824837347095</v>
      </c>
      <c r="BF7" s="46">
        <v>3908.9139119226725</v>
      </c>
      <c r="BG7" s="46">
        <v>3426.4829304413556</v>
      </c>
      <c r="BH7" s="46">
        <v>3643.1871103928247</v>
      </c>
      <c r="BI7" s="46">
        <v>4557.0580838059277</v>
      </c>
      <c r="BJ7" s="46">
        <v>5075.0872802683334</v>
      </c>
    </row>
    <row r="8" spans="1:62" x14ac:dyDescent="0.2">
      <c r="A8" s="67" t="s">
        <v>86</v>
      </c>
      <c r="B8" s="47">
        <v>202.49432782203402</v>
      </c>
      <c r="C8" s="47">
        <v>215.40368374396471</v>
      </c>
      <c r="D8" s="47">
        <v>228.08597340462811</v>
      </c>
      <c r="E8" s="47">
        <v>253.83642672367918</v>
      </c>
      <c r="F8" s="47">
        <v>266.40359878066994</v>
      </c>
      <c r="G8" s="47">
        <v>290.86679963981476</v>
      </c>
      <c r="H8" s="47">
        <v>334.65612509261257</v>
      </c>
      <c r="I8" s="47">
        <v>425.72853103639835</v>
      </c>
      <c r="J8" s="47">
        <v>455.37290159758135</v>
      </c>
      <c r="K8" s="47">
        <v>509.49330787684619</v>
      </c>
      <c r="L8" s="47">
        <v>593.34587614242457</v>
      </c>
      <c r="M8" s="47">
        <v>567.02282618456491</v>
      </c>
      <c r="N8" s="47">
        <v>507.69376467059379</v>
      </c>
      <c r="O8" s="47">
        <v>499.72761927012749</v>
      </c>
      <c r="P8" s="47">
        <v>472.9254027472798</v>
      </c>
      <c r="Q8" s="47">
        <v>459.2822697603707</v>
      </c>
      <c r="R8" s="47">
        <v>438.44305595771539</v>
      </c>
      <c r="S8" s="47">
        <v>531.06159668234682</v>
      </c>
      <c r="T8" s="47">
        <v>563.09355365901388</v>
      </c>
      <c r="U8" s="47">
        <v>624.77984116136247</v>
      </c>
      <c r="V8" s="47">
        <v>697.23831467548109</v>
      </c>
      <c r="W8" s="47">
        <v>825.39765056028943</v>
      </c>
      <c r="X8" s="47">
        <v>860.39091278661579</v>
      </c>
      <c r="Y8" s="47">
        <v>884.79814852233278</v>
      </c>
      <c r="Z8" s="47">
        <v>958.59549389468032</v>
      </c>
      <c r="AA8" s="47">
        <v>989.55946483480955</v>
      </c>
      <c r="AB8" s="47">
        <v>1003.894568418898</v>
      </c>
      <c r="AC8" s="47">
        <v>1047.1948665511857</v>
      </c>
      <c r="AD8" s="47">
        <v>887.75217507191815</v>
      </c>
      <c r="AE8" s="47">
        <v>966.98012172132565</v>
      </c>
      <c r="AF8" s="47">
        <v>1023.3208069052171</v>
      </c>
      <c r="AG8" s="47">
        <v>1193.0203113781661</v>
      </c>
      <c r="AH8" s="47">
        <v>1155.4976431537652</v>
      </c>
      <c r="AI8" s="47">
        <v>1158.4765960860434</v>
      </c>
      <c r="AJ8" s="47">
        <v>1469.6973218908106</v>
      </c>
      <c r="AK8" s="47">
        <v>1450.1200099112004</v>
      </c>
      <c r="AL8" s="47">
        <v>1202.0590154102226</v>
      </c>
      <c r="AM8" s="47">
        <v>1113.2626555406284</v>
      </c>
      <c r="AN8" s="47">
        <v>1071.5328470465631</v>
      </c>
      <c r="AO8" s="47">
        <v>1096.8709488326135</v>
      </c>
      <c r="AP8" s="47">
        <v>930.43899443009457</v>
      </c>
      <c r="AQ8" s="47">
        <v>1126.9142309984234</v>
      </c>
      <c r="AR8" s="47">
        <v>1111.5611464342014</v>
      </c>
      <c r="AS8" s="47">
        <v>1145.4515517905361</v>
      </c>
      <c r="AT8" s="47">
        <v>1081.3998495746519</v>
      </c>
      <c r="AU8" s="47">
        <v>1193.767033548984</v>
      </c>
      <c r="AV8" s="47">
        <v>1345.4268979221238</v>
      </c>
      <c r="AW8" s="47">
        <v>1327.5746075834181</v>
      </c>
      <c r="AX8" s="47">
        <v>1256.6266070389966</v>
      </c>
      <c r="AY8" s="47">
        <v>1268.5807203488853</v>
      </c>
      <c r="AZ8" s="47">
        <v>1388.3372148521455</v>
      </c>
      <c r="BA8" s="47">
        <v>1258.3407211795679</v>
      </c>
      <c r="BB8" s="47">
        <v>1275.1660249385152</v>
      </c>
      <c r="BC8" s="47">
        <v>1167.8887343036718</v>
      </c>
      <c r="BD8" s="47">
        <v>1229.4556005866864</v>
      </c>
      <c r="BE8" s="47">
        <v>1208.1495067214919</v>
      </c>
      <c r="BF8" s="47">
        <v>1170.5821668884187</v>
      </c>
      <c r="BG8" s="47">
        <v>1226.7581225040592</v>
      </c>
      <c r="BH8" s="47">
        <v>1383.883223615831</v>
      </c>
      <c r="BI8" s="47">
        <v>1576.7369550700137</v>
      </c>
      <c r="BJ8" s="47">
        <v>1327.002726315674</v>
      </c>
    </row>
    <row r="9" spans="1:62" x14ac:dyDescent="0.2">
      <c r="A9" s="66" t="s">
        <v>87</v>
      </c>
      <c r="B9" s="46">
        <v>2904.0486265557174</v>
      </c>
      <c r="C9" s="46">
        <v>3507.5693859272242</v>
      </c>
      <c r="D9" s="46">
        <v>3240.3404240160271</v>
      </c>
      <c r="E9" s="46">
        <v>3724.0893571107367</v>
      </c>
      <c r="F9" s="46">
        <v>4189.6885316359276</v>
      </c>
      <c r="G9" s="46">
        <v>4312.6902758371125</v>
      </c>
      <c r="H9" s="46">
        <v>4028.3400626075509</v>
      </c>
      <c r="I9" s="46">
        <v>3877.8172729675252</v>
      </c>
      <c r="J9" s="46">
        <v>4586.6531651491914</v>
      </c>
      <c r="K9" s="46">
        <v>4499.8796107142525</v>
      </c>
      <c r="L9" s="46">
        <v>3334.9474269331276</v>
      </c>
      <c r="M9" s="46">
        <v>4162.7853573506563</v>
      </c>
      <c r="N9" s="46">
        <v>4257.2783874822853</v>
      </c>
      <c r="O9" s="46">
        <v>4042.7978090582974</v>
      </c>
      <c r="P9" s="46">
        <v>3287.5530297940459</v>
      </c>
      <c r="Q9" s="46">
        <v>3385.5472056972085</v>
      </c>
      <c r="R9" s="46">
        <v>4104.6578389298911</v>
      </c>
      <c r="S9" s="46">
        <v>4460.4596543451953</v>
      </c>
      <c r="T9" s="46">
        <v>3016.2928249937363</v>
      </c>
      <c r="U9" s="46">
        <v>3873.2740738196085</v>
      </c>
      <c r="V9" s="46">
        <v>3326.361037063085</v>
      </c>
      <c r="W9" s="46">
        <v>3931.5106388767599</v>
      </c>
      <c r="X9" s="46">
        <v>2759.0873737343686</v>
      </c>
      <c r="Y9" s="46">
        <v>3185.956069565847</v>
      </c>
      <c r="Z9" s="46">
        <v>3265.9011833242494</v>
      </c>
      <c r="AA9" s="46">
        <v>3419.3743054838478</v>
      </c>
      <c r="AB9" s="46">
        <v>3661.6564013982979</v>
      </c>
      <c r="AC9" s="46">
        <v>3067.9684180834097</v>
      </c>
      <c r="AD9" s="46">
        <v>3416.9812008158628</v>
      </c>
      <c r="AE9" s="46">
        <v>3863.6081792563841</v>
      </c>
      <c r="AF9" s="46">
        <v>3716.9001161740084</v>
      </c>
      <c r="AG9" s="46">
        <v>3280.9596980146744</v>
      </c>
      <c r="AH9" s="46">
        <v>3377.4120980245848</v>
      </c>
      <c r="AI9" s="46">
        <v>3206.3912324567409</v>
      </c>
      <c r="AJ9" s="46">
        <v>3109.6876402622438</v>
      </c>
      <c r="AK9" s="46">
        <v>2875.862699586894</v>
      </c>
      <c r="AL9" s="46">
        <v>3133.6777829033549</v>
      </c>
      <c r="AM9" s="46">
        <v>3872.7478041479349</v>
      </c>
      <c r="AN9" s="46">
        <v>3612.5211574942618</v>
      </c>
      <c r="AO9" s="46">
        <v>2870.2804244455974</v>
      </c>
      <c r="AP9" s="46">
        <v>3567.0801273141442</v>
      </c>
      <c r="AQ9" s="46">
        <v>4125.0129225277306</v>
      </c>
      <c r="AR9" s="46">
        <v>4367.085520745547</v>
      </c>
      <c r="AS9" s="46">
        <v>3979.7157333280638</v>
      </c>
      <c r="AT9" s="46">
        <v>4088.8594210335236</v>
      </c>
      <c r="AU9" s="46">
        <v>4680.3941226020925</v>
      </c>
      <c r="AV9" s="46">
        <v>4478.7698244372368</v>
      </c>
      <c r="AW9" s="46">
        <v>4281.7863202163599</v>
      </c>
      <c r="AX9" s="46">
        <v>4370.4655558049317</v>
      </c>
      <c r="AY9" s="46">
        <v>5112.1339938224601</v>
      </c>
      <c r="AZ9" s="46">
        <v>5069.4796420950643</v>
      </c>
      <c r="BA9" s="46">
        <v>4982.3544371473754</v>
      </c>
      <c r="BB9" s="46">
        <v>5427.7465199033095</v>
      </c>
      <c r="BC9" s="46">
        <v>3342.3933927594476</v>
      </c>
      <c r="BD9" s="46">
        <v>5872.76092363915</v>
      </c>
      <c r="BE9" s="46">
        <v>5818.5891997606086</v>
      </c>
      <c r="BF9" s="46">
        <v>5760.7036063432251</v>
      </c>
      <c r="BG9" s="46">
        <v>6111.9686614888733</v>
      </c>
      <c r="BH9" s="46">
        <v>6221.0854078717193</v>
      </c>
      <c r="BI9" s="46">
        <v>5749.2712238783306</v>
      </c>
      <c r="BJ9" s="46">
        <v>5732.2011978312876</v>
      </c>
    </row>
    <row r="10" spans="1:62" x14ac:dyDescent="0.2">
      <c r="A10" s="67" t="s">
        <v>88</v>
      </c>
      <c r="B10" s="47">
        <v>3265.4397273313289</v>
      </c>
      <c r="C10" s="47">
        <v>3814.6955388913102</v>
      </c>
      <c r="D10" s="47">
        <v>3478.5711525525317</v>
      </c>
      <c r="E10" s="47">
        <v>4830.3822183465691</v>
      </c>
      <c r="F10" s="47">
        <v>3554.0404640286952</v>
      </c>
      <c r="G10" s="47">
        <v>3621.5994953880672</v>
      </c>
      <c r="H10" s="47">
        <v>4152.5535278204943</v>
      </c>
      <c r="I10" s="47">
        <v>4211.8923799447348</v>
      </c>
      <c r="J10" s="47">
        <v>4513.0971080149284</v>
      </c>
      <c r="K10" s="47">
        <v>3754.7114236691623</v>
      </c>
      <c r="L10" s="47">
        <v>4070.5151460249672</v>
      </c>
      <c r="M10" s="47">
        <v>4495.0532112381807</v>
      </c>
      <c r="N10" s="47">
        <v>4234.1296926501109</v>
      </c>
      <c r="O10" s="47">
        <v>4449.062577476001</v>
      </c>
      <c r="P10" s="47">
        <v>4389.0143798786776</v>
      </c>
      <c r="Q10" s="47">
        <v>4537.5032335637679</v>
      </c>
      <c r="R10" s="47">
        <v>4137.9919901216717</v>
      </c>
      <c r="S10" s="47">
        <v>4818.9227377419302</v>
      </c>
      <c r="T10" s="47">
        <v>5130.4179670329177</v>
      </c>
      <c r="U10" s="47">
        <v>4915.5715040181794</v>
      </c>
      <c r="V10" s="47">
        <v>4544.1190440239761</v>
      </c>
      <c r="W10" s="47">
        <v>4511.4110298190917</v>
      </c>
      <c r="X10" s="47">
        <v>4798.9693009197108</v>
      </c>
      <c r="Y10" s="47">
        <v>4930.2220241135856</v>
      </c>
      <c r="Z10" s="47">
        <v>4382.6808275141775</v>
      </c>
      <c r="AA10" s="47">
        <v>4127.2549176124476</v>
      </c>
      <c r="AB10" s="47">
        <v>4418.8611368103238</v>
      </c>
      <c r="AC10" s="47">
        <v>4349.6945789540878</v>
      </c>
      <c r="AD10" s="47">
        <v>4454.1690378849398</v>
      </c>
      <c r="AE10" s="47">
        <v>4132.22881499697</v>
      </c>
      <c r="AF10" s="47">
        <v>4405.399663738749</v>
      </c>
      <c r="AG10" s="47">
        <v>4728.6474682982134</v>
      </c>
      <c r="AH10" s="47">
        <v>3935.1261483674198</v>
      </c>
      <c r="AI10" s="47">
        <v>3954.4954267056614</v>
      </c>
      <c r="AJ10" s="47">
        <v>4077.8750128834613</v>
      </c>
      <c r="AK10" s="47">
        <v>4211.012455933801</v>
      </c>
      <c r="AL10" s="47">
        <v>3854.8342212030379</v>
      </c>
      <c r="AM10" s="47">
        <v>4065.0203575015016</v>
      </c>
      <c r="AN10" s="47">
        <v>4201.5916870245546</v>
      </c>
      <c r="AO10" s="47">
        <v>4557.0077014753624</v>
      </c>
      <c r="AP10" s="47">
        <v>4507.3382218571796</v>
      </c>
      <c r="AQ10" s="47">
        <v>4416.1821861172675</v>
      </c>
      <c r="AR10" s="47">
        <v>4717.0434627565082</v>
      </c>
      <c r="AS10" s="47">
        <v>4981.3886216273777</v>
      </c>
      <c r="AT10" s="47">
        <v>4786.5029041698299</v>
      </c>
      <c r="AU10" s="47">
        <v>4782.5509396566204</v>
      </c>
      <c r="AV10" s="47">
        <v>5116.5384209359418</v>
      </c>
      <c r="AW10" s="47">
        <v>5287.3952085344372</v>
      </c>
      <c r="AX10" s="47">
        <v>4925.180274055022</v>
      </c>
      <c r="AY10" s="47">
        <v>5070.3497667651955</v>
      </c>
      <c r="AZ10" s="47">
        <v>5230.5040330883594</v>
      </c>
      <c r="BA10" s="47">
        <v>5399.2864188106387</v>
      </c>
      <c r="BB10" s="47">
        <v>4986.8988925722933</v>
      </c>
      <c r="BC10" s="47">
        <v>2837.2223353314967</v>
      </c>
      <c r="BD10" s="47">
        <v>3739.7856295025858</v>
      </c>
      <c r="BE10" s="47">
        <v>4095.6353290371821</v>
      </c>
      <c r="BF10" s="47">
        <v>3553.9641607029744</v>
      </c>
      <c r="BG10" s="47">
        <v>3814.0298899204768</v>
      </c>
      <c r="BH10" s="47">
        <v>4252.3820599662349</v>
      </c>
      <c r="BI10" s="47">
        <v>4861.8591091056242</v>
      </c>
      <c r="BJ10" s="47">
        <v>5064.8533222451006</v>
      </c>
    </row>
    <row r="11" spans="1:62" x14ac:dyDescent="0.2">
      <c r="A11" s="66" t="s">
        <v>89</v>
      </c>
      <c r="B11" s="46">
        <v>3310.6982032781052</v>
      </c>
      <c r="C11" s="46">
        <v>3141.2634522607177</v>
      </c>
      <c r="D11" s="46">
        <v>3552.7394486570729</v>
      </c>
      <c r="E11" s="46">
        <v>3377.271336738826</v>
      </c>
      <c r="F11" s="46">
        <v>3759.7359336631953</v>
      </c>
      <c r="G11" s="46">
        <v>3635.9749797866261</v>
      </c>
      <c r="H11" s="46">
        <v>4042.3602690627213</v>
      </c>
      <c r="I11" s="46">
        <v>3896.5905844615409</v>
      </c>
      <c r="J11" s="46">
        <v>3491.495773432116</v>
      </c>
      <c r="K11" s="46">
        <v>3288.480233235096</v>
      </c>
      <c r="L11" s="46">
        <v>3660.9706360724649</v>
      </c>
      <c r="M11" s="46">
        <v>3441.9391652101708</v>
      </c>
      <c r="N11" s="46">
        <v>3488.8914946129107</v>
      </c>
      <c r="O11" s="46">
        <v>3458.4878381550702</v>
      </c>
      <c r="P11" s="46">
        <v>3901.6555874699666</v>
      </c>
      <c r="Q11" s="46">
        <v>3932.5554889311952</v>
      </c>
      <c r="R11" s="46">
        <v>3420.2854586833773</v>
      </c>
      <c r="S11" s="46">
        <v>3575.8362933911612</v>
      </c>
      <c r="T11" s="46">
        <v>3660.1145098141292</v>
      </c>
      <c r="U11" s="46">
        <v>3381.6542294833521</v>
      </c>
      <c r="V11" s="46">
        <v>3773.5155896663364</v>
      </c>
      <c r="W11" s="46">
        <v>3406.2036482212766</v>
      </c>
      <c r="X11" s="46">
        <v>3112.4730191834233</v>
      </c>
      <c r="Y11" s="46">
        <v>3007.7678992250403</v>
      </c>
      <c r="Z11" s="46">
        <v>2963.1794008547095</v>
      </c>
      <c r="AA11" s="46">
        <v>3839.2409720561868</v>
      </c>
      <c r="AB11" s="46">
        <v>3980.209354077951</v>
      </c>
      <c r="AC11" s="46">
        <v>3881.3166168806179</v>
      </c>
      <c r="AD11" s="46">
        <v>3127.904663630196</v>
      </c>
      <c r="AE11" s="46">
        <v>3163.4019464301846</v>
      </c>
      <c r="AF11" s="46">
        <v>3371.3426284973457</v>
      </c>
      <c r="AG11" s="46">
        <v>3442.586277823887</v>
      </c>
      <c r="AH11" s="46">
        <v>3451.6107877144768</v>
      </c>
      <c r="AI11" s="46">
        <v>3733.4785733341259</v>
      </c>
      <c r="AJ11" s="46">
        <v>3896.3193273758266</v>
      </c>
      <c r="AK11" s="46">
        <v>3917.5774427063561</v>
      </c>
      <c r="AL11" s="46">
        <v>3670.2498444578882</v>
      </c>
      <c r="AM11" s="46">
        <v>3907.6387137258566</v>
      </c>
      <c r="AN11" s="46">
        <v>3748.2143163281639</v>
      </c>
      <c r="AO11" s="46">
        <v>4111.3091580208857</v>
      </c>
      <c r="AP11" s="46">
        <v>4023.1993943603047</v>
      </c>
      <c r="AQ11" s="46">
        <v>4266.8484605120766</v>
      </c>
      <c r="AR11" s="46">
        <v>3843.1898467164965</v>
      </c>
      <c r="AS11" s="46">
        <v>4507.7218015792596</v>
      </c>
      <c r="AT11" s="46">
        <v>4072.2512559272636</v>
      </c>
      <c r="AU11" s="46">
        <v>4271.1216143308575</v>
      </c>
      <c r="AV11" s="46">
        <v>4253.1283742722062</v>
      </c>
      <c r="AW11" s="46">
        <v>5026.5361825938617</v>
      </c>
      <c r="AX11" s="46">
        <v>4112.6612982752276</v>
      </c>
      <c r="AY11" s="46">
        <v>4808.7763761903771</v>
      </c>
      <c r="AZ11" s="46">
        <v>5364.3042546121096</v>
      </c>
      <c r="BA11" s="46">
        <v>5358.8903023601697</v>
      </c>
      <c r="BB11" s="46">
        <v>4585.7162225133425</v>
      </c>
      <c r="BC11" s="46">
        <v>1454.8891654822216</v>
      </c>
      <c r="BD11" s="46">
        <v>3078.6629874403243</v>
      </c>
      <c r="BE11" s="46">
        <v>3864.697917239529</v>
      </c>
      <c r="BF11" s="46">
        <v>3386.9667840749221</v>
      </c>
      <c r="BG11" s="46">
        <v>3625.0382101748864</v>
      </c>
      <c r="BH11" s="46">
        <v>3744.8145672663181</v>
      </c>
      <c r="BI11" s="46">
        <v>4358.4766101081113</v>
      </c>
      <c r="BJ11" s="46">
        <v>4335.767403242312</v>
      </c>
    </row>
    <row r="12" spans="1:62" x14ac:dyDescent="0.2">
      <c r="A12" s="67" t="s">
        <v>90</v>
      </c>
      <c r="B12" s="47">
        <v>1021.8686073820132</v>
      </c>
      <c r="C12" s="47">
        <v>1048.7935238714119</v>
      </c>
      <c r="D12" s="47">
        <v>1017.0149949476269</v>
      </c>
      <c r="E12" s="47">
        <v>1166.9246179314227</v>
      </c>
      <c r="F12" s="47">
        <v>1276.6613408375388</v>
      </c>
      <c r="G12" s="47">
        <v>1044.6374341241819</v>
      </c>
      <c r="H12" s="47">
        <v>1156.3712678638578</v>
      </c>
      <c r="I12" s="47">
        <v>1233.9221198426812</v>
      </c>
      <c r="J12" s="47">
        <v>1364.8077511549536</v>
      </c>
      <c r="K12" s="47">
        <v>1269.7318541367006</v>
      </c>
      <c r="L12" s="47">
        <v>1229.542207974697</v>
      </c>
      <c r="M12" s="47">
        <v>788.76287410584871</v>
      </c>
      <c r="N12" s="47">
        <v>1160.2319616577633</v>
      </c>
      <c r="O12" s="47">
        <v>1190.338995476237</v>
      </c>
      <c r="P12" s="47">
        <v>1250.4526662027708</v>
      </c>
      <c r="Q12" s="47">
        <v>1191.6559924098531</v>
      </c>
      <c r="R12" s="47">
        <v>1116.706362919218</v>
      </c>
      <c r="S12" s="47">
        <v>1120.6032728817331</v>
      </c>
      <c r="T12" s="47">
        <v>1774.5219291776116</v>
      </c>
      <c r="U12" s="47">
        <v>1884.4509048674822</v>
      </c>
      <c r="V12" s="47">
        <v>1915.411506053211</v>
      </c>
      <c r="W12" s="47">
        <v>1959.8885564094403</v>
      </c>
      <c r="X12" s="47">
        <v>2313.4080156978121</v>
      </c>
      <c r="Y12" s="47">
        <v>2462.4267451824435</v>
      </c>
      <c r="Z12" s="47">
        <v>3085.7458882686333</v>
      </c>
      <c r="AA12" s="47">
        <v>1833.8058214464829</v>
      </c>
      <c r="AB12" s="47">
        <v>1971.671862015728</v>
      </c>
      <c r="AC12" s="47">
        <v>2173.9566123782379</v>
      </c>
      <c r="AD12" s="47">
        <v>2564.5038122532042</v>
      </c>
      <c r="AE12" s="47">
        <v>1741.0032004167322</v>
      </c>
      <c r="AF12" s="47">
        <v>1820.1647977743437</v>
      </c>
      <c r="AG12" s="47">
        <v>2095.2129884060905</v>
      </c>
      <c r="AH12" s="47">
        <v>2031.1839018022504</v>
      </c>
      <c r="AI12" s="47">
        <v>1399.9132429953916</v>
      </c>
      <c r="AJ12" s="47">
        <v>1755.6317397813423</v>
      </c>
      <c r="AK12" s="47">
        <v>2072.9976587523024</v>
      </c>
      <c r="AL12" s="47">
        <v>2353.3902351130109</v>
      </c>
      <c r="AM12" s="47">
        <v>1835.3090973407177</v>
      </c>
      <c r="AN12" s="47">
        <v>2301.6333608947916</v>
      </c>
      <c r="AO12" s="47">
        <v>2410.5068890759881</v>
      </c>
      <c r="AP12" s="47">
        <v>3084.6733087273783</v>
      </c>
      <c r="AQ12" s="47">
        <v>2388.5148025880571</v>
      </c>
      <c r="AR12" s="47">
        <v>2816.6791490989417</v>
      </c>
      <c r="AS12" s="47">
        <v>3185.9088854485767</v>
      </c>
      <c r="AT12" s="47">
        <v>3665.1807633727299</v>
      </c>
      <c r="AU12" s="47">
        <v>2470.7344645117673</v>
      </c>
      <c r="AV12" s="47">
        <v>2874.3470112509917</v>
      </c>
      <c r="AW12" s="47">
        <v>3388.4162128412258</v>
      </c>
      <c r="AX12" s="47">
        <v>4262.4065005505081</v>
      </c>
      <c r="AY12" s="47">
        <v>3089.4387108569613</v>
      </c>
      <c r="AZ12" s="47">
        <v>3281.1402662245368</v>
      </c>
      <c r="BA12" s="47">
        <v>3491.0744623729192</v>
      </c>
      <c r="BB12" s="47">
        <v>3888.8393857237043</v>
      </c>
      <c r="BC12" s="47">
        <v>110.49364531370071</v>
      </c>
      <c r="BD12" s="47">
        <v>148.25420839273463</v>
      </c>
      <c r="BE12" s="47">
        <v>171.52334999260054</v>
      </c>
      <c r="BF12" s="47">
        <v>185.25661513388533</v>
      </c>
      <c r="BG12" s="47">
        <v>275.46205757641809</v>
      </c>
      <c r="BH12" s="47">
        <v>668.24323553944635</v>
      </c>
      <c r="BI12" s="47">
        <v>2158.1534692344676</v>
      </c>
      <c r="BJ12" s="47">
        <v>2930.0939315608157</v>
      </c>
    </row>
    <row r="13" spans="1:62" x14ac:dyDescent="0.2">
      <c r="A13" s="66" t="s">
        <v>91</v>
      </c>
      <c r="B13" s="46">
        <v>1930.6720980265657</v>
      </c>
      <c r="C13" s="46">
        <v>2015.5241467412091</v>
      </c>
      <c r="D13" s="46">
        <v>1188.6234811914633</v>
      </c>
      <c r="E13" s="46">
        <v>1412.143789249234</v>
      </c>
      <c r="F13" s="46">
        <v>1598.5220196862278</v>
      </c>
      <c r="G13" s="46">
        <v>1614.9093555896907</v>
      </c>
      <c r="H13" s="46">
        <v>1730.3577272534594</v>
      </c>
      <c r="I13" s="46">
        <v>1804.9517583980437</v>
      </c>
      <c r="J13" s="46">
        <v>1715.619515124808</v>
      </c>
      <c r="K13" s="46">
        <v>1699.9553587339369</v>
      </c>
      <c r="L13" s="46">
        <v>1837.271994852759</v>
      </c>
      <c r="M13" s="46">
        <v>1781.4652565782394</v>
      </c>
      <c r="N13" s="46">
        <v>1480.3931940631735</v>
      </c>
      <c r="O13" s="46">
        <v>1490.4591587484649</v>
      </c>
      <c r="P13" s="46">
        <v>1563.0314339665308</v>
      </c>
      <c r="Q13" s="46">
        <v>1719.380837832731</v>
      </c>
      <c r="R13" s="46">
        <v>1311.340052849818</v>
      </c>
      <c r="S13" s="46">
        <v>1544.1873037671701</v>
      </c>
      <c r="T13" s="46">
        <v>1496.6423817230996</v>
      </c>
      <c r="U13" s="46">
        <v>1892.7083335137352</v>
      </c>
      <c r="V13" s="46">
        <v>1466.207536150715</v>
      </c>
      <c r="W13" s="46">
        <v>1680.721246894961</v>
      </c>
      <c r="X13" s="46">
        <v>1612.3456671858885</v>
      </c>
      <c r="Y13" s="46">
        <v>1570.9603865752051</v>
      </c>
      <c r="Z13" s="46">
        <v>1437.0486707269617</v>
      </c>
      <c r="AA13" s="46">
        <v>1390.653311333745</v>
      </c>
      <c r="AB13" s="46">
        <v>1682.3999607565413</v>
      </c>
      <c r="AC13" s="46">
        <v>1620.3524035257497</v>
      </c>
      <c r="AD13" s="46">
        <v>1511.4588956365515</v>
      </c>
      <c r="AE13" s="46">
        <v>1446.3524222433041</v>
      </c>
      <c r="AF13" s="46">
        <v>1525.9883664976674</v>
      </c>
      <c r="AG13" s="46">
        <v>1637.8066760063784</v>
      </c>
      <c r="AH13" s="46">
        <v>1498.3561726728494</v>
      </c>
      <c r="AI13" s="46">
        <v>1466.1573995597989</v>
      </c>
      <c r="AJ13" s="46">
        <v>1534.6611984194114</v>
      </c>
      <c r="AK13" s="46">
        <v>1513.6240014211669</v>
      </c>
      <c r="AL13" s="46">
        <v>1605.6662881465777</v>
      </c>
      <c r="AM13" s="46">
        <v>1467.5652297095687</v>
      </c>
      <c r="AN13" s="46">
        <v>1548.321886790528</v>
      </c>
      <c r="AO13" s="46">
        <v>1546.7442228947721</v>
      </c>
      <c r="AP13" s="46">
        <v>1487.3195693782143</v>
      </c>
      <c r="AQ13" s="46">
        <v>1433.3797865978599</v>
      </c>
      <c r="AR13" s="46">
        <v>1384.8479101381722</v>
      </c>
      <c r="AS13" s="46">
        <v>1492.5334400112663</v>
      </c>
      <c r="AT13" s="46">
        <v>1310.0169196588834</v>
      </c>
      <c r="AU13" s="46">
        <v>1325.5186977251085</v>
      </c>
      <c r="AV13" s="46">
        <v>1275.3069512338095</v>
      </c>
      <c r="AW13" s="46">
        <v>1401.8828703215515</v>
      </c>
      <c r="AX13" s="46">
        <v>1207.5570776658074</v>
      </c>
      <c r="AY13" s="46">
        <v>1226.0563220651782</v>
      </c>
      <c r="AZ13" s="46">
        <v>1247.2257458781417</v>
      </c>
      <c r="BA13" s="46">
        <v>1452.5243340838517</v>
      </c>
      <c r="BB13" s="46">
        <v>1219.2130473908201</v>
      </c>
      <c r="BC13" s="46">
        <v>1127.1744561278306</v>
      </c>
      <c r="BD13" s="46">
        <v>1161.6240204081323</v>
      </c>
      <c r="BE13" s="46">
        <v>1338.7378833842565</v>
      </c>
      <c r="BF13" s="46">
        <v>1131.732376753476</v>
      </c>
      <c r="BG13" s="46">
        <v>1116.2632230854401</v>
      </c>
      <c r="BH13" s="46">
        <v>1212.5112067642801</v>
      </c>
      <c r="BI13" s="46">
        <v>1358.9663008588379</v>
      </c>
      <c r="BJ13" s="46">
        <v>1282.6934372205171</v>
      </c>
    </row>
    <row r="14" spans="1:62" x14ac:dyDescent="0.2">
      <c r="A14" s="67" t="s">
        <v>92</v>
      </c>
      <c r="B14" s="47">
        <v>1111.4026583519221</v>
      </c>
      <c r="C14" s="47">
        <v>1164.9177647502293</v>
      </c>
      <c r="D14" s="47">
        <v>1226.956936093758</v>
      </c>
      <c r="E14" s="47">
        <v>1340.6916538513242</v>
      </c>
      <c r="F14" s="47">
        <v>1332.077080751269</v>
      </c>
      <c r="G14" s="47">
        <v>1557.756898488811</v>
      </c>
      <c r="H14" s="47">
        <v>1577.994806318276</v>
      </c>
      <c r="I14" s="47">
        <v>1548.0698002159904</v>
      </c>
      <c r="J14" s="47">
        <v>1402.1224982546414</v>
      </c>
      <c r="K14" s="47">
        <v>1309.4732660669911</v>
      </c>
      <c r="L14" s="47">
        <v>1313.6840942829235</v>
      </c>
      <c r="M14" s="47">
        <v>1290.7139583553856</v>
      </c>
      <c r="N14" s="47">
        <v>1283.6578430898558</v>
      </c>
      <c r="O14" s="47">
        <v>1324.4498395577223</v>
      </c>
      <c r="P14" s="47">
        <v>1252.1235917010624</v>
      </c>
      <c r="Q14" s="47">
        <v>1259.0829280402313</v>
      </c>
      <c r="R14" s="47">
        <v>1340.931244439103</v>
      </c>
      <c r="S14" s="47">
        <v>1264.3356751980139</v>
      </c>
      <c r="T14" s="47">
        <v>1245.9862008587106</v>
      </c>
      <c r="U14" s="47">
        <v>1226.1684604310085</v>
      </c>
      <c r="V14" s="47">
        <v>1300.8190125202973</v>
      </c>
      <c r="W14" s="47">
        <v>1317.7178978603379</v>
      </c>
      <c r="X14" s="47">
        <v>1312.81988644281</v>
      </c>
      <c r="Y14" s="47">
        <v>1305.9180020531826</v>
      </c>
      <c r="Z14" s="47">
        <v>1295.781778533649</v>
      </c>
      <c r="AA14" s="47">
        <v>1299.4075445080755</v>
      </c>
      <c r="AB14" s="47">
        <v>1361.4644806624881</v>
      </c>
      <c r="AC14" s="47">
        <v>1420.8250690876675</v>
      </c>
      <c r="AD14" s="47">
        <v>1460.8649769985634</v>
      </c>
      <c r="AE14" s="47">
        <v>1477.4968109016538</v>
      </c>
      <c r="AF14" s="47">
        <v>1498.9699080331989</v>
      </c>
      <c r="AG14" s="47">
        <v>1548.3371991198405</v>
      </c>
      <c r="AH14" s="47">
        <v>1544.4513744358042</v>
      </c>
      <c r="AI14" s="47">
        <v>1522.6815043723484</v>
      </c>
      <c r="AJ14" s="47">
        <v>1546.1465530895643</v>
      </c>
      <c r="AK14" s="47">
        <v>1524.2862318238376</v>
      </c>
      <c r="AL14" s="47">
        <v>1568.2045139895995</v>
      </c>
      <c r="AM14" s="47">
        <v>1568.3341946837058</v>
      </c>
      <c r="AN14" s="47">
        <v>1612.566619254224</v>
      </c>
      <c r="AO14" s="47">
        <v>1690.2521228632811</v>
      </c>
      <c r="AP14" s="47">
        <v>1787.7575107311491</v>
      </c>
      <c r="AQ14" s="47">
        <v>1795.5255986788311</v>
      </c>
      <c r="AR14" s="47">
        <v>1814.126901349224</v>
      </c>
      <c r="AS14" s="47">
        <v>1885.4386027732296</v>
      </c>
      <c r="AT14" s="47">
        <v>1846.3283619164547</v>
      </c>
      <c r="AU14" s="47">
        <v>1949.8943126214283</v>
      </c>
      <c r="AV14" s="47">
        <v>2064.9172074742278</v>
      </c>
      <c r="AW14" s="47">
        <v>1955.6634491849784</v>
      </c>
      <c r="AX14" s="47">
        <v>2067.8406671453727</v>
      </c>
      <c r="AY14" s="47">
        <v>2121.9910049867967</v>
      </c>
      <c r="AZ14" s="47">
        <v>2151.9851568519866</v>
      </c>
      <c r="BA14" s="47">
        <v>2211.0738029763297</v>
      </c>
      <c r="BB14" s="47">
        <v>2233.589298719427</v>
      </c>
      <c r="BC14" s="47">
        <v>2019.7769751685239</v>
      </c>
      <c r="BD14" s="47">
        <v>2112.9953095207065</v>
      </c>
      <c r="BE14" s="47">
        <v>2181.7785242765272</v>
      </c>
      <c r="BF14" s="47">
        <v>2177.9307024281597</v>
      </c>
      <c r="BG14" s="47">
        <v>2290.7719225869314</v>
      </c>
      <c r="BH14" s="47">
        <v>2331.6763451888778</v>
      </c>
      <c r="BI14" s="47">
        <v>2357.3846191336429</v>
      </c>
      <c r="BJ14" s="47">
        <v>2317.2214967224691</v>
      </c>
    </row>
    <row r="15" spans="1:62" x14ac:dyDescent="0.2">
      <c r="A15" s="66" t="s">
        <v>93</v>
      </c>
      <c r="B15" s="46">
        <v>2990.3091392540837</v>
      </c>
      <c r="C15" s="46">
        <v>3171.3390985704596</v>
      </c>
      <c r="D15" s="46">
        <v>2879.2694416485378</v>
      </c>
      <c r="E15" s="46">
        <v>3298.9781136974384</v>
      </c>
      <c r="F15" s="46">
        <v>3404.3571331553758</v>
      </c>
      <c r="G15" s="46">
        <v>3221.9781429180207</v>
      </c>
      <c r="H15" s="46">
        <v>3445.3226356727591</v>
      </c>
      <c r="I15" s="46">
        <v>3399.1746302010774</v>
      </c>
      <c r="J15" s="46">
        <v>3508.761419649758</v>
      </c>
      <c r="K15" s="46">
        <v>3322.8848754244868</v>
      </c>
      <c r="L15" s="46">
        <v>3206.1126296101461</v>
      </c>
      <c r="M15" s="46">
        <v>3479.6076867936704</v>
      </c>
      <c r="N15" s="46">
        <v>3762.5994381766304</v>
      </c>
      <c r="O15" s="46">
        <v>3705.5878379475757</v>
      </c>
      <c r="P15" s="46">
        <v>3506.4613035960951</v>
      </c>
      <c r="Q15" s="46">
        <v>3630.4012213516585</v>
      </c>
      <c r="R15" s="46">
        <v>3634.6860684946614</v>
      </c>
      <c r="S15" s="46">
        <v>3775.2786641134344</v>
      </c>
      <c r="T15" s="46">
        <v>3477.0918124553727</v>
      </c>
      <c r="U15" s="46">
        <v>3808.8863155758982</v>
      </c>
      <c r="V15" s="46">
        <v>3970.9059698333808</v>
      </c>
      <c r="W15" s="46">
        <v>4149.5541398418436</v>
      </c>
      <c r="X15" s="46">
        <v>3702.3207217210779</v>
      </c>
      <c r="Y15" s="46">
        <v>4062.630786884497</v>
      </c>
      <c r="Z15" s="46">
        <v>4025.7785001039501</v>
      </c>
      <c r="AA15" s="46">
        <v>3938.4081555497892</v>
      </c>
      <c r="AB15" s="46">
        <v>3757.8388229674993</v>
      </c>
      <c r="AC15" s="46">
        <v>4174.8863503477605</v>
      </c>
      <c r="AD15" s="46">
        <v>4030.7488248348377</v>
      </c>
      <c r="AE15" s="46">
        <v>4050.6470040978966</v>
      </c>
      <c r="AF15" s="46">
        <v>3827.8027754656623</v>
      </c>
      <c r="AG15" s="46">
        <v>4039.0516050954102</v>
      </c>
      <c r="AH15" s="46">
        <v>3901.3740573555815</v>
      </c>
      <c r="AI15" s="46">
        <v>3916.3783786487666</v>
      </c>
      <c r="AJ15" s="46">
        <v>3923.6312280153325</v>
      </c>
      <c r="AK15" s="46">
        <v>4468.7235079300272</v>
      </c>
      <c r="AL15" s="46">
        <v>4813.6386705193645</v>
      </c>
      <c r="AM15" s="46">
        <v>4977.137576066315</v>
      </c>
      <c r="AN15" s="46">
        <v>4552.2402102199212</v>
      </c>
      <c r="AO15" s="46">
        <v>4724.2316353964216</v>
      </c>
      <c r="AP15" s="46">
        <v>4178.4917758526017</v>
      </c>
      <c r="AQ15" s="46">
        <v>3833.0189755248507</v>
      </c>
      <c r="AR15" s="46">
        <v>3613.8069116160495</v>
      </c>
      <c r="AS15" s="46">
        <v>3687.1137608757208</v>
      </c>
      <c r="AT15" s="46">
        <v>3826.5211733732103</v>
      </c>
      <c r="AU15" s="46">
        <v>4043.9107395928891</v>
      </c>
      <c r="AV15" s="46">
        <v>3988.8151074036978</v>
      </c>
      <c r="AW15" s="46">
        <v>4193.0026364750911</v>
      </c>
      <c r="AX15" s="46">
        <v>4071.082208158989</v>
      </c>
      <c r="AY15" s="46">
        <v>4095.2759367773288</v>
      </c>
      <c r="AZ15" s="46">
        <v>4069.1813149269374</v>
      </c>
      <c r="BA15" s="46">
        <v>4193.2573129374659</v>
      </c>
      <c r="BB15" s="46">
        <v>4121.0501083115487</v>
      </c>
      <c r="BC15" s="46">
        <v>2876.5590790594138</v>
      </c>
      <c r="BD15" s="46">
        <v>3385.9576400307756</v>
      </c>
      <c r="BE15" s="46">
        <v>3592.8165732395569</v>
      </c>
      <c r="BF15" s="46">
        <v>3540.8312341484152</v>
      </c>
      <c r="BG15" s="46">
        <v>3618.2436938184783</v>
      </c>
      <c r="BH15" s="46">
        <v>3596.2768193019733</v>
      </c>
      <c r="BI15" s="46">
        <v>4002.494750815737</v>
      </c>
      <c r="BJ15" s="46">
        <v>4013.1637354672866</v>
      </c>
    </row>
    <row r="16" spans="1:62" x14ac:dyDescent="0.2">
      <c r="A16" s="67" t="s">
        <v>94</v>
      </c>
      <c r="B16" s="47">
        <v>429.63574014500358</v>
      </c>
      <c r="C16" s="47">
        <v>520.97626867937129</v>
      </c>
      <c r="D16" s="47">
        <v>510.42433257727595</v>
      </c>
      <c r="E16" s="47">
        <v>633.46935488577446</v>
      </c>
      <c r="F16" s="47">
        <v>622.18513260730208</v>
      </c>
      <c r="G16" s="47">
        <v>648.40627200952895</v>
      </c>
      <c r="H16" s="47">
        <v>626.18847553486307</v>
      </c>
      <c r="I16" s="47">
        <v>611.57807329703985</v>
      </c>
      <c r="J16" s="47">
        <v>558.9810804012684</v>
      </c>
      <c r="K16" s="47">
        <v>630.84129664880959</v>
      </c>
      <c r="L16" s="47">
        <v>604.64034805904976</v>
      </c>
      <c r="M16" s="47">
        <v>803.85717688587397</v>
      </c>
      <c r="N16" s="47">
        <v>539.69885656762926</v>
      </c>
      <c r="O16" s="47">
        <v>572.73484347981389</v>
      </c>
      <c r="P16" s="47">
        <v>618.03951512279809</v>
      </c>
      <c r="Q16" s="47">
        <v>839.94607086397434</v>
      </c>
      <c r="R16" s="47">
        <v>763.27672544834934</v>
      </c>
      <c r="S16" s="47">
        <v>765.32345168893619</v>
      </c>
      <c r="T16" s="47">
        <v>746.28350606972822</v>
      </c>
      <c r="U16" s="47">
        <v>900.8958670573511</v>
      </c>
      <c r="V16" s="47">
        <v>859.8653354230031</v>
      </c>
      <c r="W16" s="47">
        <v>855.1736263982807</v>
      </c>
      <c r="X16" s="47">
        <v>768.33881562613692</v>
      </c>
      <c r="Y16" s="47">
        <v>909.44192586981956</v>
      </c>
      <c r="Z16" s="47">
        <v>813.72438462482762</v>
      </c>
      <c r="AA16" s="47">
        <v>953.7166738948041</v>
      </c>
      <c r="AB16" s="47">
        <v>808.84911993183277</v>
      </c>
      <c r="AC16" s="47">
        <v>912.39151294647081</v>
      </c>
      <c r="AD16" s="47">
        <v>707.48551765892614</v>
      </c>
      <c r="AE16" s="47">
        <v>757.41354312915485</v>
      </c>
      <c r="AF16" s="47">
        <v>699.67120214297086</v>
      </c>
      <c r="AG16" s="47">
        <v>786.57942720914662</v>
      </c>
      <c r="AH16" s="47">
        <v>835.60376118295278</v>
      </c>
      <c r="AI16" s="47">
        <v>1007.6708433498634</v>
      </c>
      <c r="AJ16" s="47">
        <v>1047.4970492781715</v>
      </c>
      <c r="AK16" s="47">
        <v>1165.7482664223612</v>
      </c>
      <c r="AL16" s="47">
        <v>995.61646306446914</v>
      </c>
      <c r="AM16" s="47">
        <v>1135.7350237064322</v>
      </c>
      <c r="AN16" s="47">
        <v>1085.7332618148578</v>
      </c>
      <c r="AO16" s="47">
        <v>1254.2814931963007</v>
      </c>
      <c r="AP16" s="47">
        <v>998.43470987122384</v>
      </c>
      <c r="AQ16" s="47">
        <v>1104.8580613114175</v>
      </c>
      <c r="AR16" s="47">
        <v>1056.3302824075113</v>
      </c>
      <c r="AS16" s="47">
        <v>1138.9427578828074</v>
      </c>
      <c r="AT16" s="47">
        <v>1065.3563285291998</v>
      </c>
      <c r="AU16" s="47">
        <v>1063.2741239224601</v>
      </c>
      <c r="AV16" s="47">
        <v>989.09907434141519</v>
      </c>
      <c r="AW16" s="47">
        <v>1099.9027038276929</v>
      </c>
      <c r="AX16" s="47">
        <v>1055.7111667926558</v>
      </c>
      <c r="AY16" s="47">
        <v>1029.5369591584913</v>
      </c>
      <c r="AZ16" s="47">
        <v>1008.0312781765189</v>
      </c>
      <c r="BA16" s="47">
        <v>1089.1054826998763</v>
      </c>
      <c r="BB16" s="47">
        <v>960.65461082780462</v>
      </c>
      <c r="BC16" s="47">
        <v>724.07428340951674</v>
      </c>
      <c r="BD16" s="47">
        <v>797.72473880724272</v>
      </c>
      <c r="BE16" s="47">
        <v>920.72994676203041</v>
      </c>
      <c r="BF16" s="47">
        <v>583.56343231031883</v>
      </c>
      <c r="BG16" s="47">
        <v>761.38968392682943</v>
      </c>
      <c r="BH16" s="47">
        <v>862.31455189120095</v>
      </c>
      <c r="BI16" s="47">
        <v>1019.3655360982237</v>
      </c>
      <c r="BJ16" s="47">
        <v>634.02639156154282</v>
      </c>
    </row>
    <row r="17" spans="1:62" x14ac:dyDescent="0.2">
      <c r="A17" s="66" t="s">
        <v>95</v>
      </c>
      <c r="B17" s="46">
        <v>3522.9456091088996</v>
      </c>
      <c r="C17" s="46">
        <v>3895.280687342728</v>
      </c>
      <c r="D17" s="46">
        <v>3829.6499239786967</v>
      </c>
      <c r="E17" s="46">
        <v>4255.6554821178834</v>
      </c>
      <c r="F17" s="46">
        <v>3704.8941502225739</v>
      </c>
      <c r="G17" s="46">
        <v>3180.0274225813896</v>
      </c>
      <c r="H17" s="46">
        <v>5106.5750108636403</v>
      </c>
      <c r="I17" s="46">
        <v>4189.080540336131</v>
      </c>
      <c r="J17" s="46">
        <v>4249.0927537635916</v>
      </c>
      <c r="K17" s="46">
        <v>4347.5649983143167</v>
      </c>
      <c r="L17" s="46">
        <v>4728.8201071224194</v>
      </c>
      <c r="M17" s="46">
        <v>4621.8122024177701</v>
      </c>
      <c r="N17" s="46">
        <v>4354.0889824743908</v>
      </c>
      <c r="O17" s="46">
        <v>4704.6215133608566</v>
      </c>
      <c r="P17" s="46">
        <v>4982.4087373379816</v>
      </c>
      <c r="Q17" s="46">
        <v>4977.3681880170379</v>
      </c>
      <c r="R17" s="46">
        <v>5016.0312172715967</v>
      </c>
      <c r="S17" s="46">
        <v>5295.4407110501925</v>
      </c>
      <c r="T17" s="46">
        <v>5566.688540452099</v>
      </c>
      <c r="U17" s="46">
        <v>5635.9890781588492</v>
      </c>
      <c r="V17" s="46">
        <v>5147.1720439657411</v>
      </c>
      <c r="W17" s="46">
        <v>5535.3035087176322</v>
      </c>
      <c r="X17" s="46">
        <v>5010.035279701734</v>
      </c>
      <c r="Y17" s="46">
        <v>6189.5589440574968</v>
      </c>
      <c r="Z17" s="46">
        <v>5493.2934267302435</v>
      </c>
      <c r="AA17" s="46">
        <v>5416.0286383798111</v>
      </c>
      <c r="AB17" s="46">
        <v>4858.1115202411565</v>
      </c>
      <c r="AC17" s="46">
        <v>7376.6593148838274</v>
      </c>
      <c r="AD17" s="46">
        <v>5879.6989671713936</v>
      </c>
      <c r="AE17" s="46">
        <v>6255.7478812223126</v>
      </c>
      <c r="AF17" s="46">
        <v>5946.4316777202475</v>
      </c>
      <c r="AG17" s="46">
        <v>6428.3714822547408</v>
      </c>
      <c r="AH17" s="46">
        <v>6300.1982763924507</v>
      </c>
      <c r="AI17" s="46">
        <v>6449.349916633455</v>
      </c>
      <c r="AJ17" s="46">
        <v>5903.5241499397016</v>
      </c>
      <c r="AK17" s="46">
        <v>6535.231179291095</v>
      </c>
      <c r="AL17" s="46">
        <v>6398.47749005269</v>
      </c>
      <c r="AM17" s="46">
        <v>6304.7779298136775</v>
      </c>
      <c r="AN17" s="46">
        <v>5592.2154234783557</v>
      </c>
      <c r="AO17" s="46">
        <v>6977.2667149412155</v>
      </c>
      <c r="AP17" s="46">
        <v>6270.791891464627</v>
      </c>
      <c r="AQ17" s="46">
        <v>6584.1463465771076</v>
      </c>
      <c r="AR17" s="46">
        <v>6931.8232521182654</v>
      </c>
      <c r="AS17" s="46">
        <v>6782.0490358910747</v>
      </c>
      <c r="AT17" s="46">
        <v>6518.5049663897607</v>
      </c>
      <c r="AU17" s="46">
        <v>7417.2972027873366</v>
      </c>
      <c r="AV17" s="46">
        <v>7003.2662288999818</v>
      </c>
      <c r="AW17" s="46">
        <v>7539.4755290135772</v>
      </c>
      <c r="AX17" s="46">
        <v>7507.8778423041158</v>
      </c>
      <c r="AY17" s="46">
        <v>7691.4121304588716</v>
      </c>
      <c r="AZ17" s="46">
        <v>7578.1421303858533</v>
      </c>
      <c r="BA17" s="46">
        <v>8358.8039536679189</v>
      </c>
      <c r="BB17" s="46">
        <v>7824.300520572323</v>
      </c>
      <c r="BC17" s="46">
        <v>8003.0704072885201</v>
      </c>
      <c r="BD17" s="46">
        <v>8513.0449755479985</v>
      </c>
      <c r="BE17" s="46">
        <v>8991.5213331881023</v>
      </c>
      <c r="BF17" s="46">
        <v>8513.3375128214975</v>
      </c>
      <c r="BG17" s="46">
        <v>9030.8403499367778</v>
      </c>
      <c r="BH17" s="46">
        <v>8608.4475447681507</v>
      </c>
      <c r="BI17" s="46">
        <v>10454.709102611414</v>
      </c>
      <c r="BJ17" s="46">
        <v>9396.5757541702224</v>
      </c>
    </row>
    <row r="18" spans="1:62" s="68" customFormat="1" x14ac:dyDescent="0.2">
      <c r="A18" s="63" t="s">
        <v>96</v>
      </c>
      <c r="B18" s="48">
        <v>25501.066997287038</v>
      </c>
      <c r="C18" s="48">
        <v>27047.613494422149</v>
      </c>
      <c r="D18" s="48">
        <v>24605.531619032845</v>
      </c>
      <c r="E18" s="48">
        <v>28207.95319188913</v>
      </c>
      <c r="F18" s="48">
        <v>28943.47741219254</v>
      </c>
      <c r="G18" s="48">
        <v>27571.810462564674</v>
      </c>
      <c r="H18" s="48">
        <v>29914.010495665338</v>
      </c>
      <c r="I18" s="48">
        <v>29790.080477401443</v>
      </c>
      <c r="J18" s="48">
        <v>31115.193769200454</v>
      </c>
      <c r="K18" s="48">
        <v>29645.531062067268</v>
      </c>
      <c r="L18" s="48">
        <v>28415.110831310354</v>
      </c>
      <c r="M18" s="48">
        <v>30082.353545504491</v>
      </c>
      <c r="N18" s="48">
        <v>31162.905403029141</v>
      </c>
      <c r="O18" s="48">
        <v>30432.578098704547</v>
      </c>
      <c r="P18" s="48">
        <v>29007.138198023771</v>
      </c>
      <c r="Q18" s="48">
        <v>30367.603157815192</v>
      </c>
      <c r="R18" s="48">
        <v>31086.0522045627</v>
      </c>
      <c r="S18" s="48">
        <v>32769.297938570569</v>
      </c>
      <c r="T18" s="48">
        <v>30600.948288857831</v>
      </c>
      <c r="U18" s="48">
        <v>33068.682536783832</v>
      </c>
      <c r="V18" s="48">
        <v>33323.899101059076</v>
      </c>
      <c r="W18" s="48">
        <v>34115.716640976658</v>
      </c>
      <c r="X18" s="48">
        <v>30595.322147720679</v>
      </c>
      <c r="Y18" s="48">
        <v>33694.90185677811</v>
      </c>
      <c r="Z18" s="48">
        <v>33756.655473667932</v>
      </c>
      <c r="AA18" s="48">
        <v>33226.570850001823</v>
      </c>
      <c r="AB18" s="48">
        <v>32168.099159250625</v>
      </c>
      <c r="AC18" s="48">
        <v>35546.038927854243</v>
      </c>
      <c r="AD18" s="48">
        <v>33982.893117966079</v>
      </c>
      <c r="AE18" s="48">
        <v>34095.00681623815</v>
      </c>
      <c r="AF18" s="48">
        <v>32815.861102048257</v>
      </c>
      <c r="AG18" s="48">
        <v>34971.047929769833</v>
      </c>
      <c r="AH18" s="48">
        <v>34383.945272582423</v>
      </c>
      <c r="AI18" s="48">
        <v>34351.33401050602</v>
      </c>
      <c r="AJ18" s="48">
        <v>33691.666718047331</v>
      </c>
      <c r="AK18" s="48">
        <v>36240.253305857594</v>
      </c>
      <c r="AL18" s="48">
        <v>36011.401348157538</v>
      </c>
      <c r="AM18" s="48">
        <v>36388.463339692316</v>
      </c>
      <c r="AN18" s="48">
        <v>34272.510505741389</v>
      </c>
      <c r="AO18" s="48">
        <v>37417.99947257615</v>
      </c>
      <c r="AP18" s="48">
        <v>37188.549595590885</v>
      </c>
      <c r="AQ18" s="48">
        <v>36934.22918446517</v>
      </c>
      <c r="AR18" s="48">
        <v>36860.186161068035</v>
      </c>
      <c r="AS18" s="48">
        <v>38170.77238694972</v>
      </c>
      <c r="AT18" s="48">
        <v>38188.808005550243</v>
      </c>
      <c r="AU18" s="48">
        <v>39074.632839939426</v>
      </c>
      <c r="AV18" s="48">
        <v>38757.853955565326</v>
      </c>
      <c r="AW18" s="48">
        <v>40988.20823829397</v>
      </c>
      <c r="AX18" s="48">
        <v>40719.183064316676</v>
      </c>
      <c r="AY18" s="48">
        <v>41336.301786912947</v>
      </c>
      <c r="AZ18" s="48">
        <v>41837.112716573858</v>
      </c>
      <c r="BA18" s="48">
        <v>43249.526784933936</v>
      </c>
      <c r="BB18" s="48">
        <v>43046.059056447477</v>
      </c>
      <c r="BC18" s="48">
        <v>28316.071805436703</v>
      </c>
      <c r="BD18" s="48">
        <v>34615.946222243663</v>
      </c>
      <c r="BE18" s="48">
        <v>37185.618250938482</v>
      </c>
      <c r="BF18" s="48">
        <v>36600.597249731167</v>
      </c>
      <c r="BG18" s="48">
        <v>37791.056140155197</v>
      </c>
      <c r="BH18" s="48">
        <v>38559.460211753059</v>
      </c>
      <c r="BI18" s="48">
        <v>43827.709665252121</v>
      </c>
      <c r="BJ18" s="48">
        <v>44390.882609848239</v>
      </c>
    </row>
    <row r="19" spans="1:62" x14ac:dyDescent="0.2">
      <c r="A19" s="66" t="s">
        <v>73</v>
      </c>
      <c r="B19" s="46">
        <v>3877.5044977033422</v>
      </c>
      <c r="C19" s="46">
        <v>4074.8137443714973</v>
      </c>
      <c r="D19" s="46">
        <v>4092.502922489612</v>
      </c>
      <c r="E19" s="46">
        <v>4566.7383704355489</v>
      </c>
      <c r="F19" s="46">
        <v>4346.7365084542198</v>
      </c>
      <c r="G19" s="46">
        <v>4423.8784109460803</v>
      </c>
      <c r="H19" s="46">
        <v>4787.1896728188531</v>
      </c>
      <c r="I19" s="46">
        <v>4921.1771228205662</v>
      </c>
      <c r="J19" s="46">
        <v>4189.2093779642355</v>
      </c>
      <c r="K19" s="46">
        <v>3744.6737026182968</v>
      </c>
      <c r="L19" s="46">
        <v>4482.801745274498</v>
      </c>
      <c r="M19" s="46">
        <v>4204.2095511429716</v>
      </c>
      <c r="N19" s="46">
        <v>3913.0954921597117</v>
      </c>
      <c r="O19" s="46">
        <v>4539.0915704978261</v>
      </c>
      <c r="P19" s="46">
        <v>4666.4825261659071</v>
      </c>
      <c r="Q19" s="46">
        <v>4479.6230141765545</v>
      </c>
      <c r="R19" s="46">
        <v>4664.5138965115293</v>
      </c>
      <c r="S19" s="46">
        <v>5048.6745463274874</v>
      </c>
      <c r="T19" s="46">
        <v>4796.8407048626968</v>
      </c>
      <c r="U19" s="46">
        <v>5889.1604782982831</v>
      </c>
      <c r="V19" s="46">
        <v>4653.8055413142374</v>
      </c>
      <c r="W19" s="46">
        <v>4276.712894385566</v>
      </c>
      <c r="X19" s="46">
        <v>4710.096600202789</v>
      </c>
      <c r="Y19" s="46">
        <v>4980.8261400974079</v>
      </c>
      <c r="Z19" s="46">
        <v>4341.8471654133382</v>
      </c>
      <c r="AA19" s="46">
        <v>4617.2821778613743</v>
      </c>
      <c r="AB19" s="46">
        <v>4995.235063016843</v>
      </c>
      <c r="AC19" s="46">
        <v>5071.4437877084456</v>
      </c>
      <c r="AD19" s="46">
        <v>4413.4838791771008</v>
      </c>
      <c r="AE19" s="46">
        <v>4496.086620736015</v>
      </c>
      <c r="AF19" s="46">
        <v>4541.8497330374139</v>
      </c>
      <c r="AG19" s="46">
        <v>5119.5138950494702</v>
      </c>
      <c r="AH19" s="46">
        <v>4662.6817570000003</v>
      </c>
      <c r="AI19" s="46">
        <v>4982.941116</v>
      </c>
      <c r="AJ19" s="46">
        <v>4607.0164199999999</v>
      </c>
      <c r="AK19" s="46">
        <v>5779.275654</v>
      </c>
      <c r="AL19" s="46">
        <v>5261.7408554293679</v>
      </c>
      <c r="AM19" s="46">
        <v>5262.648478600624</v>
      </c>
      <c r="AN19" s="46">
        <v>5339.007639428185</v>
      </c>
      <c r="AO19" s="46">
        <v>5828.4047085418224</v>
      </c>
      <c r="AP19" s="46">
        <v>5909.4036660000002</v>
      </c>
      <c r="AQ19" s="46">
        <v>5768.8520049999997</v>
      </c>
      <c r="AR19" s="46">
        <v>5776.0758900000001</v>
      </c>
      <c r="AS19" s="46">
        <v>6489.3322840000001</v>
      </c>
      <c r="AT19" s="46">
        <v>6200.6588410000004</v>
      </c>
      <c r="AU19" s="46">
        <v>6353.3178870000002</v>
      </c>
      <c r="AV19" s="46">
        <v>6785.2092869999997</v>
      </c>
      <c r="AW19" s="46">
        <v>7349.2597679999999</v>
      </c>
      <c r="AX19" s="46">
        <v>6582.6054770000001</v>
      </c>
      <c r="AY19" s="46">
        <v>6840.1270839999997</v>
      </c>
      <c r="AZ19" s="46">
        <v>7033.3967910000001</v>
      </c>
      <c r="BA19" s="46">
        <v>7604.038861</v>
      </c>
      <c r="BB19" s="46">
        <v>6996.513884</v>
      </c>
      <c r="BC19" s="46">
        <v>3889.811224</v>
      </c>
      <c r="BD19" s="46">
        <v>4840.4986710000003</v>
      </c>
      <c r="BE19" s="46">
        <v>6020.1869182498986</v>
      </c>
      <c r="BF19" s="46">
        <v>5253.1230729999997</v>
      </c>
      <c r="BG19" s="46">
        <v>4809.4793370000007</v>
      </c>
      <c r="BH19" s="46">
        <v>6330.4411550000004</v>
      </c>
      <c r="BI19" s="46">
        <v>7314.5987560000003</v>
      </c>
      <c r="BJ19" s="46">
        <v>6940.8277040000003</v>
      </c>
    </row>
    <row r="20" spans="1:62" s="68" customFormat="1" x14ac:dyDescent="0.2">
      <c r="A20" s="64" t="s">
        <v>97</v>
      </c>
      <c r="B20" s="49">
        <v>29378.571494990381</v>
      </c>
      <c r="C20" s="49">
        <v>31122.427238793647</v>
      </c>
      <c r="D20" s="49">
        <v>28698.034541522458</v>
      </c>
      <c r="E20" s="49">
        <v>32774.691562324675</v>
      </c>
      <c r="F20" s="49">
        <v>33290.213920646762</v>
      </c>
      <c r="G20" s="49">
        <v>31995.688873510753</v>
      </c>
      <c r="H20" s="49">
        <v>34701.200168484189</v>
      </c>
      <c r="I20" s="49">
        <v>34711.257600222008</v>
      </c>
      <c r="J20" s="49">
        <v>35304.403147164689</v>
      </c>
      <c r="K20" s="49">
        <v>33390.204764685564</v>
      </c>
      <c r="L20" s="49">
        <v>32897.912576584851</v>
      </c>
      <c r="M20" s="49">
        <v>34286.563096647464</v>
      </c>
      <c r="N20" s="49">
        <v>35076.000895188852</v>
      </c>
      <c r="O20" s="49">
        <v>34971.669669202376</v>
      </c>
      <c r="P20" s="49">
        <v>33673.620724189677</v>
      </c>
      <c r="Q20" s="49">
        <v>34847.226171991744</v>
      </c>
      <c r="R20" s="49">
        <v>35750.566101074233</v>
      </c>
      <c r="S20" s="49">
        <v>37817.972484898055</v>
      </c>
      <c r="T20" s="49">
        <v>35397.788993720525</v>
      </c>
      <c r="U20" s="49">
        <v>38957.843015082115</v>
      </c>
      <c r="V20" s="49">
        <v>37977.704642373312</v>
      </c>
      <c r="W20" s="49">
        <v>38392.429535362222</v>
      </c>
      <c r="X20" s="49">
        <v>35305.418747923468</v>
      </c>
      <c r="Y20" s="49">
        <v>38675.727996875517</v>
      </c>
      <c r="Z20" s="49">
        <v>38098.502639081271</v>
      </c>
      <c r="AA20" s="49">
        <v>37843.853027863195</v>
      </c>
      <c r="AB20" s="49">
        <v>37163.334222267469</v>
      </c>
      <c r="AC20" s="49">
        <v>40617.482715562684</v>
      </c>
      <c r="AD20" s="49">
        <v>38396.376997143183</v>
      </c>
      <c r="AE20" s="49">
        <v>38591.093436974166</v>
      </c>
      <c r="AF20" s="49">
        <v>37357.710835085672</v>
      </c>
      <c r="AG20" s="49">
        <v>40090.561824819306</v>
      </c>
      <c r="AH20" s="49">
        <v>39046.627029582422</v>
      </c>
      <c r="AI20" s="49">
        <v>39334.275126506021</v>
      </c>
      <c r="AJ20" s="49">
        <v>38298.68313804733</v>
      </c>
      <c r="AK20" s="49">
        <v>42019.528959857591</v>
      </c>
      <c r="AL20" s="49">
        <v>41273.142203586904</v>
      </c>
      <c r="AM20" s="49">
        <v>41651.111818292942</v>
      </c>
      <c r="AN20" s="49">
        <v>39611.518145169575</v>
      </c>
      <c r="AO20" s="49">
        <v>43246.40418111797</v>
      </c>
      <c r="AP20" s="49">
        <v>43097.953261590883</v>
      </c>
      <c r="AQ20" s="49">
        <v>42703.081189465171</v>
      </c>
      <c r="AR20" s="49">
        <v>42636.262051068035</v>
      </c>
      <c r="AS20" s="49">
        <v>44660.104670949717</v>
      </c>
      <c r="AT20" s="49">
        <v>44389.466846550247</v>
      </c>
      <c r="AU20" s="49">
        <v>45427.950726939423</v>
      </c>
      <c r="AV20" s="49">
        <v>45543.063242565324</v>
      </c>
      <c r="AW20" s="49">
        <v>48337.468006293973</v>
      </c>
      <c r="AX20" s="49">
        <v>47301.788541316673</v>
      </c>
      <c r="AY20" s="49">
        <v>48176.428870912947</v>
      </c>
      <c r="AZ20" s="49">
        <v>48870.509507573857</v>
      </c>
      <c r="BA20" s="49">
        <v>50853.565645933937</v>
      </c>
      <c r="BB20" s="49">
        <v>50042.572940447477</v>
      </c>
      <c r="BC20" s="49">
        <v>32205.883029436704</v>
      </c>
      <c r="BD20" s="49">
        <v>39456.444893243664</v>
      </c>
      <c r="BE20" s="49">
        <v>43205.805169188381</v>
      </c>
      <c r="BF20" s="49">
        <v>41853.720322731169</v>
      </c>
      <c r="BG20" s="49">
        <v>42600.535477155194</v>
      </c>
      <c r="BH20" s="49">
        <v>44889.90136675306</v>
      </c>
      <c r="BI20" s="49">
        <v>51142.308421252121</v>
      </c>
      <c r="BJ20" s="48">
        <v>51331.710313848242</v>
      </c>
    </row>
    <row r="21" spans="1:62" x14ac:dyDescent="0.2">
      <c r="A21" s="62" t="s">
        <v>105</v>
      </c>
      <c r="AC21" s="69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</row>
    <row r="22" spans="1:62" x14ac:dyDescent="0.2">
      <c r="AG22" s="71"/>
      <c r="AH22" s="70"/>
      <c r="AI22" s="70"/>
      <c r="AJ22" s="70"/>
      <c r="AK22" s="71"/>
      <c r="AO22" s="71"/>
      <c r="AT22" s="71"/>
    </row>
  </sheetData>
  <pageMargins left="0.25" right="0.25" top="0.75" bottom="0.75" header="0.3" footer="0.3"/>
  <pageSetup paperSize="9" scale="3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"/>
  <sheetViews>
    <sheetView showGridLines="0" view="pageLayout" zoomScaleNormal="100" workbookViewId="0">
      <selection activeCell="O32" sqref="O32"/>
    </sheetView>
  </sheetViews>
  <sheetFormatPr defaultColWidth="7.75" defaultRowHeight="15" x14ac:dyDescent="0.3"/>
  <cols>
    <col min="1" max="1" width="33.125" style="5" customWidth="1"/>
    <col min="2" max="2" width="6.375" style="5" bestFit="1" customWidth="1"/>
    <col min="3" max="3" width="6.875" style="5" bestFit="1" customWidth="1"/>
    <col min="4" max="4" width="7.375" style="5" bestFit="1" customWidth="1"/>
    <col min="5" max="5" width="7.5" style="5" bestFit="1" customWidth="1"/>
    <col min="6" max="6" width="6.375" style="5" bestFit="1" customWidth="1"/>
    <col min="7" max="7" width="6.875" style="5" bestFit="1" customWidth="1"/>
    <col min="8" max="8" width="7.375" style="5" bestFit="1" customWidth="1"/>
    <col min="9" max="9" width="7.5" style="5" bestFit="1" customWidth="1"/>
    <col min="10" max="10" width="6.375" style="5" bestFit="1" customWidth="1"/>
    <col min="11" max="11" width="6.875" style="5" bestFit="1" customWidth="1"/>
    <col min="12" max="12" width="7.375" style="5" bestFit="1" customWidth="1"/>
    <col min="13" max="13" width="7.5" style="5" bestFit="1" customWidth="1"/>
    <col min="14" max="14" width="6.375" style="5" bestFit="1" customWidth="1"/>
    <col min="15" max="15" width="6.875" style="5" bestFit="1" customWidth="1"/>
    <col min="16" max="16" width="7.375" style="5" bestFit="1" customWidth="1"/>
    <col min="17" max="17" width="7.5" style="5" bestFit="1" customWidth="1"/>
    <col min="18" max="18" width="6.375" style="5" bestFit="1" customWidth="1"/>
    <col min="19" max="19" width="6.875" style="5" bestFit="1" customWidth="1"/>
    <col min="20" max="20" width="7.375" style="5" bestFit="1" customWidth="1"/>
    <col min="21" max="21" width="7.5" style="5" bestFit="1" customWidth="1"/>
    <col min="22" max="22" width="6.375" style="5" bestFit="1" customWidth="1"/>
    <col min="23" max="23" width="6.875" style="5" bestFit="1" customWidth="1"/>
    <col min="24" max="24" width="7.375" style="5" bestFit="1" customWidth="1"/>
    <col min="25" max="25" width="7.5" style="5" bestFit="1" customWidth="1"/>
    <col min="26" max="26" width="6.375" style="5" bestFit="1" customWidth="1"/>
    <col min="27" max="27" width="6.875" style="5" bestFit="1" customWidth="1"/>
    <col min="28" max="28" width="7.375" style="5" bestFit="1" customWidth="1"/>
    <col min="29" max="29" width="7.5" style="5" bestFit="1" customWidth="1"/>
    <col min="30" max="30" width="6.375" style="5" bestFit="1" customWidth="1"/>
    <col min="31" max="31" width="6.875" style="5" bestFit="1" customWidth="1"/>
    <col min="32" max="32" width="7.375" style="5" bestFit="1" customWidth="1"/>
    <col min="33" max="33" width="7.5" style="5" bestFit="1" customWidth="1"/>
    <col min="34" max="34" width="6.375" style="5" bestFit="1" customWidth="1"/>
    <col min="35" max="35" width="6.875" style="5" bestFit="1" customWidth="1"/>
    <col min="36" max="36" width="7.375" style="5" bestFit="1" customWidth="1"/>
    <col min="37" max="37" width="7.5" style="5" bestFit="1" customWidth="1"/>
    <col min="38" max="38" width="6.375" style="5" bestFit="1" customWidth="1"/>
    <col min="39" max="39" width="6.875" style="5" bestFit="1" customWidth="1"/>
    <col min="40" max="40" width="7.375" style="5" bestFit="1" customWidth="1"/>
    <col min="41" max="41" width="7.5" style="5" bestFit="1" customWidth="1"/>
    <col min="42" max="42" width="6.375" style="5" bestFit="1" customWidth="1"/>
    <col min="43" max="43" width="6.875" style="5" bestFit="1" customWidth="1"/>
    <col min="44" max="44" width="7.375" style="5" bestFit="1" customWidth="1"/>
    <col min="45" max="45" width="7.5" style="5" bestFit="1" customWidth="1"/>
    <col min="46" max="46" width="6.375" style="5" bestFit="1" customWidth="1"/>
    <col min="47" max="47" width="6.875" style="5" bestFit="1" customWidth="1"/>
    <col min="48" max="48" width="7.375" style="5" bestFit="1" customWidth="1"/>
    <col min="49" max="49" width="7.5" style="5" bestFit="1" customWidth="1"/>
    <col min="50" max="50" width="6.375" style="5" bestFit="1" customWidth="1"/>
    <col min="51" max="51" width="6.875" style="5" bestFit="1" customWidth="1"/>
    <col min="52" max="52" width="7.375" style="5" bestFit="1" customWidth="1"/>
    <col min="53" max="53" width="7.5" style="5" bestFit="1" customWidth="1"/>
    <col min="54" max="54" width="6.375" style="5" bestFit="1" customWidth="1"/>
    <col min="55" max="55" width="6.875" style="5" customWidth="1"/>
    <col min="56" max="56" width="7.375" style="5" bestFit="1" customWidth="1"/>
    <col min="57" max="57" width="7.5" style="5" bestFit="1" customWidth="1"/>
    <col min="58" max="62" width="7.5" style="5" customWidth="1"/>
    <col min="63" max="16384" width="7.75" style="5"/>
  </cols>
  <sheetData>
    <row r="1" spans="1:62" ht="15" customHeight="1" x14ac:dyDescent="0.3">
      <c r="A1" s="9" t="s">
        <v>112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4"/>
    </row>
    <row r="2" spans="1:62" ht="15" customHeight="1" x14ac:dyDescent="0.3">
      <c r="A2" s="9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4"/>
    </row>
    <row r="3" spans="1:62" x14ac:dyDescent="0.3">
      <c r="A3" s="1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G3" s="2" t="s">
        <v>32</v>
      </c>
      <c r="AH3" s="2" t="s">
        <v>33</v>
      </c>
      <c r="AI3" s="2" t="s">
        <v>34</v>
      </c>
      <c r="AJ3" s="2" t="s">
        <v>35</v>
      </c>
      <c r="AK3" s="2" t="s">
        <v>36</v>
      </c>
      <c r="AL3" s="2" t="s">
        <v>37</v>
      </c>
      <c r="AM3" s="2" t="s">
        <v>38</v>
      </c>
      <c r="AN3" s="2" t="s">
        <v>39</v>
      </c>
      <c r="AO3" s="2" t="s">
        <v>40</v>
      </c>
      <c r="AP3" s="2" t="s">
        <v>41</v>
      </c>
      <c r="AQ3" s="2" t="s">
        <v>42</v>
      </c>
      <c r="AR3" s="2" t="s">
        <v>75</v>
      </c>
      <c r="AS3" s="2" t="s">
        <v>76</v>
      </c>
      <c r="AT3" s="2" t="s">
        <v>77</v>
      </c>
      <c r="AU3" s="2" t="s">
        <v>78</v>
      </c>
      <c r="AV3" s="2" t="s">
        <v>79</v>
      </c>
      <c r="AW3" s="2" t="s">
        <v>80</v>
      </c>
      <c r="AX3" s="2" t="s">
        <v>81</v>
      </c>
      <c r="AY3" s="2" t="s">
        <v>98</v>
      </c>
      <c r="AZ3" s="2" t="s">
        <v>99</v>
      </c>
      <c r="BA3" s="2" t="s">
        <v>100</v>
      </c>
      <c r="BB3" s="2" t="s">
        <v>101</v>
      </c>
      <c r="BC3" s="2" t="s">
        <v>102</v>
      </c>
      <c r="BD3" s="2" t="s">
        <v>103</v>
      </c>
      <c r="BE3" s="2" t="s">
        <v>104</v>
      </c>
      <c r="BF3" s="2" t="s">
        <v>106</v>
      </c>
      <c r="BG3" s="2" t="s">
        <v>107</v>
      </c>
      <c r="BH3" s="2" t="s">
        <v>108</v>
      </c>
      <c r="BI3" s="2" t="s">
        <v>109</v>
      </c>
      <c r="BJ3" s="2" t="s">
        <v>111</v>
      </c>
    </row>
    <row r="4" spans="1:62" ht="15.75" x14ac:dyDescent="0.35">
      <c r="A4" s="43" t="s">
        <v>82</v>
      </c>
      <c r="B4" s="45">
        <v>3134.0403881801117</v>
      </c>
      <c r="C4" s="45">
        <v>2661.7096561667422</v>
      </c>
      <c r="D4" s="45">
        <v>1639.3672697763116</v>
      </c>
      <c r="E4" s="45">
        <v>1950.8001400341132</v>
      </c>
      <c r="F4" s="45">
        <v>3231.6685717620267</v>
      </c>
      <c r="G4" s="45">
        <v>2381.1893390951827</v>
      </c>
      <c r="H4" s="45">
        <v>1724.2779333450933</v>
      </c>
      <c r="I4" s="45">
        <v>2366.7743740390392</v>
      </c>
      <c r="J4" s="45">
        <v>3388.0882440785608</v>
      </c>
      <c r="K4" s="45">
        <v>2957.4118551418665</v>
      </c>
      <c r="L4" s="45">
        <v>1746.7881609453857</v>
      </c>
      <c r="M4" s="45">
        <v>2408.9956820631041</v>
      </c>
      <c r="N4" s="45">
        <v>4151.2396153720283</v>
      </c>
      <c r="O4" s="45">
        <v>2556.0966695252964</v>
      </c>
      <c r="P4" s="45">
        <v>1374.76338069386</v>
      </c>
      <c r="Q4" s="45">
        <v>1914.5591321936238</v>
      </c>
      <c r="R4" s="45">
        <v>3666.5558938368458</v>
      </c>
      <c r="S4" s="45">
        <v>3312.414991440548</v>
      </c>
      <c r="T4" s="45">
        <v>1652.009645906877</v>
      </c>
      <c r="U4" s="45">
        <v>2315.1040896030577</v>
      </c>
      <c r="V4" s="45">
        <v>3934.6740695183958</v>
      </c>
      <c r="W4" s="45">
        <v>3634.6313908623147</v>
      </c>
      <c r="X4" s="45">
        <v>1778.0572165146245</v>
      </c>
      <c r="Y4" s="45">
        <v>2404.6991871678279</v>
      </c>
      <c r="Z4" s="45">
        <v>3826.5337648920163</v>
      </c>
      <c r="AA4" s="45">
        <v>3450.0550448052618</v>
      </c>
      <c r="AB4" s="45">
        <v>1711.6850941928517</v>
      </c>
      <c r="AC4" s="45">
        <v>2382.7121725390839</v>
      </c>
      <c r="AD4" s="45">
        <v>3427.2134130287563</v>
      </c>
      <c r="AE4" s="45">
        <v>3591.8360722954326</v>
      </c>
      <c r="AF4" s="45">
        <v>1920.5890793794804</v>
      </c>
      <c r="AG4" s="45">
        <v>2404.321344052114</v>
      </c>
      <c r="AH4" s="45">
        <v>3354.8328347426113</v>
      </c>
      <c r="AI4" s="45">
        <v>3429.2262559693436</v>
      </c>
      <c r="AJ4" s="45">
        <v>2276.313534477466</v>
      </c>
      <c r="AK4" s="45">
        <v>3071.3030988826763</v>
      </c>
      <c r="AL4" s="45">
        <v>3637.1826193445154</v>
      </c>
      <c r="AM4" s="45">
        <v>3291.194570226934</v>
      </c>
      <c r="AN4" s="45">
        <v>2188.2266149229517</v>
      </c>
      <c r="AO4" s="45">
        <v>3130.8748581583782</v>
      </c>
      <c r="AP4" s="45">
        <v>3395.4346787397235</v>
      </c>
      <c r="AQ4" s="45">
        <v>2958.6686967152368</v>
      </c>
      <c r="AR4" s="45">
        <v>2328.5202487915026</v>
      </c>
      <c r="AS4" s="45">
        <v>1906.1837707415475</v>
      </c>
      <c r="AT4" s="45">
        <v>2180.4188896377723</v>
      </c>
      <c r="AU4" s="45">
        <v>2545.9352582060924</v>
      </c>
      <c r="AV4" s="45">
        <v>1730.9003699845659</v>
      </c>
      <c r="AW4" s="45">
        <v>1669.7977372001806</v>
      </c>
      <c r="AX4" s="45">
        <v>2164.8277385635797</v>
      </c>
      <c r="AY4" s="45">
        <v>2216.7424433396227</v>
      </c>
      <c r="AZ4" s="47">
        <v>1630.1649548692667</v>
      </c>
      <c r="BA4" s="47">
        <v>1705.5463007646767</v>
      </c>
      <c r="BB4" s="47">
        <v>2406.4174683732954</v>
      </c>
      <c r="BC4" s="47">
        <v>2274.1293781858376</v>
      </c>
      <c r="BD4" s="47">
        <v>1325.590047653774</v>
      </c>
      <c r="BE4" s="47">
        <v>1150.7384703005698</v>
      </c>
      <c r="BF4" s="47">
        <v>2571.7337229413865</v>
      </c>
      <c r="BG4" s="47">
        <v>2345.2697511669662</v>
      </c>
      <c r="BH4" s="47">
        <v>1496.9352243830247</v>
      </c>
      <c r="BI4" s="47">
        <v>1028.9371911682235</v>
      </c>
      <c r="BJ4" s="47">
        <v>2148.8177289571613</v>
      </c>
    </row>
    <row r="5" spans="1:62" ht="15.75" x14ac:dyDescent="0.35">
      <c r="A5" s="38" t="s">
        <v>83</v>
      </c>
      <c r="B5" s="46">
        <v>232.00115059861102</v>
      </c>
      <c r="C5" s="46">
        <v>262.62647708871549</v>
      </c>
      <c r="D5" s="46">
        <v>292.84617562705307</v>
      </c>
      <c r="E5" s="46">
        <v>216.01062493774231</v>
      </c>
      <c r="F5" s="46">
        <v>198.21386760002781</v>
      </c>
      <c r="G5" s="46">
        <v>195.32652211670731</v>
      </c>
      <c r="H5" s="46">
        <v>184.04773003072779</v>
      </c>
      <c r="I5" s="46">
        <v>207.0187590741908</v>
      </c>
      <c r="J5" s="46">
        <v>202.66839507118559</v>
      </c>
      <c r="K5" s="46">
        <v>266.72254451803326</v>
      </c>
      <c r="L5" s="46">
        <v>314.61833255732392</v>
      </c>
      <c r="M5" s="46">
        <v>306.17303381343908</v>
      </c>
      <c r="N5" s="46">
        <v>267.46317841716979</v>
      </c>
      <c r="O5" s="46">
        <v>293.67106393183866</v>
      </c>
      <c r="P5" s="46">
        <v>325.94504978015954</v>
      </c>
      <c r="Q5" s="46">
        <v>265.90450860661116</v>
      </c>
      <c r="R5" s="46">
        <v>163.95176975151219</v>
      </c>
      <c r="S5" s="46">
        <v>180.83272199622073</v>
      </c>
      <c r="T5" s="46">
        <v>187.22146457452519</v>
      </c>
      <c r="U5" s="46">
        <v>252.6704045540441</v>
      </c>
      <c r="V5" s="46">
        <v>231.15725630064551</v>
      </c>
      <c r="W5" s="46">
        <v>283.18395572867189</v>
      </c>
      <c r="X5" s="46">
        <v>291.49690715244708</v>
      </c>
      <c r="Y5" s="46">
        <v>221.46474987035307</v>
      </c>
      <c r="Z5" s="46">
        <v>269.71264617370434</v>
      </c>
      <c r="AA5" s="46">
        <v>304.52430530331338</v>
      </c>
      <c r="AB5" s="46">
        <v>337.89085324343375</v>
      </c>
      <c r="AC5" s="46">
        <v>327.45513272909085</v>
      </c>
      <c r="AD5" s="46">
        <v>258.63750115738844</v>
      </c>
      <c r="AE5" s="46">
        <v>304.14384031905303</v>
      </c>
      <c r="AF5" s="46">
        <v>354.31185835556772</v>
      </c>
      <c r="AG5" s="46">
        <v>328.28766836325173</v>
      </c>
      <c r="AH5" s="46">
        <v>310.77340102525295</v>
      </c>
      <c r="AI5" s="46">
        <v>356.67208769473802</v>
      </c>
      <c r="AJ5" s="46">
        <v>419.43973398318138</v>
      </c>
      <c r="AK5" s="46">
        <v>389.97826459106733</v>
      </c>
      <c r="AL5" s="46">
        <v>202.21850826725128</v>
      </c>
      <c r="AM5" s="46">
        <v>183.79077479798892</v>
      </c>
      <c r="AN5" s="46">
        <v>334.29221882025792</v>
      </c>
      <c r="AO5" s="46">
        <v>164.48804468956112</v>
      </c>
      <c r="AP5" s="46">
        <v>192.70633058880861</v>
      </c>
      <c r="AQ5" s="46">
        <v>165.08972554926243</v>
      </c>
      <c r="AR5" s="46">
        <v>292.73870061881496</v>
      </c>
      <c r="AS5" s="46">
        <v>247.5150767736005</v>
      </c>
      <c r="AT5" s="46">
        <v>257.22500884546122</v>
      </c>
      <c r="AU5" s="46">
        <v>210.01705758428233</v>
      </c>
      <c r="AV5" s="46">
        <v>451.20034663859019</v>
      </c>
      <c r="AW5" s="46">
        <v>253.90608792399902</v>
      </c>
      <c r="AX5" s="46">
        <v>199.7257191075818</v>
      </c>
      <c r="AY5" s="46">
        <v>190.32535922263179</v>
      </c>
      <c r="AZ5" s="46">
        <v>296.75728819299383</v>
      </c>
      <c r="BA5" s="46">
        <v>215.88858318411647</v>
      </c>
      <c r="BB5" s="46">
        <v>187.72541367146053</v>
      </c>
      <c r="BC5" s="46">
        <v>167.54104058817339</v>
      </c>
      <c r="BD5" s="46">
        <v>354.51451783707881</v>
      </c>
      <c r="BE5" s="46">
        <v>188.97565786349284</v>
      </c>
      <c r="BF5" s="46">
        <v>189.77796161263086</v>
      </c>
      <c r="BG5" s="46">
        <v>210.15190947490868</v>
      </c>
      <c r="BH5" s="46">
        <v>414.532615526352</v>
      </c>
      <c r="BI5" s="46">
        <v>188.58231544098484</v>
      </c>
      <c r="BJ5" s="46">
        <v>135.39337550063084</v>
      </c>
    </row>
    <row r="6" spans="1:62" ht="15.75" x14ac:dyDescent="0.35">
      <c r="A6" s="39" t="s">
        <v>84</v>
      </c>
      <c r="B6" s="47">
        <v>167.84248940758013</v>
      </c>
      <c r="C6" s="47">
        <v>205.40574095763344</v>
      </c>
      <c r="D6" s="47">
        <v>195.85207028295656</v>
      </c>
      <c r="E6" s="47">
        <v>232.73960035436247</v>
      </c>
      <c r="F6" s="47">
        <v>272.9336529234705</v>
      </c>
      <c r="G6" s="47">
        <v>276.0207904118833</v>
      </c>
      <c r="H6" s="47">
        <v>237.5958668774862</v>
      </c>
      <c r="I6" s="47">
        <v>207.12082888256657</v>
      </c>
      <c r="J6" s="47">
        <v>221.76560682736428</v>
      </c>
      <c r="K6" s="47">
        <v>207.84480833157065</v>
      </c>
      <c r="L6" s="47">
        <v>146.80739473574954</v>
      </c>
      <c r="M6" s="47">
        <v>182.05462644171024</v>
      </c>
      <c r="N6" s="47">
        <v>196.64783956601914</v>
      </c>
      <c r="O6" s="47">
        <v>190.33369461347669</v>
      </c>
      <c r="P6" s="47">
        <v>155.40509661283789</v>
      </c>
      <c r="Q6" s="47">
        <v>155.87734319135345</v>
      </c>
      <c r="R6" s="47">
        <v>176.43589241649551</v>
      </c>
      <c r="S6" s="47">
        <v>176.69488609012876</v>
      </c>
      <c r="T6" s="47">
        <v>113.69551634796765</v>
      </c>
      <c r="U6" s="47">
        <v>136.53706592006282</v>
      </c>
      <c r="V6" s="47">
        <v>106.8948871376091</v>
      </c>
      <c r="W6" s="47">
        <v>115.58530729413873</v>
      </c>
      <c r="X6" s="47">
        <v>80.562988553844392</v>
      </c>
      <c r="Y6" s="47">
        <v>89.765931192665462</v>
      </c>
      <c r="Z6" s="47">
        <v>95.45793532973633</v>
      </c>
      <c r="AA6" s="47">
        <v>103.49304082044161</v>
      </c>
      <c r="AB6" s="47">
        <v>114.09240084002521</v>
      </c>
      <c r="AC6" s="47">
        <v>95.424426520893562</v>
      </c>
      <c r="AD6" s="47">
        <v>107.22902101118049</v>
      </c>
      <c r="AE6" s="47">
        <v>122.60178685553625</v>
      </c>
      <c r="AF6" s="47">
        <v>113.76874780240932</v>
      </c>
      <c r="AG6" s="47">
        <v>95.067002990458263</v>
      </c>
      <c r="AH6" s="47">
        <v>92.13309238379621</v>
      </c>
      <c r="AI6" s="47">
        <v>82.520800133641259</v>
      </c>
      <c r="AJ6" s="47">
        <v>77.592738277440759</v>
      </c>
      <c r="AK6" s="47">
        <v>72.099468175994133</v>
      </c>
      <c r="AL6" s="47">
        <v>80.468423975507307</v>
      </c>
      <c r="AM6" s="47">
        <v>99.709461078268092</v>
      </c>
      <c r="AN6" s="47">
        <v>89.047324647536996</v>
      </c>
      <c r="AO6" s="47">
        <v>64.59036325580486</v>
      </c>
      <c r="AP6" s="47">
        <v>71.185101703349787</v>
      </c>
      <c r="AQ6" s="47">
        <v>75.362030763087475</v>
      </c>
      <c r="AR6" s="47">
        <v>76.278228975350103</v>
      </c>
      <c r="AS6" s="47">
        <v>66.32073657725239</v>
      </c>
      <c r="AT6" s="47">
        <v>69.305828327083518</v>
      </c>
      <c r="AU6" s="47">
        <v>79.366812107160342</v>
      </c>
      <c r="AV6" s="47">
        <v>74.897639635779811</v>
      </c>
      <c r="AW6" s="47">
        <v>70.850838301242774</v>
      </c>
      <c r="AX6" s="47">
        <v>72.898295569955081</v>
      </c>
      <c r="AY6" s="47">
        <v>82.924603636019853</v>
      </c>
      <c r="AZ6" s="47">
        <v>83.099212492998632</v>
      </c>
      <c r="BA6" s="47">
        <v>80.141079563065261</v>
      </c>
      <c r="BB6" s="47">
        <v>83.809980812364941</v>
      </c>
      <c r="BC6" s="47">
        <v>54.831314984921917</v>
      </c>
      <c r="BD6" s="47">
        <v>92.46164155170392</v>
      </c>
      <c r="BE6" s="47">
        <v>90.411522826424374</v>
      </c>
      <c r="BF6" s="47">
        <v>86.748640642451321</v>
      </c>
      <c r="BG6" s="47">
        <v>89.756168592309052</v>
      </c>
      <c r="BH6" s="47">
        <v>88.057229603207347</v>
      </c>
      <c r="BI6" s="47">
        <v>77.743123703019748</v>
      </c>
      <c r="BJ6" s="47">
        <v>78.448223766255992</v>
      </c>
    </row>
    <row r="7" spans="1:62" ht="15.75" x14ac:dyDescent="0.35">
      <c r="A7" s="38" t="s">
        <v>85</v>
      </c>
      <c r="B7" s="46">
        <v>1345.7214913131388</v>
      </c>
      <c r="C7" s="46">
        <v>1407.2730764440646</v>
      </c>
      <c r="D7" s="46">
        <v>1271.2326708249486</v>
      </c>
      <c r="E7" s="46">
        <v>1516.2995328822603</v>
      </c>
      <c r="F7" s="46">
        <v>1618.2135467876756</v>
      </c>
      <c r="G7" s="46">
        <v>1550.6967413734442</v>
      </c>
      <c r="H7" s="46">
        <v>1402.0190262322014</v>
      </c>
      <c r="I7" s="46">
        <v>1645.2422916458765</v>
      </c>
      <c r="J7" s="46">
        <v>1432.1199405119539</v>
      </c>
      <c r="K7" s="46">
        <v>1553.1300043075864</v>
      </c>
      <c r="L7" s="46">
        <v>1503.507861943976</v>
      </c>
      <c r="M7" s="46">
        <v>1664.3368904415663</v>
      </c>
      <c r="N7" s="46">
        <v>1550.1700548832989</v>
      </c>
      <c r="O7" s="46">
        <v>1792.7848831345195</v>
      </c>
      <c r="P7" s="46">
        <v>1630.6325400710653</v>
      </c>
      <c r="Q7" s="46">
        <v>1814.0663248145981</v>
      </c>
      <c r="R7" s="46">
        <v>1717.4612538847962</v>
      </c>
      <c r="S7" s="46">
        <v>1824.527037563445</v>
      </c>
      <c r="T7" s="46">
        <v>1674.0339631204188</v>
      </c>
      <c r="U7" s="46">
        <v>1904.696866405943</v>
      </c>
      <c r="V7" s="46">
        <v>1888.8568993728111</v>
      </c>
      <c r="W7" s="46">
        <v>1775.9480706305505</v>
      </c>
      <c r="X7" s="46">
        <v>1803.2960378838584</v>
      </c>
      <c r="Y7" s="46">
        <v>1941.7952466853267</v>
      </c>
      <c r="Z7" s="46">
        <v>1600.3663933445625</v>
      </c>
      <c r="AA7" s="46">
        <v>1889.4657989011403</v>
      </c>
      <c r="AB7" s="46">
        <v>1969.1362775151058</v>
      </c>
      <c r="AC7" s="46">
        <v>2082.8443798179555</v>
      </c>
      <c r="AD7" s="46">
        <v>1717.3873115283034</v>
      </c>
      <c r="AE7" s="46">
        <v>1932.5943151511256</v>
      </c>
      <c r="AF7" s="46">
        <v>2118.2848058220843</v>
      </c>
      <c r="AG7" s="46">
        <v>2357.6640440349101</v>
      </c>
      <c r="AH7" s="46">
        <v>2068.4253625457691</v>
      </c>
      <c r="AI7" s="46">
        <v>2159.4996007304408</v>
      </c>
      <c r="AJ7" s="46">
        <v>1967.9462948585478</v>
      </c>
      <c r="AK7" s="46">
        <v>2152.1065886128863</v>
      </c>
      <c r="AL7" s="46">
        <v>1943.0261229863079</v>
      </c>
      <c r="AM7" s="46">
        <v>2022.6805318816625</v>
      </c>
      <c r="AN7" s="46">
        <v>1705.6131247279232</v>
      </c>
      <c r="AO7" s="46">
        <v>2055.249701332787</v>
      </c>
      <c r="AP7" s="46">
        <v>2050.4971642854025</v>
      </c>
      <c r="AQ7" s="46">
        <v>2076.4500463084269</v>
      </c>
      <c r="AR7" s="46">
        <v>1828.0382771374991</v>
      </c>
      <c r="AS7" s="46">
        <v>2336.8346023185336</v>
      </c>
      <c r="AT7" s="46">
        <v>2498.737611601251</v>
      </c>
      <c r="AU7" s="46">
        <v>2261.408504402586</v>
      </c>
      <c r="AV7" s="46">
        <v>2209.7010353739729</v>
      </c>
      <c r="AW7" s="46">
        <v>2518.4735732334307</v>
      </c>
      <c r="AX7" s="46">
        <v>2549.8677627631582</v>
      </c>
      <c r="AY7" s="46">
        <v>2436.9528435225375</v>
      </c>
      <c r="AZ7" s="46">
        <v>2427.1758498279892</v>
      </c>
      <c r="BA7" s="46">
        <v>2396.5838093855473</v>
      </c>
      <c r="BB7" s="46">
        <v>2814.7127896458123</v>
      </c>
      <c r="BC7" s="46">
        <v>1609.5826249541669</v>
      </c>
      <c r="BD7" s="46">
        <v>2028.5122311796604</v>
      </c>
      <c r="BE7" s="46">
        <v>2622.2963572720596</v>
      </c>
      <c r="BF7" s="46">
        <v>2850.4077886613841</v>
      </c>
      <c r="BG7" s="46">
        <v>2423.7459801901255</v>
      </c>
      <c r="BH7" s="46">
        <v>2513.8834409825363</v>
      </c>
      <c r="BI7" s="46">
        <v>3045.9339544946515</v>
      </c>
      <c r="BJ7" s="46">
        <v>3345.1381549420626</v>
      </c>
    </row>
    <row r="8" spans="1:62" ht="15.75" x14ac:dyDescent="0.35">
      <c r="A8" s="39" t="s">
        <v>86</v>
      </c>
      <c r="B8" s="47">
        <v>203.60149348111563</v>
      </c>
      <c r="C8" s="47">
        <v>210.56171954088495</v>
      </c>
      <c r="D8" s="47">
        <v>226.69777833861085</v>
      </c>
      <c r="E8" s="47">
        <v>258.95942033369442</v>
      </c>
      <c r="F8" s="47">
        <v>281.5112743786429</v>
      </c>
      <c r="G8" s="47">
        <v>304.04229158890979</v>
      </c>
      <c r="H8" s="47">
        <v>321.74508857418203</v>
      </c>
      <c r="I8" s="47">
        <v>364.58275519797667</v>
      </c>
      <c r="J8" s="47">
        <v>334.71790443586497</v>
      </c>
      <c r="K8" s="47">
        <v>346.2868791508584</v>
      </c>
      <c r="L8" s="47">
        <v>394.07528042480476</v>
      </c>
      <c r="M8" s="47">
        <v>392.67066344936745</v>
      </c>
      <c r="N8" s="47">
        <v>397.58095772115155</v>
      </c>
      <c r="O8" s="47">
        <v>428.10200660329969</v>
      </c>
      <c r="P8" s="47">
        <v>424.35717478957753</v>
      </c>
      <c r="Q8" s="47">
        <v>409.44418243154627</v>
      </c>
      <c r="R8" s="47">
        <v>371.26709309283689</v>
      </c>
      <c r="S8" s="47">
        <v>385.21770679190325</v>
      </c>
      <c r="T8" s="47">
        <v>406.20115356828052</v>
      </c>
      <c r="U8" s="47">
        <v>458.56412469887829</v>
      </c>
      <c r="V8" s="47">
        <v>526.03625088073295</v>
      </c>
      <c r="W8" s="47">
        <v>627.14109776645967</v>
      </c>
      <c r="X8" s="47">
        <v>677.11936727236423</v>
      </c>
      <c r="Y8" s="47">
        <v>706.30456634258155</v>
      </c>
      <c r="Z8" s="47">
        <v>686.75341408684528</v>
      </c>
      <c r="AA8" s="47">
        <v>708.29038579906273</v>
      </c>
      <c r="AB8" s="47">
        <v>716.67118423250304</v>
      </c>
      <c r="AC8" s="47">
        <v>751.27967381626604</v>
      </c>
      <c r="AD8" s="47">
        <v>639.23799800676159</v>
      </c>
      <c r="AE8" s="47">
        <v>689.20383349071176</v>
      </c>
      <c r="AF8" s="47">
        <v>723.0902905643527</v>
      </c>
      <c r="AG8" s="47">
        <v>829.22379228731506</v>
      </c>
      <c r="AH8" s="47">
        <v>781.78883877908447</v>
      </c>
      <c r="AI8" s="47">
        <v>871.0280264894684</v>
      </c>
      <c r="AJ8" s="47">
        <v>1119.7274618648053</v>
      </c>
      <c r="AK8" s="47">
        <v>1160.6519146616113</v>
      </c>
      <c r="AL8" s="47">
        <v>1080.1687537270313</v>
      </c>
      <c r="AM8" s="47">
        <v>1099.6564409303437</v>
      </c>
      <c r="AN8" s="47">
        <v>1221.2178497543712</v>
      </c>
      <c r="AO8" s="47">
        <v>1191.6769781462528</v>
      </c>
      <c r="AP8" s="47">
        <v>1053.0223311092902</v>
      </c>
      <c r="AQ8" s="47">
        <v>1270.8728843963388</v>
      </c>
      <c r="AR8" s="47">
        <v>1211.6839987483843</v>
      </c>
      <c r="AS8" s="47">
        <v>1248.6470320348558</v>
      </c>
      <c r="AT8" s="47">
        <v>1157.2852875825633</v>
      </c>
      <c r="AU8" s="47">
        <v>1251.8045958487128</v>
      </c>
      <c r="AV8" s="47">
        <v>1405.9719922858842</v>
      </c>
      <c r="AW8" s="47">
        <v>1395.3130229451415</v>
      </c>
      <c r="AX8" s="47">
        <v>1308.7032072795155</v>
      </c>
      <c r="AY8" s="47">
        <v>1337.3198556307891</v>
      </c>
      <c r="AZ8" s="47">
        <v>1461.2122297508527</v>
      </c>
      <c r="BA8" s="47">
        <v>1435.1205155195325</v>
      </c>
      <c r="BB8" s="47">
        <v>1354.6473971914822</v>
      </c>
      <c r="BC8" s="47">
        <v>1246.7152127241818</v>
      </c>
      <c r="BD8" s="47">
        <v>1317.4778403210976</v>
      </c>
      <c r="BE8" s="47">
        <v>1300.2398515863586</v>
      </c>
      <c r="BF8" s="47">
        <v>1266.8844254528055</v>
      </c>
      <c r="BG8" s="47">
        <v>1334.6348647286882</v>
      </c>
      <c r="BH8" s="47">
        <v>1513.3461793702672</v>
      </c>
      <c r="BI8" s="47">
        <v>1543.5045955957687</v>
      </c>
      <c r="BJ8" s="47">
        <v>1427.5207696781081</v>
      </c>
    </row>
    <row r="9" spans="1:62" ht="15.75" x14ac:dyDescent="0.35">
      <c r="A9" s="38" t="s">
        <v>87</v>
      </c>
      <c r="B9" s="46">
        <v>2862.6542929929187</v>
      </c>
      <c r="C9" s="46">
        <v>3476.4292071834502</v>
      </c>
      <c r="D9" s="46">
        <v>3259.3400411645243</v>
      </c>
      <c r="E9" s="46">
        <v>3777.6242522688121</v>
      </c>
      <c r="F9" s="46">
        <v>4282.7199498422988</v>
      </c>
      <c r="G9" s="46">
        <v>4316.318690345096</v>
      </c>
      <c r="H9" s="46">
        <v>3816.6422294139138</v>
      </c>
      <c r="I9" s="46">
        <v>3518.6397091844192</v>
      </c>
      <c r="J9" s="46">
        <v>4113.2987449046077</v>
      </c>
      <c r="K9" s="46">
        <v>4075.4998703977981</v>
      </c>
      <c r="L9" s="46">
        <v>2930.3967852324145</v>
      </c>
      <c r="M9" s="46">
        <v>3594.6037486830419</v>
      </c>
      <c r="N9" s="46">
        <v>3712.2564138972507</v>
      </c>
      <c r="O9" s="46">
        <v>3526.0442637700553</v>
      </c>
      <c r="P9" s="46">
        <v>2892.161851485469</v>
      </c>
      <c r="Q9" s="46">
        <v>2971.3971410271929</v>
      </c>
      <c r="R9" s="46">
        <v>3519.6041466503111</v>
      </c>
      <c r="S9" s="46">
        <v>3729.9836501757604</v>
      </c>
      <c r="T9" s="46">
        <v>2574.6416939185328</v>
      </c>
      <c r="U9" s="46">
        <v>3360.1034670023059</v>
      </c>
      <c r="V9" s="46">
        <v>2912.5841424752939</v>
      </c>
      <c r="W9" s="46">
        <v>3391.5114719981798</v>
      </c>
      <c r="X9" s="46">
        <v>2442.0491997359104</v>
      </c>
      <c r="Y9" s="46">
        <v>2720.1534011420022</v>
      </c>
      <c r="Z9" s="46">
        <v>2788.1186504390812</v>
      </c>
      <c r="AA9" s="46">
        <v>2938.5507680731257</v>
      </c>
      <c r="AB9" s="46">
        <v>3175.2696301805031</v>
      </c>
      <c r="AC9" s="46">
        <v>2624.9265934134851</v>
      </c>
      <c r="AD9" s="46">
        <v>2935.0202399665623</v>
      </c>
      <c r="AE9" s="46">
        <v>3388.0779304898065</v>
      </c>
      <c r="AF9" s="46">
        <v>3229.5734327896121</v>
      </c>
      <c r="AG9" s="46">
        <v>2822.1737298210578</v>
      </c>
      <c r="AH9" s="46">
        <v>2912.3427106922768</v>
      </c>
      <c r="AI9" s="46">
        <v>2717.7153955922231</v>
      </c>
      <c r="AJ9" s="46">
        <v>2602.0706147611381</v>
      </c>
      <c r="AK9" s="46">
        <v>2405.625419087025</v>
      </c>
      <c r="AL9" s="46">
        <v>2615.4785178966877</v>
      </c>
      <c r="AM9" s="46">
        <v>3251.794101535495</v>
      </c>
      <c r="AN9" s="46">
        <v>3024.4327811883072</v>
      </c>
      <c r="AO9" s="46">
        <v>2376.0814038525746</v>
      </c>
      <c r="AP9" s="46">
        <v>2952.7169056948792</v>
      </c>
      <c r="AQ9" s="46">
        <v>3450.8106166591188</v>
      </c>
      <c r="AR9" s="46">
        <v>3718.841653202569</v>
      </c>
      <c r="AS9" s="46">
        <v>3283.4417498056937</v>
      </c>
      <c r="AT9" s="46">
        <v>3334.9167991048307</v>
      </c>
      <c r="AU9" s="46">
        <v>3750.3975039071679</v>
      </c>
      <c r="AV9" s="46">
        <v>3513.9543444358269</v>
      </c>
      <c r="AW9" s="46">
        <v>3333.7514795138832</v>
      </c>
      <c r="AX9" s="46">
        <v>3473.3445433537668</v>
      </c>
      <c r="AY9" s="46">
        <v>3992.8760498237366</v>
      </c>
      <c r="AZ9" s="46">
        <v>4033.954499064087</v>
      </c>
      <c r="BA9" s="46">
        <v>3912.4024459122966</v>
      </c>
      <c r="BB9" s="46">
        <v>4104.647130262576</v>
      </c>
      <c r="BC9" s="46">
        <v>2695.4996883170629</v>
      </c>
      <c r="BD9" s="46">
        <v>4564.1869836668084</v>
      </c>
      <c r="BE9" s="46">
        <v>4484.2218595654176</v>
      </c>
      <c r="BF9" s="46">
        <v>4325.7053912770871</v>
      </c>
      <c r="BG9" s="46">
        <v>4500.5555061119812</v>
      </c>
      <c r="BH9" s="46">
        <v>4440.7345039549509</v>
      </c>
      <c r="BI9" s="46">
        <v>3943.8517885077081</v>
      </c>
      <c r="BJ9" s="46">
        <v>4003.9184665628336</v>
      </c>
    </row>
    <row r="10" spans="1:62" ht="15.75" x14ac:dyDescent="0.35">
      <c r="A10" s="39" t="s">
        <v>88</v>
      </c>
      <c r="B10" s="47">
        <v>3282.2193344372849</v>
      </c>
      <c r="C10" s="47">
        <v>3827.8808970186733</v>
      </c>
      <c r="D10" s="47">
        <v>3459.6264425307872</v>
      </c>
      <c r="E10" s="47">
        <v>4819.361963134992</v>
      </c>
      <c r="F10" s="47">
        <v>3514.6827947118636</v>
      </c>
      <c r="G10" s="47">
        <v>3493.1972652350382</v>
      </c>
      <c r="H10" s="47">
        <v>3881.3287585164762</v>
      </c>
      <c r="I10" s="47">
        <v>3929.3025127101137</v>
      </c>
      <c r="J10" s="47">
        <v>4220.9524154470882</v>
      </c>
      <c r="K10" s="47">
        <v>3520.2537327710202</v>
      </c>
      <c r="L10" s="47">
        <v>3775.0303561533779</v>
      </c>
      <c r="M10" s="47">
        <v>4175.7680276537249</v>
      </c>
      <c r="N10" s="47">
        <v>3918.5793164269958</v>
      </c>
      <c r="O10" s="47">
        <v>4086.4797339549141</v>
      </c>
      <c r="P10" s="47">
        <v>3975.7331605288364</v>
      </c>
      <c r="Q10" s="47">
        <v>4086.9470048114199</v>
      </c>
      <c r="R10" s="47">
        <v>3641.4825575514269</v>
      </c>
      <c r="S10" s="47">
        <v>4155.7719579129252</v>
      </c>
      <c r="T10" s="47">
        <v>4380.3039618565217</v>
      </c>
      <c r="U10" s="47">
        <v>4237.4687833392882</v>
      </c>
      <c r="V10" s="47">
        <v>3956.4392948339041</v>
      </c>
      <c r="W10" s="47">
        <v>3893.9920842103534</v>
      </c>
      <c r="X10" s="47">
        <v>4083.5425868650132</v>
      </c>
      <c r="Y10" s="47">
        <v>4134.9440399736804</v>
      </c>
      <c r="Z10" s="47">
        <v>3758.5569432346851</v>
      </c>
      <c r="AA10" s="47">
        <v>3565.7195649663086</v>
      </c>
      <c r="AB10" s="47">
        <v>3764.7733179208326</v>
      </c>
      <c r="AC10" s="47">
        <v>3692.9662524976457</v>
      </c>
      <c r="AD10" s="47">
        <v>3786.4929270320486</v>
      </c>
      <c r="AE10" s="47">
        <v>3554.9397222634834</v>
      </c>
      <c r="AF10" s="47">
        <v>3774.1093392205207</v>
      </c>
      <c r="AG10" s="47">
        <v>4022.5859250910844</v>
      </c>
      <c r="AH10" s="47">
        <v>3352.8105679320333</v>
      </c>
      <c r="AI10" s="47">
        <v>3367.574607898654</v>
      </c>
      <c r="AJ10" s="47">
        <v>3458.3989462737813</v>
      </c>
      <c r="AK10" s="47">
        <v>3579.3022426503426</v>
      </c>
      <c r="AL10" s="47">
        <v>3316.0400410408934</v>
      </c>
      <c r="AM10" s="47">
        <v>3527.736822893673</v>
      </c>
      <c r="AN10" s="47">
        <v>3628.6933063711695</v>
      </c>
      <c r="AO10" s="47">
        <v>3875.9068711898653</v>
      </c>
      <c r="AP10" s="47">
        <v>3799.2396482569902</v>
      </c>
      <c r="AQ10" s="47">
        <v>3723.39753194894</v>
      </c>
      <c r="AR10" s="47">
        <v>3962.2459583202763</v>
      </c>
      <c r="AS10" s="47">
        <v>4201.0396524482658</v>
      </c>
      <c r="AT10" s="47">
        <v>4044.4349150371763</v>
      </c>
      <c r="AU10" s="47">
        <v>4076.5992554055588</v>
      </c>
      <c r="AV10" s="47">
        <v>4374.8759013184563</v>
      </c>
      <c r="AW10" s="47">
        <v>4522.000426672611</v>
      </c>
      <c r="AX10" s="47">
        <v>4276.6254688027348</v>
      </c>
      <c r="AY10" s="47">
        <v>4392.4948830519133</v>
      </c>
      <c r="AZ10" s="47">
        <v>4509.7621379994589</v>
      </c>
      <c r="BA10" s="47">
        <v>4631.884037065246</v>
      </c>
      <c r="BB10" s="47">
        <v>4380.8182614716034</v>
      </c>
      <c r="BC10" s="47">
        <v>2543.3373049715524</v>
      </c>
      <c r="BD10" s="47">
        <v>3386.8182358386998</v>
      </c>
      <c r="BE10" s="47">
        <v>3743.3728017601061</v>
      </c>
      <c r="BF10" s="47">
        <v>3230.0785362166953</v>
      </c>
      <c r="BG10" s="47">
        <v>3430.7123148970677</v>
      </c>
      <c r="BH10" s="47">
        <v>3767.745046664596</v>
      </c>
      <c r="BI10" s="47">
        <v>4211.4573846633575</v>
      </c>
      <c r="BJ10" s="47">
        <v>4405.2139902473373</v>
      </c>
    </row>
    <row r="11" spans="1:62" ht="15.75" x14ac:dyDescent="0.35">
      <c r="A11" s="38" t="s">
        <v>89</v>
      </c>
      <c r="B11" s="46">
        <v>3368.4088262073819</v>
      </c>
      <c r="C11" s="46">
        <v>3192.7072600816991</v>
      </c>
      <c r="D11" s="46">
        <v>3496.7925129284667</v>
      </c>
      <c r="E11" s="46">
        <v>3324.0638417171713</v>
      </c>
      <c r="F11" s="46">
        <v>3717.6928122876116</v>
      </c>
      <c r="G11" s="46">
        <v>3490.5508534760711</v>
      </c>
      <c r="H11" s="46">
        <v>3672.32667576316</v>
      </c>
      <c r="I11" s="46">
        <v>3560.2937137250792</v>
      </c>
      <c r="J11" s="46">
        <v>3216.0452274657846</v>
      </c>
      <c r="K11" s="46">
        <v>3132.2517365658578</v>
      </c>
      <c r="L11" s="46">
        <v>3430.37001140239</v>
      </c>
      <c r="M11" s="46">
        <v>3340.4690305613267</v>
      </c>
      <c r="N11" s="46">
        <v>3522.2944857582688</v>
      </c>
      <c r="O11" s="46">
        <v>3505.7650596368808</v>
      </c>
      <c r="P11" s="46">
        <v>3674.3863518943481</v>
      </c>
      <c r="Q11" s="46">
        <v>3771.167024386817</v>
      </c>
      <c r="R11" s="46">
        <v>3242.7741908040862</v>
      </c>
      <c r="S11" s="46">
        <v>3284.3053948178895</v>
      </c>
      <c r="T11" s="46">
        <v>3229.9616470572773</v>
      </c>
      <c r="U11" s="46">
        <v>3063.8723168138586</v>
      </c>
      <c r="V11" s="46">
        <v>3489.9167717584855</v>
      </c>
      <c r="W11" s="46">
        <v>3118.6707286797591</v>
      </c>
      <c r="X11" s="46">
        <v>2715.9537172753876</v>
      </c>
      <c r="Y11" s="46">
        <v>2700.9437776290429</v>
      </c>
      <c r="Z11" s="46">
        <v>2679.777288559922</v>
      </c>
      <c r="AA11" s="46">
        <v>3468.2994525677004</v>
      </c>
      <c r="AB11" s="46">
        <v>3360.7960651181525</v>
      </c>
      <c r="AC11" s="46">
        <v>3418.8430069251681</v>
      </c>
      <c r="AD11" s="46">
        <v>2846.1934603564127</v>
      </c>
      <c r="AE11" s="46">
        <v>2868.3637840426786</v>
      </c>
      <c r="AF11" s="46">
        <v>2926.3246286631756</v>
      </c>
      <c r="AG11" s="46">
        <v>3035.2182118072101</v>
      </c>
      <c r="AH11" s="46">
        <v>3015.9897838591755</v>
      </c>
      <c r="AI11" s="46">
        <v>3110.5475683196159</v>
      </c>
      <c r="AJ11" s="46">
        <v>3125.0819999025689</v>
      </c>
      <c r="AK11" s="46">
        <v>3197.7497946476283</v>
      </c>
      <c r="AL11" s="46">
        <v>3167.3075778103048</v>
      </c>
      <c r="AM11" s="46">
        <v>3366.8410401929718</v>
      </c>
      <c r="AN11" s="46">
        <v>3038.2031485395078</v>
      </c>
      <c r="AO11" s="46">
        <v>3446.7760805725165</v>
      </c>
      <c r="AP11" s="46">
        <v>3425.2353619718815</v>
      </c>
      <c r="AQ11" s="46">
        <v>3636.7938963596303</v>
      </c>
      <c r="AR11" s="46">
        <v>3213.1031827524871</v>
      </c>
      <c r="AS11" s="46">
        <v>3720.218852637845</v>
      </c>
      <c r="AT11" s="46">
        <v>3460.6583769247904</v>
      </c>
      <c r="AU11" s="46">
        <v>3370.1021230450392</v>
      </c>
      <c r="AV11" s="46">
        <v>3087.690586933491</v>
      </c>
      <c r="AW11" s="46">
        <v>3762.0626346709905</v>
      </c>
      <c r="AX11" s="46">
        <v>3368.9525779138244</v>
      </c>
      <c r="AY11" s="46">
        <v>3778.1546588977826</v>
      </c>
      <c r="AZ11" s="46">
        <v>3927.953325646557</v>
      </c>
      <c r="BA11" s="46">
        <v>3976.9123330161201</v>
      </c>
      <c r="BB11" s="46">
        <v>3675.4316555043983</v>
      </c>
      <c r="BC11" s="46">
        <v>1129.7669887381717</v>
      </c>
      <c r="BD11" s="46">
        <v>2340.7078354108394</v>
      </c>
      <c r="BE11" s="46">
        <v>2958.5830192018234</v>
      </c>
      <c r="BF11" s="46">
        <v>2704.340022553436</v>
      </c>
      <c r="BG11" s="46">
        <v>2740.0729000200536</v>
      </c>
      <c r="BH11" s="46">
        <v>2481.3642320723634</v>
      </c>
      <c r="BI11" s="46">
        <v>2873.006117373945</v>
      </c>
      <c r="BJ11" s="46">
        <v>3054.5189969400762</v>
      </c>
    </row>
    <row r="12" spans="1:62" ht="15.75" x14ac:dyDescent="0.35">
      <c r="A12" s="39" t="s">
        <v>90</v>
      </c>
      <c r="B12" s="47">
        <v>1024.5789778009682</v>
      </c>
      <c r="C12" s="47">
        <v>1036.6788288607622</v>
      </c>
      <c r="D12" s="47">
        <v>1028.7476808017218</v>
      </c>
      <c r="E12" s="47">
        <v>1164.5962566690212</v>
      </c>
      <c r="F12" s="47">
        <v>1245.6376693011757</v>
      </c>
      <c r="G12" s="47">
        <v>995.16055042543587</v>
      </c>
      <c r="H12" s="47">
        <v>1097.9928963398422</v>
      </c>
      <c r="I12" s="47">
        <v>1167.1649268136428</v>
      </c>
      <c r="J12" s="47">
        <v>1274.6905620220734</v>
      </c>
      <c r="K12" s="47">
        <v>1179.5357796157202</v>
      </c>
      <c r="L12" s="47">
        <v>1134.2910578759049</v>
      </c>
      <c r="M12" s="47">
        <v>715.57885802311387</v>
      </c>
      <c r="N12" s="47">
        <v>1019.0052118784074</v>
      </c>
      <c r="O12" s="47">
        <v>1026.9097564280314</v>
      </c>
      <c r="P12" s="47">
        <v>1062.1231529186907</v>
      </c>
      <c r="Q12" s="47">
        <v>1009.4303038631873</v>
      </c>
      <c r="R12" s="47">
        <v>952.01666646734623</v>
      </c>
      <c r="S12" s="47">
        <v>960.33193294669536</v>
      </c>
      <c r="T12" s="47">
        <v>1493.4467072256386</v>
      </c>
      <c r="U12" s="47">
        <v>1562.7506754617852</v>
      </c>
      <c r="V12" s="47">
        <v>1530.4575073016531</v>
      </c>
      <c r="W12" s="47">
        <v>1554.7482336708179</v>
      </c>
      <c r="X12" s="47">
        <v>1760.3744720937034</v>
      </c>
      <c r="Y12" s="47">
        <v>1834.0539859283572</v>
      </c>
      <c r="Z12" s="47">
        <v>2323.7768329585069</v>
      </c>
      <c r="AA12" s="47">
        <v>1398.8138879327425</v>
      </c>
      <c r="AB12" s="47">
        <v>1522.7705719316532</v>
      </c>
      <c r="AC12" s="47">
        <v>1682.1018800858105</v>
      </c>
      <c r="AD12" s="47">
        <v>1958.055098556752</v>
      </c>
      <c r="AE12" s="47">
        <v>1307.9412915992643</v>
      </c>
      <c r="AF12" s="47">
        <v>1345.878496731515</v>
      </c>
      <c r="AG12" s="47">
        <v>1543.0408881189323</v>
      </c>
      <c r="AH12" s="47">
        <v>1477.9752761741377</v>
      </c>
      <c r="AI12" s="47">
        <v>1010.4316779787694</v>
      </c>
      <c r="AJ12" s="47">
        <v>1240.9266685022287</v>
      </c>
      <c r="AK12" s="47">
        <v>1412.8776049922715</v>
      </c>
      <c r="AL12" s="47">
        <v>1515.1935210236686</v>
      </c>
      <c r="AM12" s="47">
        <v>1137.970672042243</v>
      </c>
      <c r="AN12" s="47">
        <v>1398.4713215288111</v>
      </c>
      <c r="AO12" s="47">
        <v>1435.8379728282532</v>
      </c>
      <c r="AP12" s="47">
        <v>1773.7469481411877</v>
      </c>
      <c r="AQ12" s="47">
        <v>1353.5321872415616</v>
      </c>
      <c r="AR12" s="47">
        <v>1587.2313035490918</v>
      </c>
      <c r="AS12" s="47">
        <v>1766.3529540599832</v>
      </c>
      <c r="AT12" s="47">
        <v>2015.75121412309</v>
      </c>
      <c r="AU12" s="47">
        <v>1359.6701072875587</v>
      </c>
      <c r="AV12" s="47">
        <v>1568.9990784997965</v>
      </c>
      <c r="AW12" s="47">
        <v>1830.7754383798424</v>
      </c>
      <c r="AX12" s="47">
        <v>2285.6898812654949</v>
      </c>
      <c r="AY12" s="47">
        <v>1602.6127295440763</v>
      </c>
      <c r="AZ12" s="47">
        <v>1692.0834314964995</v>
      </c>
      <c r="BA12" s="47">
        <v>1774.2047783889093</v>
      </c>
      <c r="BB12" s="47">
        <v>1945.3434097982895</v>
      </c>
      <c r="BC12" s="47">
        <v>54.254033180399652</v>
      </c>
      <c r="BD12" s="47">
        <v>71.231944454486268</v>
      </c>
      <c r="BE12" s="47">
        <v>81.852281050333701</v>
      </c>
      <c r="BF12" s="47">
        <v>89.847292453709557</v>
      </c>
      <c r="BG12" s="47">
        <v>132.91951724333398</v>
      </c>
      <c r="BH12" s="47">
        <v>320.7498912060592</v>
      </c>
      <c r="BI12" s="47">
        <v>1030.8456564648261</v>
      </c>
      <c r="BJ12" s="47">
        <v>1370.0596028424952</v>
      </c>
    </row>
    <row r="13" spans="1:62" ht="15.75" x14ac:dyDescent="0.35">
      <c r="A13" s="38" t="s">
        <v>91</v>
      </c>
      <c r="B13" s="46">
        <v>1924.0405086912165</v>
      </c>
      <c r="C13" s="46">
        <v>2012.6230100494895</v>
      </c>
      <c r="D13" s="46">
        <v>1190.66171624751</v>
      </c>
      <c r="E13" s="46">
        <v>1419.6382802202536</v>
      </c>
      <c r="F13" s="46">
        <v>1609.8806058191569</v>
      </c>
      <c r="G13" s="46">
        <v>1632.4969217037783</v>
      </c>
      <c r="H13" s="46">
        <v>1748.7436298936748</v>
      </c>
      <c r="I13" s="46">
        <v>1824.609023118169</v>
      </c>
      <c r="J13" s="46">
        <v>1729.8196998680382</v>
      </c>
      <c r="K13" s="46">
        <v>1719.2002910953595</v>
      </c>
      <c r="L13" s="46">
        <v>1868.7234667217947</v>
      </c>
      <c r="M13" s="46">
        <v>2015.546484919759</v>
      </c>
      <c r="N13" s="46">
        <v>1704.3514470071646</v>
      </c>
      <c r="O13" s="46">
        <v>1736.5626866028563</v>
      </c>
      <c r="P13" s="46">
        <v>1831.1316797703662</v>
      </c>
      <c r="Q13" s="46">
        <v>2013.8385597069375</v>
      </c>
      <c r="R13" s="46">
        <v>1525.7160615740165</v>
      </c>
      <c r="S13" s="46">
        <v>1804.6473356198917</v>
      </c>
      <c r="T13" s="46">
        <v>1778.370012470968</v>
      </c>
      <c r="U13" s="46">
        <v>2312.3027117842148</v>
      </c>
      <c r="V13" s="46">
        <v>2101.8992221730355</v>
      </c>
      <c r="W13" s="46">
        <v>2469.742393150565</v>
      </c>
      <c r="X13" s="46">
        <v>2406.2819571708678</v>
      </c>
      <c r="Y13" s="46">
        <v>2350.3830098589142</v>
      </c>
      <c r="Z13" s="46">
        <v>2101.0112794616612</v>
      </c>
      <c r="AA13" s="46">
        <v>1976.5397476870214</v>
      </c>
      <c r="AB13" s="46">
        <v>2381.3474752362999</v>
      </c>
      <c r="AC13" s="46">
        <v>2287.1900150334086</v>
      </c>
      <c r="AD13" s="46">
        <v>2132.2390076371353</v>
      </c>
      <c r="AE13" s="46">
        <v>2039.2018834140854</v>
      </c>
      <c r="AF13" s="46">
        <v>2150.6061317057074</v>
      </c>
      <c r="AG13" s="46">
        <v>2309.3112175245924</v>
      </c>
      <c r="AH13" s="46">
        <v>2104.8755892883787</v>
      </c>
      <c r="AI13" s="46">
        <v>2054.4613581895769</v>
      </c>
      <c r="AJ13" s="46">
        <v>2140.6451599466054</v>
      </c>
      <c r="AK13" s="46">
        <v>2099.5897031953805</v>
      </c>
      <c r="AL13" s="46">
        <v>2212.574510962741</v>
      </c>
      <c r="AM13" s="46">
        <v>2009.5848943130782</v>
      </c>
      <c r="AN13" s="46">
        <v>2115.1031038753172</v>
      </c>
      <c r="AO13" s="46">
        <v>2100.2507878421102</v>
      </c>
      <c r="AP13" s="46">
        <v>2019.9234255502436</v>
      </c>
      <c r="AQ13" s="46">
        <v>1953.7405285725852</v>
      </c>
      <c r="AR13" s="46">
        <v>1894.7884917871313</v>
      </c>
      <c r="AS13" s="46">
        <v>2052.9138988496638</v>
      </c>
      <c r="AT13" s="46">
        <v>1811.8200697270815</v>
      </c>
      <c r="AU13" s="46">
        <v>1844.3379706524395</v>
      </c>
      <c r="AV13" s="46">
        <v>1779.4544691724311</v>
      </c>
      <c r="AW13" s="46">
        <v>1964.9526986160931</v>
      </c>
      <c r="AX13" s="46">
        <v>1697.3880392845131</v>
      </c>
      <c r="AY13" s="46">
        <v>1721.6301162547979</v>
      </c>
      <c r="AZ13" s="46">
        <v>1767.3869517418782</v>
      </c>
      <c r="BA13" s="46">
        <v>2063.9910685098948</v>
      </c>
      <c r="BB13" s="46">
        <v>1745.0211657342868</v>
      </c>
      <c r="BC13" s="46">
        <v>1623.8562898473799</v>
      </c>
      <c r="BD13" s="46">
        <v>1681.969786294108</v>
      </c>
      <c r="BE13" s="46">
        <v>1950.9688337083533</v>
      </c>
      <c r="BF13" s="46">
        <v>1654.311306981218</v>
      </c>
      <c r="BG13" s="46">
        <v>1641.5303505865841</v>
      </c>
      <c r="BH13" s="46">
        <v>1792.7592248305245</v>
      </c>
      <c r="BI13" s="46">
        <v>2020.4532592260425</v>
      </c>
      <c r="BJ13" s="46">
        <v>1884.8190503904011</v>
      </c>
    </row>
    <row r="14" spans="1:62" ht="15.75" x14ac:dyDescent="0.35">
      <c r="A14" s="39" t="s">
        <v>92</v>
      </c>
      <c r="B14" s="47">
        <v>1101.065382915905</v>
      </c>
      <c r="C14" s="47">
        <v>1165.5054175826476</v>
      </c>
      <c r="D14" s="47">
        <v>1228.8904488013234</v>
      </c>
      <c r="E14" s="47">
        <v>1348.507763747358</v>
      </c>
      <c r="F14" s="47">
        <v>1338.9236548697115</v>
      </c>
      <c r="G14" s="47">
        <v>1541.6959319279961</v>
      </c>
      <c r="H14" s="47">
        <v>1524.0352221913017</v>
      </c>
      <c r="I14" s="47">
        <v>1499.8585814947894</v>
      </c>
      <c r="J14" s="47">
        <v>1372.7905461069518</v>
      </c>
      <c r="K14" s="47">
        <v>1285.3570175203142</v>
      </c>
      <c r="L14" s="47">
        <v>1297.5623867555187</v>
      </c>
      <c r="M14" s="47">
        <v>1275.9811745701988</v>
      </c>
      <c r="N14" s="47">
        <v>1275.8244073802775</v>
      </c>
      <c r="O14" s="47">
        <v>1317.152361174911</v>
      </c>
      <c r="P14" s="47">
        <v>1242.2782473391185</v>
      </c>
      <c r="Q14" s="47">
        <v>1247.7749730636742</v>
      </c>
      <c r="R14" s="47">
        <v>1323.8855983584242</v>
      </c>
      <c r="S14" s="47">
        <v>1239.7212678334183</v>
      </c>
      <c r="T14" s="47">
        <v>1213.6341499797147</v>
      </c>
      <c r="U14" s="47">
        <v>1191.6828043476016</v>
      </c>
      <c r="V14" s="47">
        <v>1258.8520473899373</v>
      </c>
      <c r="W14" s="47">
        <v>1264.8056663224443</v>
      </c>
      <c r="X14" s="47">
        <v>1241.8669103679999</v>
      </c>
      <c r="Y14" s="47">
        <v>1222.3371193959199</v>
      </c>
      <c r="Z14" s="47">
        <v>1212.2580463102715</v>
      </c>
      <c r="AA14" s="47">
        <v>1214.9005170183825</v>
      </c>
      <c r="AB14" s="47">
        <v>1263.4618572853765</v>
      </c>
      <c r="AC14" s="47">
        <v>1319.9026245935177</v>
      </c>
      <c r="AD14" s="47">
        <v>1366.2527245244319</v>
      </c>
      <c r="AE14" s="47">
        <v>1383.2742806960416</v>
      </c>
      <c r="AF14" s="47">
        <v>1409.2870805050115</v>
      </c>
      <c r="AG14" s="47">
        <v>1454.7298466048503</v>
      </c>
      <c r="AH14" s="47">
        <v>1436.0544889025264</v>
      </c>
      <c r="AI14" s="47">
        <v>1410.0363164756877</v>
      </c>
      <c r="AJ14" s="47">
        <v>1426.0774708689289</v>
      </c>
      <c r="AK14" s="47">
        <v>1398.3603257154796</v>
      </c>
      <c r="AL14" s="47">
        <v>1436.2714938406739</v>
      </c>
      <c r="AM14" s="47">
        <v>1434.540201153824</v>
      </c>
      <c r="AN14" s="47">
        <v>1470.0689221544462</v>
      </c>
      <c r="AO14" s="47">
        <v>1524.6032122583174</v>
      </c>
      <c r="AP14" s="47">
        <v>1609.8988124218213</v>
      </c>
      <c r="AQ14" s="47">
        <v>1619.0066476810448</v>
      </c>
      <c r="AR14" s="47">
        <v>1641.0993193735742</v>
      </c>
      <c r="AS14" s="47">
        <v>1710.7250554816915</v>
      </c>
      <c r="AT14" s="47">
        <v>1682.3283113540388</v>
      </c>
      <c r="AU14" s="47">
        <v>1783.5869490293687</v>
      </c>
      <c r="AV14" s="47">
        <v>1893.7019659543901</v>
      </c>
      <c r="AW14" s="47">
        <v>1795.2614116012714</v>
      </c>
      <c r="AX14" s="47">
        <v>1881.342556012467</v>
      </c>
      <c r="AY14" s="47">
        <v>1937.3687228105625</v>
      </c>
      <c r="AZ14" s="47">
        <v>1961.5932710136749</v>
      </c>
      <c r="BA14" s="47">
        <v>2023.824468799578</v>
      </c>
      <c r="BB14" s="47">
        <v>2054.6063396420654</v>
      </c>
      <c r="BC14" s="47">
        <v>1868.0074874052577</v>
      </c>
      <c r="BD14" s="47">
        <v>1965.5446348105952</v>
      </c>
      <c r="BE14" s="47">
        <v>2046.8441612931128</v>
      </c>
      <c r="BF14" s="47">
        <v>2045.6139000234948</v>
      </c>
      <c r="BG14" s="47">
        <v>2148.1539169993744</v>
      </c>
      <c r="BH14" s="47">
        <v>2165.6466959919285</v>
      </c>
      <c r="BI14" s="47">
        <v>2177.1808598201674</v>
      </c>
      <c r="BJ14" s="47">
        <v>2139.8530859556386</v>
      </c>
    </row>
    <row r="15" spans="1:62" ht="15.75" x14ac:dyDescent="0.35">
      <c r="A15" s="38" t="s">
        <v>93</v>
      </c>
      <c r="B15" s="46">
        <v>3005.1846828365565</v>
      </c>
      <c r="C15" s="46">
        <v>3176.7011548918445</v>
      </c>
      <c r="D15" s="46">
        <v>2868.5375541084513</v>
      </c>
      <c r="E15" s="46">
        <v>3289.4724013336663</v>
      </c>
      <c r="F15" s="46">
        <v>3361.533585488773</v>
      </c>
      <c r="G15" s="46">
        <v>3111.6348398453556</v>
      </c>
      <c r="H15" s="46">
        <v>3232.3640108172976</v>
      </c>
      <c r="I15" s="46">
        <v>3165.7868561642845</v>
      </c>
      <c r="J15" s="46">
        <v>3276.0381350698262</v>
      </c>
      <c r="K15" s="46">
        <v>3117.7312554685882</v>
      </c>
      <c r="L15" s="46">
        <v>2951.3066416820479</v>
      </c>
      <c r="M15" s="46">
        <v>3176.5619962109349</v>
      </c>
      <c r="N15" s="46">
        <v>3370.0752516388493</v>
      </c>
      <c r="O15" s="46">
        <v>3280.2545146301845</v>
      </c>
      <c r="P15" s="46">
        <v>3078.9681037061405</v>
      </c>
      <c r="Q15" s="46">
        <v>3225.0889383211543</v>
      </c>
      <c r="R15" s="46">
        <v>3258.4067517752328</v>
      </c>
      <c r="S15" s="46">
        <v>3358.0168554120128</v>
      </c>
      <c r="T15" s="46">
        <v>3084.2270105523007</v>
      </c>
      <c r="U15" s="46">
        <v>3382.5555390109726</v>
      </c>
      <c r="V15" s="46">
        <v>3491.4775363131316</v>
      </c>
      <c r="W15" s="46">
        <v>3573.8492625470567</v>
      </c>
      <c r="X15" s="46">
        <v>3130.5903242519921</v>
      </c>
      <c r="Y15" s="46">
        <v>3401.8400014209092</v>
      </c>
      <c r="Z15" s="46">
        <v>3412.9611306302145</v>
      </c>
      <c r="AA15" s="46">
        <v>3372.5769556793975</v>
      </c>
      <c r="AB15" s="46">
        <v>3209.6927075905742</v>
      </c>
      <c r="AC15" s="46">
        <v>3586.1021925846453</v>
      </c>
      <c r="AD15" s="46">
        <v>3500.1589455092471</v>
      </c>
      <c r="AE15" s="46">
        <v>3566.8840712772885</v>
      </c>
      <c r="AF15" s="46">
        <v>3366.1586866903754</v>
      </c>
      <c r="AG15" s="46">
        <v>3533.5969681948595</v>
      </c>
      <c r="AH15" s="46">
        <v>3403.3535206015813</v>
      </c>
      <c r="AI15" s="46">
        <v>3432.7726873954684</v>
      </c>
      <c r="AJ15" s="46">
        <v>3427.4438688427708</v>
      </c>
      <c r="AK15" s="46">
        <v>3918.3005268068318</v>
      </c>
      <c r="AL15" s="46">
        <v>4294.2913059127613</v>
      </c>
      <c r="AM15" s="46">
        <v>4500.9807359057959</v>
      </c>
      <c r="AN15" s="46">
        <v>4147.5441153330939</v>
      </c>
      <c r="AO15" s="46">
        <v>4278.6009546398682</v>
      </c>
      <c r="AP15" s="46">
        <v>3803.515243499945</v>
      </c>
      <c r="AQ15" s="46">
        <v>3512.3153302065812</v>
      </c>
      <c r="AR15" s="46">
        <v>3314.2930993346649</v>
      </c>
      <c r="AS15" s="46">
        <v>3393.1224950520464</v>
      </c>
      <c r="AT15" s="46">
        <v>3521.3196456267574</v>
      </c>
      <c r="AU15" s="46">
        <v>3731.841249148295</v>
      </c>
      <c r="AV15" s="46">
        <v>3675.2554528733076</v>
      </c>
      <c r="AW15" s="46">
        <v>3873.5603666429088</v>
      </c>
      <c r="AX15" s="46">
        <v>3808.9640385252287</v>
      </c>
      <c r="AY15" s="46">
        <v>3829.7043845085473</v>
      </c>
      <c r="AZ15" s="46">
        <v>3790.2123554759264</v>
      </c>
      <c r="BA15" s="46">
        <v>3913.1795472213394</v>
      </c>
      <c r="BB15" s="46">
        <v>3897.301181935783</v>
      </c>
      <c r="BC15" s="46">
        <v>2752.6404197446936</v>
      </c>
      <c r="BD15" s="46">
        <v>3262.9315474025079</v>
      </c>
      <c r="BE15" s="46">
        <v>3494.7781532086683</v>
      </c>
      <c r="BF15" s="46">
        <v>3438.6304493104749</v>
      </c>
      <c r="BG15" s="46">
        <v>3489.0323411537556</v>
      </c>
      <c r="BH15" s="46">
        <v>3424.869766274875</v>
      </c>
      <c r="BI15" s="46">
        <v>3737.7625526314428</v>
      </c>
      <c r="BJ15" s="46">
        <v>3779.0751981512144</v>
      </c>
    </row>
    <row r="16" spans="1:62" ht="15.75" x14ac:dyDescent="0.35">
      <c r="A16" s="39" t="s">
        <v>94</v>
      </c>
      <c r="B16" s="47">
        <v>426.80371027448842</v>
      </c>
      <c r="C16" s="47">
        <v>531.38342378870732</v>
      </c>
      <c r="D16" s="47">
        <v>513.56814118222212</v>
      </c>
      <c r="E16" s="47">
        <v>622.7504210420077</v>
      </c>
      <c r="F16" s="47">
        <v>606.69831438795416</v>
      </c>
      <c r="G16" s="47">
        <v>616.54751828840347</v>
      </c>
      <c r="H16" s="47">
        <v>593.06791233848151</v>
      </c>
      <c r="I16" s="47">
        <v>584.43940115850455</v>
      </c>
      <c r="J16" s="47">
        <v>528.52611767268445</v>
      </c>
      <c r="K16" s="47">
        <v>613.42732395131304</v>
      </c>
      <c r="L16" s="47">
        <v>590.74073596102255</v>
      </c>
      <c r="M16" s="47">
        <v>788.08543623285038</v>
      </c>
      <c r="N16" s="47">
        <v>528.35741866391868</v>
      </c>
      <c r="O16" s="47">
        <v>558.85842747228287</v>
      </c>
      <c r="P16" s="47">
        <v>602.34328345387439</v>
      </c>
      <c r="Q16" s="47">
        <v>816.73039262731038</v>
      </c>
      <c r="R16" s="47">
        <v>734.52358246566951</v>
      </c>
      <c r="S16" s="47">
        <v>730.34020885292239</v>
      </c>
      <c r="T16" s="47">
        <v>713.5661661986851</v>
      </c>
      <c r="U16" s="47">
        <v>855.63696572772506</v>
      </c>
      <c r="V16" s="47">
        <v>813.36543920509189</v>
      </c>
      <c r="W16" s="47">
        <v>809.07697468387812</v>
      </c>
      <c r="X16" s="47">
        <v>711.45894000547537</v>
      </c>
      <c r="Y16" s="47">
        <v>838.95034812776737</v>
      </c>
      <c r="Z16" s="47">
        <v>751.60879764890092</v>
      </c>
      <c r="AA16" s="47">
        <v>884.37423455029182</v>
      </c>
      <c r="AB16" s="47">
        <v>761.98664794963554</v>
      </c>
      <c r="AC16" s="47">
        <v>875.20343772319723</v>
      </c>
      <c r="AD16" s="47">
        <v>685.28798834179338</v>
      </c>
      <c r="AE16" s="47">
        <v>740.15721077602473</v>
      </c>
      <c r="AF16" s="47">
        <v>685.00771984376911</v>
      </c>
      <c r="AG16" s="47">
        <v>772.85989325728394</v>
      </c>
      <c r="AH16" s="47">
        <v>812.92132204671259</v>
      </c>
      <c r="AI16" s="47">
        <v>971.56657500241886</v>
      </c>
      <c r="AJ16" s="47">
        <v>1007.2210508338519</v>
      </c>
      <c r="AK16" s="47">
        <v>1117.0662745830457</v>
      </c>
      <c r="AL16" s="47">
        <v>948.97961904661031</v>
      </c>
      <c r="AM16" s="47">
        <v>1079.1446477696002</v>
      </c>
      <c r="AN16" s="47">
        <v>1038.2559139421558</v>
      </c>
      <c r="AO16" s="47">
        <v>1213.5761467759069</v>
      </c>
      <c r="AP16" s="47">
        <v>981.02411074048916</v>
      </c>
      <c r="AQ16" s="47">
        <v>1097.2581614121018</v>
      </c>
      <c r="AR16" s="47">
        <v>1062.5222791171086</v>
      </c>
      <c r="AS16" s="47">
        <v>1135.0336513196587</v>
      </c>
      <c r="AT16" s="47">
        <v>1066.6591781808052</v>
      </c>
      <c r="AU16" s="47">
        <v>1057.4384711543685</v>
      </c>
      <c r="AV16" s="47">
        <v>980.12930057721871</v>
      </c>
      <c r="AW16" s="47">
        <v>1084.2893745199553</v>
      </c>
      <c r="AX16" s="47">
        <v>1014.6500099037904</v>
      </c>
      <c r="AY16" s="47">
        <v>1010.6839346593441</v>
      </c>
      <c r="AZ16" s="47">
        <v>1003.9636922032793</v>
      </c>
      <c r="BA16" s="47">
        <v>1078.0672218844365</v>
      </c>
      <c r="BB16" s="47">
        <v>916.10145695315475</v>
      </c>
      <c r="BC16" s="47">
        <v>686.15838920421652</v>
      </c>
      <c r="BD16" s="47">
        <v>714.11392640967586</v>
      </c>
      <c r="BE16" s="47">
        <v>815.4694861385068</v>
      </c>
      <c r="BF16" s="47">
        <v>530.05596504037555</v>
      </c>
      <c r="BG16" s="47">
        <v>688.17017787061786</v>
      </c>
      <c r="BH16" s="47">
        <v>769.28143705332582</v>
      </c>
      <c r="BI16" s="47">
        <v>902.87946926856102</v>
      </c>
      <c r="BJ16" s="47">
        <v>556.46251805222926</v>
      </c>
    </row>
    <row r="17" spans="1:62" ht="15.75" x14ac:dyDescent="0.35">
      <c r="A17" s="38" t="s">
        <v>95</v>
      </c>
      <c r="B17" s="46">
        <v>3491.4742339425225</v>
      </c>
      <c r="C17" s="46">
        <v>3897.899790855176</v>
      </c>
      <c r="D17" s="46">
        <v>3835.6644656946523</v>
      </c>
      <c r="E17" s="46">
        <v>4278.4932120558569</v>
      </c>
      <c r="F17" s="46">
        <v>3719.7510219840028</v>
      </c>
      <c r="G17" s="46">
        <v>3137.0491639450961</v>
      </c>
      <c r="H17" s="46">
        <v>4908.6996413687493</v>
      </c>
      <c r="I17" s="46">
        <v>4021.1373167531829</v>
      </c>
      <c r="J17" s="46">
        <v>4096.7064141966548</v>
      </c>
      <c r="K17" s="46">
        <v>4173.0930931385737</v>
      </c>
      <c r="L17" s="46">
        <v>4533.4751888521487</v>
      </c>
      <c r="M17" s="46">
        <v>4401.2747207102266</v>
      </c>
      <c r="N17" s="46">
        <v>4137.0019814795769</v>
      </c>
      <c r="O17" s="46">
        <v>4452.2484539036923</v>
      </c>
      <c r="P17" s="46">
        <v>4697.1646788415192</v>
      </c>
      <c r="Q17" s="46">
        <v>4694.8180978048285</v>
      </c>
      <c r="R17" s="46">
        <v>4735.6715592989849</v>
      </c>
      <c r="S17" s="46">
        <v>4990.4510196059782</v>
      </c>
      <c r="T17" s="46">
        <v>5239.464985063194</v>
      </c>
      <c r="U17" s="46">
        <v>5323.1655867771588</v>
      </c>
      <c r="V17" s="46">
        <v>4869.912726601704</v>
      </c>
      <c r="W17" s="46">
        <v>5222.289135090552</v>
      </c>
      <c r="X17" s="46">
        <v>4680.0823335881214</v>
      </c>
      <c r="Y17" s="46">
        <v>5744.3500676232152</v>
      </c>
      <c r="Z17" s="46">
        <v>5112.5884521363823</v>
      </c>
      <c r="AA17" s="46">
        <v>5040.6686302196258</v>
      </c>
      <c r="AB17" s="46">
        <v>4478.5349796381151</v>
      </c>
      <c r="AC17" s="46">
        <v>6775.2978302183974</v>
      </c>
      <c r="AD17" s="46">
        <v>5394.3814142458823</v>
      </c>
      <c r="AE17" s="46">
        <v>5713.8851109333555</v>
      </c>
      <c r="AF17" s="46">
        <v>5437.1361724824283</v>
      </c>
      <c r="AG17" s="46">
        <v>5869.1666483481322</v>
      </c>
      <c r="AH17" s="46">
        <v>5701.9577207486882</v>
      </c>
      <c r="AI17" s="46">
        <v>5815.7230649598723</v>
      </c>
      <c r="AJ17" s="46">
        <v>5298.0152507442817</v>
      </c>
      <c r="AK17" s="46">
        <v>5822.4480805220683</v>
      </c>
      <c r="AL17" s="46">
        <v>5672.9184701256727</v>
      </c>
      <c r="AM17" s="46">
        <v>5572.1591982845794</v>
      </c>
      <c r="AN17" s="46">
        <v>4923.1560416916655</v>
      </c>
      <c r="AO17" s="46">
        <v>6080.4313267144917</v>
      </c>
      <c r="AP17" s="46">
        <v>5466.5243632668198</v>
      </c>
      <c r="AQ17" s="46">
        <v>5754.7944208448216</v>
      </c>
      <c r="AR17" s="46">
        <v>6082.6984197570064</v>
      </c>
      <c r="AS17" s="46">
        <v>5969.8977142367803</v>
      </c>
      <c r="AT17" s="46">
        <v>5759.2215130305067</v>
      </c>
      <c r="AU17" s="46">
        <v>6576.4096288083492</v>
      </c>
      <c r="AV17" s="46">
        <v>6224.1866507235482</v>
      </c>
      <c r="AW17" s="46">
        <v>6707.1651220142339</v>
      </c>
      <c r="AX17" s="46">
        <v>6620.444043491425</v>
      </c>
      <c r="AY17" s="46">
        <v>6806.5912864653446</v>
      </c>
      <c r="AZ17" s="46">
        <v>6695.8182155091226</v>
      </c>
      <c r="BA17" s="46">
        <v>7416.1933175455069</v>
      </c>
      <c r="BB17" s="46">
        <v>6976.1597115056538</v>
      </c>
      <c r="BC17" s="46">
        <v>7174.0486910486861</v>
      </c>
      <c r="BD17" s="46">
        <v>7675.2541070434836</v>
      </c>
      <c r="BE17" s="46">
        <v>8175.7080356393753</v>
      </c>
      <c r="BF17" s="46">
        <v>7749.8823252257062</v>
      </c>
      <c r="BG17" s="46">
        <v>8207.7685621531855</v>
      </c>
      <c r="BH17" s="46">
        <v>7749.2024494525858</v>
      </c>
      <c r="BI17" s="46">
        <v>9357.9057536330984</v>
      </c>
      <c r="BJ17" s="46">
        <v>8410.1228028777678</v>
      </c>
    </row>
    <row r="18" spans="1:62" s="1" customFormat="1" x14ac:dyDescent="0.3">
      <c r="A18" s="40" t="s">
        <v>96</v>
      </c>
      <c r="B18" s="48">
        <v>25501.066997287031</v>
      </c>
      <c r="C18" s="48">
        <v>27047.613494422149</v>
      </c>
      <c r="D18" s="48">
        <v>24605.531619032849</v>
      </c>
      <c r="E18" s="48">
        <v>28207.95319188913</v>
      </c>
      <c r="F18" s="48">
        <v>29000.0613221444</v>
      </c>
      <c r="G18" s="48">
        <v>27041.927419778411</v>
      </c>
      <c r="H18" s="48">
        <v>28344.88662170259</v>
      </c>
      <c r="I18" s="48">
        <v>28061.971049961841</v>
      </c>
      <c r="J18" s="48">
        <v>29373.978630399382</v>
      </c>
      <c r="K18" s="48">
        <v>28117.395643041138</v>
      </c>
      <c r="L18" s="48">
        <v>26630.495315918717</v>
      </c>
      <c r="M18" s="48">
        <v>28425.480809840625</v>
      </c>
      <c r="N18" s="48">
        <v>29619.676272415702</v>
      </c>
      <c r="O18" s="48">
        <v>28776.63575742003</v>
      </c>
      <c r="P18" s="48">
        <v>27048.423153757674</v>
      </c>
      <c r="Q18" s="48">
        <v>28398.753188741532</v>
      </c>
      <c r="R18" s="48">
        <v>28972.192163077074</v>
      </c>
      <c r="S18" s="48">
        <v>30101.062913173319</v>
      </c>
      <c r="T18" s="48">
        <v>27813.990641954693</v>
      </c>
      <c r="U18" s="48">
        <v>30376.13581691507</v>
      </c>
      <c r="V18" s="48">
        <v>30963.64721579085</v>
      </c>
      <c r="W18" s="48">
        <v>31599.195691262979</v>
      </c>
      <c r="X18" s="48">
        <v>27868.090934879448</v>
      </c>
      <c r="Y18" s="48">
        <v>30331.297824826645</v>
      </c>
      <c r="Z18" s="48">
        <v>30676.064428476104</v>
      </c>
      <c r="AA18" s="48">
        <v>30284.311145049229</v>
      </c>
      <c r="AB18" s="48">
        <v>28800.727730841671</v>
      </c>
      <c r="AC18" s="48">
        <v>31881.293839907146</v>
      </c>
      <c r="AD18" s="48">
        <v>30744.562552439886</v>
      </c>
      <c r="AE18" s="48">
        <v>31136.910665266791</v>
      </c>
      <c r="AF18" s="48">
        <v>29633.669016564952</v>
      </c>
      <c r="AG18" s="48">
        <v>31420.894692684305</v>
      </c>
      <c r="AH18" s="48">
        <v>30758.155278966045</v>
      </c>
      <c r="AI18" s="48">
        <v>30652.081105915426</v>
      </c>
      <c r="AJ18" s="48">
        <v>29664.180595843332</v>
      </c>
      <c r="AK18" s="48">
        <v>31859.331870467086</v>
      </c>
      <c r="AL18" s="48">
        <v>32023.995576093977</v>
      </c>
      <c r="AM18" s="48">
        <v>32572.249172872867</v>
      </c>
      <c r="AN18" s="48">
        <v>30454.186825304496</v>
      </c>
      <c r="AO18" s="48">
        <v>32963.149186668001</v>
      </c>
      <c r="AP18" s="48">
        <v>32836.554740995191</v>
      </c>
      <c r="AQ18" s="48">
        <v>32811.407595227414</v>
      </c>
      <c r="AR18" s="48">
        <v>32584.08543664926</v>
      </c>
      <c r="AS18" s="48">
        <v>33530.322608312337</v>
      </c>
      <c r="AT18" s="48">
        <v>33579.156596168046</v>
      </c>
      <c r="AU18" s="48">
        <v>34153.62224809594</v>
      </c>
      <c r="AV18" s="48">
        <v>33441.717848196735</v>
      </c>
      <c r="AW18" s="48">
        <v>35397.240989001686</v>
      </c>
      <c r="AX18" s="48">
        <v>35607.172788181502</v>
      </c>
      <c r="AY18" s="48">
        <v>35902.014137174112</v>
      </c>
      <c r="AZ18" s="48">
        <v>35989.808600086137</v>
      </c>
      <c r="BA18" s="48">
        <v>37210.930942285202</v>
      </c>
      <c r="BB18" s="48">
        <v>37328.397424960734</v>
      </c>
      <c r="BC18" s="48">
        <v>24947.116391088202</v>
      </c>
      <c r="BD18" s="48">
        <v>30280.792733073318</v>
      </c>
      <c r="BE18" s="48">
        <v>32645.749376264183</v>
      </c>
      <c r="BF18" s="48">
        <v>32211.256570234116</v>
      </c>
      <c r="BG18" s="48">
        <v>32841.76349959457</v>
      </c>
      <c r="BH18" s="48">
        <v>32565.560043444661</v>
      </c>
      <c r="BI18" s="48">
        <v>36243.844344009885</v>
      </c>
      <c r="BJ18" s="48">
        <v>37176.28002321173</v>
      </c>
    </row>
    <row r="19" spans="1:62" ht="15.75" x14ac:dyDescent="0.35">
      <c r="A19" s="38" t="s">
        <v>73</v>
      </c>
      <c r="B19" s="46">
        <v>3877.5044977033422</v>
      </c>
      <c r="C19" s="46">
        <v>4074.8137443714973</v>
      </c>
      <c r="D19" s="46">
        <v>4092.502922489612</v>
      </c>
      <c r="E19" s="46">
        <v>4566.7383704355489</v>
      </c>
      <c r="F19" s="46">
        <v>4148.6254946904282</v>
      </c>
      <c r="G19" s="46">
        <v>4222.2515041723009</v>
      </c>
      <c r="H19" s="46">
        <v>4569.0041450517328</v>
      </c>
      <c r="I19" s="46">
        <v>4696.8848550889143</v>
      </c>
      <c r="J19" s="46">
        <v>4009.1120598584635</v>
      </c>
      <c r="K19" s="46">
        <v>3583.6873134990915</v>
      </c>
      <c r="L19" s="46">
        <v>4290.0826665455797</v>
      </c>
      <c r="M19" s="46">
        <v>4023.467364109229</v>
      </c>
      <c r="N19" s="46">
        <v>3668.7381983783757</v>
      </c>
      <c r="O19" s="46">
        <v>4255.6433043834804</v>
      </c>
      <c r="P19" s="46">
        <v>4375.079200114581</v>
      </c>
      <c r="Q19" s="46">
        <v>4199.8883235465973</v>
      </c>
      <c r="R19" s="46">
        <v>4172.7315443667576</v>
      </c>
      <c r="S19" s="46">
        <v>4516.3899184559223</v>
      </c>
      <c r="T19" s="46">
        <v>4291.1070620783112</v>
      </c>
      <c r="U19" s="46">
        <v>5268.2629407560435</v>
      </c>
      <c r="V19" s="46">
        <v>4067.7192231546164</v>
      </c>
      <c r="W19" s="46">
        <v>3738.1164936884325</v>
      </c>
      <c r="X19" s="46">
        <v>4116.9211548425528</v>
      </c>
      <c r="Y19" s="46">
        <v>4353.5558281069952</v>
      </c>
      <c r="Z19" s="46">
        <v>3763.6411276736635</v>
      </c>
      <c r="AA19" s="46">
        <v>4002.3963167343177</v>
      </c>
      <c r="AB19" s="46">
        <v>4330.0170202508671</v>
      </c>
      <c r="AC19" s="46">
        <v>4396.0769895702988</v>
      </c>
      <c r="AD19" s="46">
        <v>3817.9041538519173</v>
      </c>
      <c r="AE19" s="46">
        <v>3889.3600283381129</v>
      </c>
      <c r="AF19" s="46">
        <v>3928.947615226793</v>
      </c>
      <c r="AG19" s="46">
        <v>4428.658606374318</v>
      </c>
      <c r="AH19" s="46">
        <v>4052.9054905009543</v>
      </c>
      <c r="AI19" s="46">
        <v>4331.2819661261183</v>
      </c>
      <c r="AJ19" s="46">
        <v>4004.5199557989154</v>
      </c>
      <c r="AK19" s="46">
        <v>5023.4734536730439</v>
      </c>
      <c r="AL19" s="46">
        <v>4590.1084813144516</v>
      </c>
      <c r="AM19" s="46">
        <v>4590.9002513636924</v>
      </c>
      <c r="AN19" s="46">
        <v>4657.5125839302036</v>
      </c>
      <c r="AO19" s="46">
        <v>5084.4408001594365</v>
      </c>
      <c r="AP19" s="46">
        <v>5083.1624109012628</v>
      </c>
      <c r="AQ19" s="46">
        <v>4962.2624080641644</v>
      </c>
      <c r="AR19" s="46">
        <v>4968.4762636015612</v>
      </c>
      <c r="AS19" s="46">
        <v>5582.0065445291966</v>
      </c>
      <c r="AT19" s="46">
        <v>5293.7246164789412</v>
      </c>
      <c r="AU19" s="46">
        <v>5413.3523671206694</v>
      </c>
      <c r="AV19" s="46">
        <v>5746.3644717067182</v>
      </c>
      <c r="AW19" s="46">
        <v>6206.185081651467</v>
      </c>
      <c r="AX19" s="46">
        <v>5577.0244577552448</v>
      </c>
      <c r="AY19" s="46">
        <v>5789.40739746291</v>
      </c>
      <c r="AZ19" s="46">
        <v>5873.5060154831381</v>
      </c>
      <c r="BA19" s="46">
        <v>6317.8006303159946</v>
      </c>
      <c r="BB19" s="46">
        <v>5921.8974034642715</v>
      </c>
      <c r="BC19" s="46">
        <v>3293.3738856312693</v>
      </c>
      <c r="BD19" s="46">
        <v>4036.257149964089</v>
      </c>
      <c r="BE19" s="46">
        <v>5002.0567215261681</v>
      </c>
      <c r="BF19" s="46">
        <v>4458.7769236826571</v>
      </c>
      <c r="BG19" s="46">
        <v>4056.8599019946982</v>
      </c>
      <c r="BH19" s="46">
        <v>5167.6010883771123</v>
      </c>
      <c r="BI19" s="46">
        <v>5860.0557406173666</v>
      </c>
      <c r="BJ19" s="46">
        <v>5749.1866844549713</v>
      </c>
    </row>
    <row r="20" spans="1:62" s="1" customFormat="1" x14ac:dyDescent="0.3">
      <c r="A20" s="41" t="s">
        <v>97</v>
      </c>
      <c r="B20" s="49">
        <v>29378.571494990374</v>
      </c>
      <c r="C20" s="49">
        <v>31122.427238793643</v>
      </c>
      <c r="D20" s="49">
        <v>28698.034541522462</v>
      </c>
      <c r="E20" s="49">
        <v>32774.691562324682</v>
      </c>
      <c r="F20" s="49">
        <v>33148.686816834823</v>
      </c>
      <c r="G20" s="49">
        <v>31264.178923950702</v>
      </c>
      <c r="H20" s="49">
        <v>32913.890766754317</v>
      </c>
      <c r="I20" s="49">
        <v>32758.855905050747</v>
      </c>
      <c r="J20" s="49">
        <v>33375.990851378403</v>
      </c>
      <c r="K20" s="49">
        <v>31691.272031626337</v>
      </c>
      <c r="L20" s="49">
        <v>30921.923051478232</v>
      </c>
      <c r="M20" s="49">
        <v>32443.785072337938</v>
      </c>
      <c r="N20" s="49">
        <v>33289.343733498092</v>
      </c>
      <c r="O20" s="49">
        <v>33024.651433197483</v>
      </c>
      <c r="P20" s="49">
        <v>31411.705425606138</v>
      </c>
      <c r="Q20" s="49">
        <v>32591.112463077447</v>
      </c>
      <c r="R20" s="49">
        <v>33138.219759825697</v>
      </c>
      <c r="S20" s="49">
        <v>34611.047061417194</v>
      </c>
      <c r="T20" s="49">
        <v>32099.542785111749</v>
      </c>
      <c r="U20" s="49">
        <v>35640.129720169236</v>
      </c>
      <c r="V20" s="49">
        <v>35007.378027338389</v>
      </c>
      <c r="W20" s="49">
        <v>35302.965136429542</v>
      </c>
      <c r="X20" s="49">
        <v>31974.309717540702</v>
      </c>
      <c r="Y20" s="49">
        <v>34670.166063531506</v>
      </c>
      <c r="Z20" s="49">
        <v>34402.807752278917</v>
      </c>
      <c r="AA20" s="49">
        <v>34262.368386547903</v>
      </c>
      <c r="AB20" s="49">
        <v>33129.668138402929</v>
      </c>
      <c r="AC20" s="49">
        <v>36259.444591903455</v>
      </c>
      <c r="AD20" s="49">
        <v>34529.557502476986</v>
      </c>
      <c r="AE20" s="49">
        <v>34993.760853475687</v>
      </c>
      <c r="AF20" s="49">
        <v>33539.870564206525</v>
      </c>
      <c r="AG20" s="49">
        <v>35834.905272494798</v>
      </c>
      <c r="AH20" s="49">
        <v>34786.668288753455</v>
      </c>
      <c r="AI20" s="49">
        <v>34970.659008947325</v>
      </c>
      <c r="AJ20" s="49">
        <v>33648.976770831978</v>
      </c>
      <c r="AK20" s="49">
        <v>36890.304660291622</v>
      </c>
      <c r="AL20" s="49">
        <v>36602.181302995858</v>
      </c>
      <c r="AM20" s="49">
        <v>37149.696270944201</v>
      </c>
      <c r="AN20" s="49">
        <v>35105.346468478463</v>
      </c>
      <c r="AO20" s="49">
        <v>38041.450526120796</v>
      </c>
      <c r="AP20" s="49">
        <v>37913.614373121491</v>
      </c>
      <c r="AQ20" s="49">
        <v>37765.729113186986</v>
      </c>
      <c r="AR20" s="49">
        <v>37545.315140420615</v>
      </c>
      <c r="AS20" s="49">
        <v>39112.262472554947</v>
      </c>
      <c r="AT20" s="49">
        <v>38868.477095784612</v>
      </c>
      <c r="AU20" s="49">
        <v>39563.166951448453</v>
      </c>
      <c r="AV20" s="49">
        <v>39194.659661627251</v>
      </c>
      <c r="AW20" s="49">
        <v>41613.249588843209</v>
      </c>
      <c r="AX20" s="49">
        <v>41148.089734823232</v>
      </c>
      <c r="AY20" s="49">
        <v>41669.19125833529</v>
      </c>
      <c r="AZ20" s="49">
        <v>41878.621908794077</v>
      </c>
      <c r="BA20" s="49">
        <v>43568.954094371336</v>
      </c>
      <c r="BB20" s="49">
        <v>43190.217692014267</v>
      </c>
      <c r="BC20" s="49">
        <v>28192.118176914864</v>
      </c>
      <c r="BD20" s="49">
        <v>34314.678816559164</v>
      </c>
      <c r="BE20" s="49">
        <v>37692.566966227685</v>
      </c>
      <c r="BF20" s="49">
        <v>36606.062744138464</v>
      </c>
      <c r="BG20" s="49">
        <v>36818.77513948227</v>
      </c>
      <c r="BH20" s="49">
        <v>37766.418347424085</v>
      </c>
      <c r="BI20" s="49">
        <v>42167.412568088323</v>
      </c>
      <c r="BJ20" s="48">
        <v>42751.656120991407</v>
      </c>
    </row>
    <row r="21" spans="1:62" x14ac:dyDescent="0.3">
      <c r="A21" s="42" t="s">
        <v>105</v>
      </c>
      <c r="I21" s="6"/>
      <c r="M21" s="6"/>
      <c r="Q21" s="6"/>
      <c r="U21" s="6"/>
      <c r="Y21" s="6"/>
      <c r="AC21" s="6"/>
      <c r="AG21" s="6"/>
      <c r="AH21" s="6"/>
      <c r="AI21" s="6"/>
      <c r="AJ21" s="7"/>
      <c r="AK21" s="6"/>
    </row>
    <row r="22" spans="1:62" x14ac:dyDescent="0.3">
      <c r="A22" s="42"/>
      <c r="AG22" s="6"/>
      <c r="AH22" s="6"/>
      <c r="AI22" s="6"/>
      <c r="AJ22" s="7"/>
      <c r="AK22" s="6"/>
    </row>
  </sheetData>
  <pageMargins left="0.25" right="0.25" top="0.75" bottom="0.75" header="0.3" footer="0.3"/>
  <pageSetup paperSize="9" scale="30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showGridLines="0" view="pageLayout" zoomScaleNormal="100" workbookViewId="0">
      <selection activeCell="BF30" sqref="BF30"/>
    </sheetView>
  </sheetViews>
  <sheetFormatPr defaultRowHeight="15" x14ac:dyDescent="0.2"/>
  <cols>
    <col min="1" max="1" width="32.625" style="3" customWidth="1"/>
    <col min="2" max="2" width="6.375" style="3" bestFit="1" customWidth="1"/>
    <col min="3" max="3" width="6.875" style="3" bestFit="1" customWidth="1"/>
    <col min="4" max="4" width="7.375" style="3" bestFit="1" customWidth="1"/>
    <col min="5" max="5" width="7.5" style="3" bestFit="1" customWidth="1"/>
    <col min="6" max="6" width="6.375" style="3" bestFit="1" customWidth="1"/>
    <col min="7" max="7" width="6.875" style="3" bestFit="1" customWidth="1"/>
    <col min="8" max="8" width="7.375" style="3" bestFit="1" customWidth="1"/>
    <col min="9" max="9" width="7.5" style="3" bestFit="1" customWidth="1"/>
    <col min="10" max="10" width="6.375" style="3" bestFit="1" customWidth="1"/>
    <col min="11" max="11" width="6.875" style="3" bestFit="1" customWidth="1"/>
    <col min="12" max="12" width="7.375" style="3" bestFit="1" customWidth="1"/>
    <col min="13" max="13" width="7.5" style="3" bestFit="1" customWidth="1"/>
    <col min="14" max="14" width="6.375" style="3" bestFit="1" customWidth="1"/>
    <col min="15" max="15" width="6.875" style="3" bestFit="1" customWidth="1"/>
    <col min="16" max="16" width="7.375" style="3" bestFit="1" customWidth="1"/>
    <col min="17" max="17" width="7.5" style="3" bestFit="1" customWidth="1"/>
    <col min="18" max="18" width="6.375" style="3" bestFit="1" customWidth="1"/>
    <col min="19" max="19" width="6.875" style="3" bestFit="1" customWidth="1"/>
    <col min="20" max="20" width="7.375" style="3" bestFit="1" customWidth="1"/>
    <col min="21" max="21" width="7.5" style="3" bestFit="1" customWidth="1"/>
    <col min="22" max="22" width="6.375" style="3" bestFit="1" customWidth="1"/>
    <col min="23" max="23" width="6.875" style="3" bestFit="1" customWidth="1"/>
    <col min="24" max="24" width="7.375" style="3" bestFit="1" customWidth="1"/>
    <col min="25" max="25" width="7.5" style="3" bestFit="1" customWidth="1"/>
    <col min="26" max="26" width="6.375" style="3" bestFit="1" customWidth="1"/>
    <col min="27" max="27" width="6.875" style="3" bestFit="1" customWidth="1"/>
    <col min="28" max="28" width="7.375" style="3" bestFit="1" customWidth="1"/>
    <col min="29" max="29" width="7.5" style="3" bestFit="1" customWidth="1"/>
    <col min="30" max="30" width="6.375" style="3" bestFit="1" customWidth="1"/>
    <col min="31" max="31" width="6.875" style="3" bestFit="1" customWidth="1"/>
    <col min="32" max="32" width="7.375" style="3" bestFit="1" customWidth="1"/>
    <col min="33" max="33" width="7.5" style="3" bestFit="1" customWidth="1"/>
    <col min="34" max="34" width="6.375" style="3" bestFit="1" customWidth="1"/>
    <col min="35" max="35" width="6.875" style="3" bestFit="1" customWidth="1"/>
    <col min="36" max="36" width="7.375" style="3" bestFit="1" customWidth="1"/>
    <col min="37" max="37" width="7.5" style="3" bestFit="1" customWidth="1"/>
    <col min="38" max="38" width="6.375" style="3" bestFit="1" customWidth="1"/>
    <col min="39" max="39" width="6.875" style="3" bestFit="1" customWidth="1"/>
    <col min="40" max="40" width="7.375" style="3" bestFit="1" customWidth="1"/>
    <col min="41" max="41" width="7.5" style="3" bestFit="1" customWidth="1"/>
    <col min="42" max="42" width="6.375" style="3" bestFit="1" customWidth="1"/>
    <col min="43" max="43" width="6.875" style="3" bestFit="1" customWidth="1"/>
    <col min="44" max="44" width="7.375" style="3" bestFit="1" customWidth="1"/>
    <col min="45" max="45" width="7.5" style="3" bestFit="1" customWidth="1"/>
    <col min="46" max="46" width="6.375" style="3" bestFit="1" customWidth="1"/>
    <col min="47" max="47" width="6.875" style="3" bestFit="1" customWidth="1"/>
    <col min="48" max="48" width="7.375" style="3" bestFit="1" customWidth="1"/>
    <col min="49" max="49" width="7.5" style="3" bestFit="1" customWidth="1"/>
    <col min="50" max="50" width="6.375" style="3" bestFit="1" customWidth="1"/>
    <col min="51" max="51" width="6.875" style="3" bestFit="1" customWidth="1"/>
    <col min="52" max="52" width="7.375" style="3" customWidth="1"/>
    <col min="53" max="53" width="7.5" style="3" bestFit="1" customWidth="1"/>
    <col min="54" max="58" width="7.5" style="3" customWidth="1"/>
    <col min="59" max="16384" width="9" style="3"/>
  </cols>
  <sheetData>
    <row r="1" spans="1:58" x14ac:dyDescent="0.2">
      <c r="A1" s="37" t="s">
        <v>113</v>
      </c>
    </row>
    <row r="2" spans="1:58" x14ac:dyDescent="0.2">
      <c r="A2" s="37"/>
    </row>
    <row r="3" spans="1:58" x14ac:dyDescent="0.2">
      <c r="A3" s="11" t="s">
        <v>0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2" t="s">
        <v>27</v>
      </c>
      <c r="Y3" s="2" t="s">
        <v>28</v>
      </c>
      <c r="Z3" s="2" t="s">
        <v>29</v>
      </c>
      <c r="AA3" s="2" t="s">
        <v>30</v>
      </c>
      <c r="AB3" s="2" t="s">
        <v>31</v>
      </c>
      <c r="AC3" s="2" t="s">
        <v>32</v>
      </c>
      <c r="AD3" s="2" t="s">
        <v>33</v>
      </c>
      <c r="AE3" s="2" t="s">
        <v>34</v>
      </c>
      <c r="AF3" s="2" t="s">
        <v>35</v>
      </c>
      <c r="AG3" s="2" t="s">
        <v>36</v>
      </c>
      <c r="AH3" s="2" t="s">
        <v>37</v>
      </c>
      <c r="AI3" s="2" t="s">
        <v>38</v>
      </c>
      <c r="AJ3" s="2" t="s">
        <v>39</v>
      </c>
      <c r="AK3" s="2" t="s">
        <v>40</v>
      </c>
      <c r="AL3" s="2" t="s">
        <v>41</v>
      </c>
      <c r="AM3" s="2" t="s">
        <v>42</v>
      </c>
      <c r="AN3" s="2" t="s">
        <v>75</v>
      </c>
      <c r="AO3" s="2" t="s">
        <v>76</v>
      </c>
      <c r="AP3" s="2" t="s">
        <v>77</v>
      </c>
      <c r="AQ3" s="2" t="s">
        <v>78</v>
      </c>
      <c r="AR3" s="2" t="s">
        <v>79</v>
      </c>
      <c r="AS3" s="2" t="s">
        <v>80</v>
      </c>
      <c r="AT3" s="2" t="s">
        <v>81</v>
      </c>
      <c r="AU3" s="2" t="s">
        <v>98</v>
      </c>
      <c r="AV3" s="2" t="s">
        <v>99</v>
      </c>
      <c r="AW3" s="2" t="s">
        <v>100</v>
      </c>
      <c r="AX3" s="2" t="s">
        <v>101</v>
      </c>
      <c r="AY3" s="2" t="s">
        <v>102</v>
      </c>
      <c r="AZ3" s="2" t="s">
        <v>103</v>
      </c>
      <c r="BA3" s="2" t="s">
        <v>104</v>
      </c>
      <c r="BB3" s="2" t="s">
        <v>106</v>
      </c>
      <c r="BC3" s="2" t="s">
        <v>107</v>
      </c>
      <c r="BD3" s="2" t="s">
        <v>108</v>
      </c>
      <c r="BE3" s="2" t="s">
        <v>109</v>
      </c>
      <c r="BF3" s="2" t="s">
        <v>111</v>
      </c>
    </row>
    <row r="4" spans="1:58" x14ac:dyDescent="0.2">
      <c r="A4" s="65" t="s">
        <v>58</v>
      </c>
      <c r="B4" s="50">
        <f>(Encadeado!F4/Encadeado!B4-1)*100</f>
        <v>3.1150901548721244</v>
      </c>
      <c r="C4" s="50">
        <f>(Encadeado!G4/Encadeado!C4-1)*100</f>
        <v>-10.539102806410162</v>
      </c>
      <c r="D4" s="50">
        <f>(Encadeado!H4/Encadeado!D4-1)*100</f>
        <v>5.1794777859855312</v>
      </c>
      <c r="E4" s="50">
        <f>(Encadeado!I4/Encadeado!E4-1)*100</f>
        <v>21.323262463865312</v>
      </c>
      <c r="F4" s="50">
        <f>(Encadeado!J4/Encadeado!F4-1)*100</f>
        <v>4.8402139279786427</v>
      </c>
      <c r="G4" s="50">
        <f>(Encadeado!K4/Encadeado!G4-1)*100</f>
        <v>24.198937337156057</v>
      </c>
      <c r="H4" s="50">
        <f>(Encadeado!L4/Encadeado!H4-1)*100</f>
        <v>1.3054871935072931</v>
      </c>
      <c r="I4" s="50">
        <f>(Encadeado!M4/Encadeado!I4-1)*100</f>
        <v>1.7839177442170673</v>
      </c>
      <c r="J4" s="50">
        <f>(Encadeado!N4/Encadeado!J4-1)*100</f>
        <v>22.524542347066799</v>
      </c>
      <c r="K4" s="50">
        <f>(Encadeado!O4/Encadeado!K4-1)*100</f>
        <v>-13.56981053953742</v>
      </c>
      <c r="L4" s="50">
        <f>(Encadeado!P4/Encadeado!L4-1)*100</f>
        <v>-21.297647223014195</v>
      </c>
      <c r="M4" s="50">
        <f>(Encadeado!Q4/Encadeado!M4-1)*100</f>
        <v>-20.524592615543281</v>
      </c>
      <c r="N4" s="50">
        <f>(Encadeado!R4/Encadeado!N4-1)*100</f>
        <v>-11.675638277790569</v>
      </c>
      <c r="O4" s="50">
        <f>(Encadeado!S4/Encadeado!O4-1)*100</f>
        <v>29.588799630794504</v>
      </c>
      <c r="P4" s="50">
        <f>(Encadeado!T4/Encadeado!P4-1)*100</f>
        <v>20.166835188255263</v>
      </c>
      <c r="Q4" s="50">
        <f>(Encadeado!U4/Encadeado!Q4-1)*100</f>
        <v>20.921002160455913</v>
      </c>
      <c r="R4" s="50">
        <f>(Encadeado!V4/Encadeado!R4-1)*100</f>
        <v>7.3125347995439682</v>
      </c>
      <c r="S4" s="50">
        <f>(Encadeado!W4/Encadeado!S4-1)*100</f>
        <v>9.7275371671240016</v>
      </c>
      <c r="T4" s="50">
        <f>(Encadeado!X4/Encadeado!T4-1)*100</f>
        <v>7.6299536700678905</v>
      </c>
      <c r="U4" s="50">
        <f>(Encadeado!Y4/Encadeado!U4-1)*100</f>
        <v>3.8700245905630926</v>
      </c>
      <c r="V4" s="50">
        <f>(Encadeado!Z4/Encadeado!V4-1)*100</f>
        <v>-2.7483929473125501</v>
      </c>
      <c r="W4" s="50">
        <f>(Encadeado!AA4/Encadeado!W4-1)*100</f>
        <v>-5.078268638770056</v>
      </c>
      <c r="X4" s="50">
        <f>(Encadeado!AB4/Encadeado!X4-1)*100</f>
        <v>-3.7328451359892934</v>
      </c>
      <c r="Y4" s="50">
        <f>(Encadeado!AC4/Encadeado!Y4-1)*100</f>
        <v>-0.91433534581261133</v>
      </c>
      <c r="Z4" s="50">
        <f>(Encadeado!AD4/Encadeado!Z4-1)*100</f>
        <v>-10.435563264251735</v>
      </c>
      <c r="AA4" s="50">
        <f>(Encadeado!AE4/Encadeado!AA4-1)*100</f>
        <v>4.109529432107184</v>
      </c>
      <c r="AB4" s="50">
        <f>(Encadeado!AF4/Encadeado!AB4-1)*100</f>
        <v>12.204580497625805</v>
      </c>
      <c r="AC4" s="50">
        <f>(Encadeado!AG4/Encadeado!AC4-1)*100</f>
        <v>0.90691489144500981</v>
      </c>
      <c r="AD4" s="50">
        <f>(Encadeado!AH4/Encadeado!AD4-1)*100</f>
        <v>-2.1119367125194466</v>
      </c>
      <c r="AE4" s="50">
        <f>(Encadeado!AI4/Encadeado!AE4-1)*100</f>
        <v>-4.5272059485211962</v>
      </c>
      <c r="AF4" s="50">
        <f>(Encadeado!AJ4/Encadeado!AF4-1)*100</f>
        <v>18.521632707237721</v>
      </c>
      <c r="AG4" s="50">
        <f>(Encadeado!AK4/Encadeado!AG4-1)*100</f>
        <v>27.740957192788017</v>
      </c>
      <c r="AH4" s="50">
        <f>(Encadeado!AL4/Encadeado!AH4-1)*100</f>
        <v>8.4162102408767758</v>
      </c>
      <c r="AI4" s="50">
        <f>(Encadeado!AM4/Encadeado!AI4-1)*100</f>
        <v>-4.0251553977266541</v>
      </c>
      <c r="AJ4" s="50">
        <f>(Encadeado!AN4/Encadeado!AJ4-1)*100</f>
        <v>-3.8697182185289281</v>
      </c>
      <c r="AK4" s="50">
        <f>(Encadeado!AO4/Encadeado!AK4-1)*100</f>
        <v>1.9396248874744337</v>
      </c>
      <c r="AL4" s="50">
        <f>(Encadeado!AP4/Encadeado!AL4-1)*100</f>
        <v>-6.6465714236905509</v>
      </c>
      <c r="AM4" s="50">
        <f>(Encadeado!AQ4/Encadeado!AM4-1)*100</f>
        <v>-10.1035009148295</v>
      </c>
      <c r="AN4" s="50">
        <f>(Encadeado!AR4/Encadeado!AN4-1)*100</f>
        <v>6.4112936435283485</v>
      </c>
      <c r="AO4" s="50">
        <f>(Encadeado!AS4/Encadeado!AO4-1)*100</f>
        <v>-39.116577407287693</v>
      </c>
      <c r="AP4" s="50">
        <f>(Encadeado!AT4/Encadeado!AP4-1)*100</f>
        <v>-35.783806907247772</v>
      </c>
      <c r="AQ4" s="50">
        <f>(Encadeado!AU4/Encadeado!AQ4-1)*100</f>
        <v>-13.949971450584108</v>
      </c>
      <c r="AR4" s="50">
        <f>(Encadeado!AV4/Encadeado!AR4-1)*100</f>
        <v>-25.665221469175549</v>
      </c>
      <c r="AS4" s="50">
        <f>(Encadeado!AW4/Encadeado!AS4-1)*100</f>
        <v>-12.401009659703877</v>
      </c>
      <c r="AT4" s="50">
        <f>(Encadeado!AX4/Encadeado!AT4-1)*100</f>
        <v>-0.71505301794476672</v>
      </c>
      <c r="AU4" s="50">
        <f>(Encadeado!AY4/Encadeado!AU4-1)*100</f>
        <v>-12.930132995543032</v>
      </c>
      <c r="AV4" s="50">
        <f>(Encadeado!AZ4/Encadeado!AV4-1)*100</f>
        <v>-5.8198274644887587</v>
      </c>
      <c r="AW4" s="50">
        <f>(Encadeado!BA4/Encadeado!AW4-1)*100</f>
        <v>2.1408918438491353</v>
      </c>
      <c r="AX4" s="50">
        <f>(Encadeado!BB4/Encadeado!AX4-1)*100</f>
        <v>11.159766918453151</v>
      </c>
      <c r="AY4" s="50">
        <f>(Encadeado!BC4/Encadeado!AY4-1)*100</f>
        <v>2.5887957808828244</v>
      </c>
      <c r="AZ4" s="50">
        <f>(Encadeado!BD4/Encadeado!AZ4-1)*100</f>
        <v>-18.683686353686735</v>
      </c>
      <c r="BA4" s="50">
        <f>(Encadeado!BE4/Encadeado!BA4-1)*100</f>
        <v>-32.529625857437026</v>
      </c>
      <c r="BB4" s="50">
        <f>(Encadeado!BF4/Encadeado!BB4-1)*100</f>
        <v>6.8698077844258076</v>
      </c>
      <c r="BC4" s="50">
        <f>(Encadeado!BG4/Encadeado!BC4-1)*100</f>
        <v>3.1282465133043669</v>
      </c>
      <c r="BD4" s="50">
        <f>(Encadeado!BH4/Encadeado!BD4-1)*100</f>
        <v>12.925955277992829</v>
      </c>
      <c r="BE4" s="50">
        <f>(Encadeado!BI4/Encadeado!BE4-1)*100</f>
        <v>-10.58461868408137</v>
      </c>
      <c r="BF4" s="50">
        <f>(Encadeado!BJ4/Encadeado!BF4-1)*100</f>
        <v>-16.444781596615709</v>
      </c>
    </row>
    <row r="5" spans="1:58" x14ac:dyDescent="0.2">
      <c r="A5" s="66" t="s">
        <v>59</v>
      </c>
      <c r="B5" s="51">
        <f>(Encadeado!F5/Encadeado!B5-1)*100</f>
        <v>-14.563411824210792</v>
      </c>
      <c r="C5" s="51">
        <f>(Encadeado!G5/Encadeado!C5-1)*100</f>
        <v>-25.625731159343157</v>
      </c>
      <c r="D5" s="51">
        <f>(Encadeado!H5/Encadeado!D5-1)*100</f>
        <v>-37.152080051365544</v>
      </c>
      <c r="E5" s="51">
        <f>(Encadeado!I5/Encadeado!E5-1)*100</f>
        <v>-4.1626961017047659</v>
      </c>
      <c r="F5" s="51">
        <f>(Encadeado!J5/Encadeado!F5-1)*100</f>
        <v>2.2473339151761529</v>
      </c>
      <c r="G5" s="51">
        <f>(Encadeado!K5/Encadeado!G5-1)*100</f>
        <v>36.5521392730614</v>
      </c>
      <c r="H5" s="51">
        <f>(Encadeado!L5/Encadeado!H5-1)*100</f>
        <v>70.943880973047939</v>
      </c>
      <c r="I5" s="51">
        <f>(Encadeado!M5/Encadeado!I5-1)*100</f>
        <v>47.896275285716342</v>
      </c>
      <c r="J5" s="51">
        <f>(Encadeado!N5/Encadeado!J5-1)*100</f>
        <v>31.970837546340448</v>
      </c>
      <c r="K5" s="51">
        <f>(Encadeado!O5/Encadeado!K5-1)*100</f>
        <v>10.103577656887342</v>
      </c>
      <c r="L5" s="51">
        <f>(Encadeado!P5/Encadeado!L5-1)*100</f>
        <v>3.6001453350694046</v>
      </c>
      <c r="M5" s="51">
        <f>(Encadeado!Q5/Encadeado!M5-1)*100</f>
        <v>-13.152211579601358</v>
      </c>
      <c r="N5" s="51">
        <f>(Encadeado!R5/Encadeado!N5-1)*100</f>
        <v>-38.701180954414582</v>
      </c>
      <c r="O5" s="51">
        <f>(Encadeado!S5/Encadeado!O5-1)*100</f>
        <v>-38.423377647382992</v>
      </c>
      <c r="P5" s="51">
        <f>(Encadeado!T5/Encadeado!P5-1)*100</f>
        <v>-42.560420935737284</v>
      </c>
      <c r="Q5" s="51">
        <f>(Encadeado!U5/Encadeado!Q5-1)*100</f>
        <v>-4.9770137866094188</v>
      </c>
      <c r="R5" s="51">
        <f>(Encadeado!V5/Encadeado!R5-1)*100</f>
        <v>40.991010131205655</v>
      </c>
      <c r="S5" s="51">
        <f>(Encadeado!W5/Encadeado!S5-1)*100</f>
        <v>56.59995193491045</v>
      </c>
      <c r="T5" s="51">
        <f>(Encadeado!X5/Encadeado!T5-1)*100</f>
        <v>55.696307479965327</v>
      </c>
      <c r="U5" s="51">
        <f>(Encadeado!Y5/Encadeado!U5-1)*100</f>
        <v>-12.350340254042846</v>
      </c>
      <c r="V5" s="51">
        <f>(Encadeado!Z5/Encadeado!V5-1)*100</f>
        <v>16.679290319536101</v>
      </c>
      <c r="W5" s="51">
        <f>(Encadeado!AA5/Encadeado!W5-1)*100</f>
        <v>7.5358611047471991</v>
      </c>
      <c r="X5" s="51">
        <f>(Encadeado!AB5/Encadeado!X5-1)*100</f>
        <v>15.915759293707898</v>
      </c>
      <c r="Y5" s="51">
        <f>(Encadeado!AC5/Encadeado!Y5-1)*100</f>
        <v>47.85880503366122</v>
      </c>
      <c r="Z5" s="51">
        <f>(Encadeado!AD5/Encadeado!Z5-1)*100</f>
        <v>-4.1062757617909895</v>
      </c>
      <c r="AA5" s="51">
        <f>(Encadeado!AE5/Encadeado!AA5-1)*100</f>
        <v>-0.12493747711908032</v>
      </c>
      <c r="AB5" s="51">
        <f>(Encadeado!AF5/Encadeado!AB5-1)*100</f>
        <v>4.8598548775463435</v>
      </c>
      <c r="AC5" s="51">
        <f>(Encadeado!AG5/Encadeado!AC5-1)*100</f>
        <v>0.25424418521777792</v>
      </c>
      <c r="AD5" s="51">
        <f>(Encadeado!AH5/Encadeado!AD5-1)*100</f>
        <v>20.157904261585902</v>
      </c>
      <c r="AE5" s="51">
        <f>(Encadeado!AI5/Encadeado!AE5-1)*100</f>
        <v>17.2708568815932</v>
      </c>
      <c r="AF5" s="51">
        <f>(Encadeado!AJ5/Encadeado!AF5-1)*100</f>
        <v>18.381511680101582</v>
      </c>
      <c r="AG5" s="51">
        <f>(Encadeado!AK5/Encadeado!AG5-1)*100</f>
        <v>18.791627640290987</v>
      </c>
      <c r="AH5" s="51">
        <f>(Encadeado!AL5/Encadeado!AH5-1)*100</f>
        <v>-34.93056110975877</v>
      </c>
      <c r="AI5" s="51">
        <f>(Encadeado!AM5/Encadeado!AI5-1)*100</f>
        <v>-48.470659426736972</v>
      </c>
      <c r="AJ5" s="51">
        <f>(Encadeado!AN5/Encadeado!AJ5-1)*100</f>
        <v>-20.300297817358835</v>
      </c>
      <c r="AK5" s="51">
        <f>(Encadeado!AO5/Encadeado!AK5-1)*100</f>
        <v>-57.821227585069664</v>
      </c>
      <c r="AL5" s="51">
        <f>(Encadeado!AP5/Encadeado!AL5-1)*100</f>
        <v>-4.7039105173654061</v>
      </c>
      <c r="AM5" s="51">
        <f>(Encadeado!AQ5/Encadeado!AM5-1)*100</f>
        <v>-10.175183857449587</v>
      </c>
      <c r="AN5" s="51">
        <f>(Encadeado!AR5/Encadeado!AN5-1)*100</f>
        <v>-12.43029776406056</v>
      </c>
      <c r="AO5" s="51">
        <f>(Encadeado!AS5/Encadeado!AO5-1)*100</f>
        <v>50.476028358618152</v>
      </c>
      <c r="AP5" s="51">
        <f>(Encadeado!AT5/Encadeado!AP5-1)*100</f>
        <v>33.480310719174433</v>
      </c>
      <c r="AQ5" s="51">
        <f>(Encadeado!AU5/Encadeado!AQ5-1)*100</f>
        <v>27.213887409131154</v>
      </c>
      <c r="AR5" s="51">
        <f>(Encadeado!AV5/Encadeado!AR5-1)*100</f>
        <v>54.13074721067153</v>
      </c>
      <c r="AS5" s="51">
        <f>(Encadeado!AW5/Encadeado!AS5-1)*100</f>
        <v>2.5820694374283804</v>
      </c>
      <c r="AT5" s="51">
        <f>(Encadeado!AX5/Encadeado!AT5-1)*100</f>
        <v>-22.353693365960591</v>
      </c>
      <c r="AU5" s="51">
        <f>(Encadeado!AY5/Encadeado!AU5-1)*100</f>
        <v>-9.3762376200076218</v>
      </c>
      <c r="AV5" s="51">
        <f>(Encadeado!AZ5/Encadeado!AV5-1)*100</f>
        <v>-34.229374954205142</v>
      </c>
      <c r="AW5" s="51">
        <f>(Encadeado!BA5/Encadeado!AW5-1)*100</f>
        <v>-14.973057578383953</v>
      </c>
      <c r="AX5" s="51">
        <f>(Encadeado!BB5/Encadeado!AX5-1)*100</f>
        <v>-6.0083926545570936</v>
      </c>
      <c r="AY5" s="51">
        <f>(Encadeado!BC5/Encadeado!AY5-1)*100</f>
        <v>-11.971246883504683</v>
      </c>
      <c r="AZ5" s="51">
        <f>(Encadeado!BD5/Encadeado!AZ5-1)*100</f>
        <v>19.462783878292832</v>
      </c>
      <c r="BA5" s="51">
        <f>(Encadeado!BE5/Encadeado!BA5-1)*100</f>
        <v>-12.466117903822383</v>
      </c>
      <c r="BB5" s="51">
        <f>(Encadeado!BF5/Encadeado!BB5-1)*100</f>
        <v>1.0933777697049063</v>
      </c>
      <c r="BC5" s="51">
        <f>(Encadeado!BG5/Encadeado!BC5-1)*100</f>
        <v>25.433093131775109</v>
      </c>
      <c r="BD5" s="51">
        <f>(Encadeado!BH5/Encadeado!BD5-1)*100</f>
        <v>16.929658637239562</v>
      </c>
      <c r="BE5" s="51">
        <f>(Encadeado!BI5/Encadeado!BE5-1)*100</f>
        <v>-0.20814449170597493</v>
      </c>
      <c r="BF5" s="51">
        <f>(Encadeado!BJ5/Encadeado!BF5-1)*100</f>
        <v>-28.656955554727801</v>
      </c>
    </row>
    <row r="6" spans="1:58" x14ac:dyDescent="0.2">
      <c r="A6" s="67" t="s">
        <v>60</v>
      </c>
      <c r="B6" s="52">
        <f>(Encadeado!F6/Encadeado!B6-1)*100</f>
        <v>62.612967602436086</v>
      </c>
      <c r="C6" s="52">
        <f>(Encadeado!G6/Encadeado!C6-1)*100</f>
        <v>34.3783231788126</v>
      </c>
      <c r="D6" s="52">
        <f>(Encadeado!H6/Encadeado!D6-1)*100</f>
        <v>21.313941963554651</v>
      </c>
      <c r="E6" s="52">
        <f>(Encadeado!I6/Encadeado!E6-1)*100</f>
        <v>-11.00748279742232</v>
      </c>
      <c r="F6" s="52">
        <f>(Encadeado!J6/Encadeado!F6-1)*100</f>
        <v>-18.747430208048964</v>
      </c>
      <c r="G6" s="52">
        <f>(Encadeado!K6/Encadeado!G6-1)*100</f>
        <v>-24.699582222983707</v>
      </c>
      <c r="H6" s="52">
        <f>(Encadeado!L6/Encadeado!H6-1)*100</f>
        <v>-38.211301120212994</v>
      </c>
      <c r="I6" s="52">
        <f>(Encadeado!M6/Encadeado!I6-1)*100</f>
        <v>-12.102212305778471</v>
      </c>
      <c r="J6" s="52">
        <f>(Encadeado!N6/Encadeado!J6-1)*100</f>
        <v>-11.326268135391404</v>
      </c>
      <c r="K6" s="52">
        <f>(Encadeado!O6/Encadeado!K6-1)*100</f>
        <v>-8.4250907485544761</v>
      </c>
      <c r="L6" s="52">
        <f>(Encadeado!P6/Encadeado!L6-1)*100</f>
        <v>5.8564501417411874</v>
      </c>
      <c r="M6" s="52">
        <f>(Encadeado!Q6/Encadeado!M6-1)*100</f>
        <v>-14.378806933938682</v>
      </c>
      <c r="N6" s="52">
        <f>(Encadeado!R6/Encadeado!N6-1)*100</f>
        <v>-10.27824520936983</v>
      </c>
      <c r="O6" s="52">
        <f>(Encadeado!S6/Encadeado!O6-1)*100</f>
        <v>-7.1657351847475903</v>
      </c>
      <c r="P6" s="52">
        <f>(Encadeado!T6/Encadeado!P6-1)*100</f>
        <v>-26.839261500400912</v>
      </c>
      <c r="Q6" s="52">
        <f>(Encadeado!U6/Encadeado!Q6-1)*100</f>
        <v>-12.407369073226182</v>
      </c>
      <c r="R6" s="52">
        <f>(Encadeado!V6/Encadeado!R6-1)*100</f>
        <v>-39.414318893078473</v>
      </c>
      <c r="S6" s="52">
        <f>(Encadeado!W6/Encadeado!S6-1)*100</f>
        <v>-34.584803300316892</v>
      </c>
      <c r="T6" s="52">
        <f>(Encadeado!X6/Encadeado!T6-1)*100</f>
        <v>-29.141455053267386</v>
      </c>
      <c r="U6" s="52">
        <f>(Encadeado!Y6/Encadeado!U6-1)*100</f>
        <v>-34.255265712813873</v>
      </c>
      <c r="V6" s="52">
        <f>(Encadeado!Z6/Encadeado!V6-1)*100</f>
        <v>-10.699250557371965</v>
      </c>
      <c r="W6" s="52">
        <f>(Encadeado!AA6/Encadeado!W6-1)*100</f>
        <v>-10.461767811824918</v>
      </c>
      <c r="X6" s="52">
        <f>(Encadeado!AB6/Encadeado!X6-1)*100</f>
        <v>41.618878455298834</v>
      </c>
      <c r="Y6" s="52">
        <f>(Encadeado!AC6/Encadeado!Y6-1)*100</f>
        <v>6.3036112398624944</v>
      </c>
      <c r="Z6" s="52">
        <f>(Encadeado!AD6/Encadeado!Z6-1)*100</f>
        <v>12.331175654264669</v>
      </c>
      <c r="AA6" s="52">
        <f>(Encadeado!AE6/Encadeado!AA6-1)*100</f>
        <v>18.463798032804867</v>
      </c>
      <c r="AB6" s="52">
        <f>(Encadeado!AF6/Encadeado!AB6-1)*100</f>
        <v>-0.28367624419587401</v>
      </c>
      <c r="AC6" s="52">
        <f>(Encadeado!AG6/Encadeado!AC6-1)*100</f>
        <v>-0.37456188469420226</v>
      </c>
      <c r="AD6" s="52">
        <f>(Encadeado!AH6/Encadeado!AD6-1)*100</f>
        <v>-14.078211742519098</v>
      </c>
      <c r="AE6" s="52">
        <f>(Encadeado!AI6/Encadeado!AE6-1)*100</f>
        <v>-32.692008615766014</v>
      </c>
      <c r="AF6" s="52">
        <f>(Encadeado!AJ6/Encadeado!AF6-1)*100</f>
        <v>-31.797844508052542</v>
      </c>
      <c r="AG6" s="52">
        <f>(Encadeado!AK6/Encadeado!AG6-1)*100</f>
        <v>-24.159313002398264</v>
      </c>
      <c r="AH6" s="52">
        <f>(Encadeado!AL6/Encadeado!AH6-1)*100</f>
        <v>-12.660671759173914</v>
      </c>
      <c r="AI6" s="52">
        <f>(Encadeado!AM6/Encadeado!AI6-1)*100</f>
        <v>20.829488949198314</v>
      </c>
      <c r="AJ6" s="52">
        <f>(Encadeado!AN6/Encadeado!AJ6-1)*100</f>
        <v>14.762446363394455</v>
      </c>
      <c r="AK6" s="52">
        <f>(Encadeado!AO6/Encadeado!AK6-1)*100</f>
        <v>-10.414924145986237</v>
      </c>
      <c r="AL6" s="52">
        <f>(Encadeado!AP6/Encadeado!AL6-1)*100</f>
        <v>-11.536602574673449</v>
      </c>
      <c r="AM6" s="52">
        <f>(Encadeado!AQ6/Encadeado!AM6-1)*100</f>
        <v>-24.418375199188791</v>
      </c>
      <c r="AN6" s="52">
        <f>(Encadeado!AR6/Encadeado!AN6-1)*100</f>
        <v>-14.339673564286116</v>
      </c>
      <c r="AO6" s="52">
        <f>(Encadeado!AS6/Encadeado!AO6-1)*100</f>
        <v>2.6789961136997054</v>
      </c>
      <c r="AP6" s="52">
        <f>(Encadeado!AT6/Encadeado!AP6-1)*100</f>
        <v>-2.6399813040905329</v>
      </c>
      <c r="AQ6" s="52">
        <f>(Encadeado!AU6/Encadeado!AQ6-1)*100</f>
        <v>5.3140570968191359</v>
      </c>
      <c r="AR6" s="52">
        <f>(Encadeado!AV6/Encadeado!AR6-1)*100</f>
        <v>-1.8099389014609168</v>
      </c>
      <c r="AS6" s="52">
        <f>(Encadeado!AW6/Encadeado!AS6-1)*100</f>
        <v>6.8305962173890844</v>
      </c>
      <c r="AT6" s="52">
        <f>(Encadeado!AX6/Encadeado!AT6-1)*100</f>
        <v>5.1834994683523483</v>
      </c>
      <c r="AU6" s="52">
        <f>(Encadeado!AY6/Encadeado!AU6-1)*100</f>
        <v>4.4827194571653184</v>
      </c>
      <c r="AV6" s="52">
        <f>(Encadeado!AZ6/Encadeado!AV6-1)*100</f>
        <v>10.950375602091466</v>
      </c>
      <c r="AW6" s="52">
        <f>(Encadeado!BA6/Encadeado!AW6-1)*100</f>
        <v>13.112394270230565</v>
      </c>
      <c r="AX6" s="52">
        <f>(Encadeado!BB6/Encadeado!AX6-1)*100</f>
        <v>14.968368131376586</v>
      </c>
      <c r="AY6" s="52">
        <f>(Encadeado!BC6/Encadeado!AY6-1)*100</f>
        <v>-33.878110258334829</v>
      </c>
      <c r="AZ6" s="52">
        <f>(Encadeado!BD6/Encadeado!AZ6-1)*100</f>
        <v>11.266567730102262</v>
      </c>
      <c r="BA6" s="52">
        <f>(Encadeado!BE6/Encadeado!BA6-1)*100</f>
        <v>12.815454095894751</v>
      </c>
      <c r="BB6" s="52">
        <f>(Encadeado!BF6/Encadeado!BB6-1)*100</f>
        <v>3.5063363594671326</v>
      </c>
      <c r="BC6" s="52">
        <f>(Encadeado!BG6/Encadeado!BC6-1)*100</f>
        <v>63.695086679922099</v>
      </c>
      <c r="BD6" s="52">
        <f>(Encadeado!BH6/Encadeado!BD6-1)*100</f>
        <v>-4.7635017879643193</v>
      </c>
      <c r="BE6" s="52">
        <f>(Encadeado!BI6/Encadeado!BE6-1)*100</f>
        <v>-14.011929815324454</v>
      </c>
      <c r="BF6" s="52">
        <f>(Encadeado!BJ6/Encadeado!BF6-1)*100</f>
        <v>-9.5683538263231718</v>
      </c>
    </row>
    <row r="7" spans="1:58" x14ac:dyDescent="0.2">
      <c r="A7" s="66" t="s">
        <v>61</v>
      </c>
      <c r="B7" s="51">
        <f>(Encadeado!F7/Encadeado!B7-1)*100</f>
        <v>20.248770435303243</v>
      </c>
      <c r="C7" s="51">
        <f>(Encadeado!G7/Encadeado!C7-1)*100</f>
        <v>10.191601568317243</v>
      </c>
      <c r="D7" s="51">
        <f>(Encadeado!H7/Encadeado!D7-1)*100</f>
        <v>10.288152468767242</v>
      </c>
      <c r="E7" s="51">
        <f>(Encadeado!I7/Encadeado!E7-1)*100</f>
        <v>8.5037788357366964</v>
      </c>
      <c r="F7" s="51">
        <f>(Encadeado!J7/Encadeado!F7-1)*100</f>
        <v>-11.499941194111063</v>
      </c>
      <c r="G7" s="51">
        <f>(Encadeado!K7/Encadeado!G7-1)*100</f>
        <v>0.15691417085117454</v>
      </c>
      <c r="H7" s="51">
        <f>(Encadeado!L7/Encadeado!H7-1)*100</f>
        <v>7.2387630847290607</v>
      </c>
      <c r="I7" s="51">
        <f>(Encadeado!M7/Encadeado!I7-1)*100</f>
        <v>1.1605949404927873</v>
      </c>
      <c r="J7" s="51">
        <f>(Encadeado!N7/Encadeado!J7-1)*100</f>
        <v>8.2430326561296674</v>
      </c>
      <c r="K7" s="51">
        <f>(Encadeado!O7/Encadeado!K7-1)*100</f>
        <v>15.430445497946298</v>
      </c>
      <c r="L7" s="51">
        <f>(Encadeado!P7/Encadeado!L7-1)*100</f>
        <v>8.4552054129415808</v>
      </c>
      <c r="M7" s="51">
        <f>(Encadeado!Q7/Encadeado!M7-1)*100</f>
        <v>8.9963417402414869</v>
      </c>
      <c r="N7" s="51">
        <f>(Encadeado!R7/Encadeado!N7-1)*100</f>
        <v>10.791796582220226</v>
      </c>
      <c r="O7" s="51">
        <f>(Encadeado!S7/Encadeado!O7-1)*100</f>
        <v>1.7705500937417185</v>
      </c>
      <c r="P7" s="51">
        <f>(Encadeado!T7/Encadeado!P7-1)*100</f>
        <v>2.6616311144791682</v>
      </c>
      <c r="Q7" s="51">
        <f>(Encadeado!U7/Encadeado!Q7-1)*100</f>
        <v>4.9959883137463246</v>
      </c>
      <c r="R7" s="51">
        <f>(Encadeado!V7/Encadeado!R7-1)*100</f>
        <v>9.9795931407668181</v>
      </c>
      <c r="S7" s="51">
        <f>(Encadeado!W7/Encadeado!S7-1)*100</f>
        <v>-2.6625512219193515</v>
      </c>
      <c r="T7" s="51">
        <f>(Encadeado!X7/Encadeado!T7-1)*100</f>
        <v>7.7215921308127822</v>
      </c>
      <c r="U7" s="51">
        <f>(Encadeado!Y7/Encadeado!U7-1)*100</f>
        <v>1.9477314702253112</v>
      </c>
      <c r="V7" s="51">
        <f>(Encadeado!Z7/Encadeado!V7-1)*100</f>
        <v>-15.273285452383444</v>
      </c>
      <c r="W7" s="51">
        <f>(Encadeado!AA7/Encadeado!W7-1)*100</f>
        <v>6.3919508767103395</v>
      </c>
      <c r="X7" s="51">
        <f>(Encadeado!AB7/Encadeado!X7-1)*100</f>
        <v>9.1965066271569427</v>
      </c>
      <c r="Y7" s="51">
        <f>(Encadeado!AC7/Encadeado!Y7-1)*100</f>
        <v>7.2638520139238105</v>
      </c>
      <c r="Z7" s="51">
        <f>(Encadeado!AD7/Encadeado!Z7-1)*100</f>
        <v>7.3121329384568057</v>
      </c>
      <c r="AA7" s="51">
        <f>(Encadeado!AE7/Encadeado!AA7-1)*100</f>
        <v>2.2825772382367271</v>
      </c>
      <c r="AB7" s="51">
        <f>(Encadeado!AF7/Encadeado!AB7-1)*100</f>
        <v>7.5743121494461496</v>
      </c>
      <c r="AC7" s="51">
        <f>(Encadeado!AG7/Encadeado!AC7-1)*100</f>
        <v>13.194440587105905</v>
      </c>
      <c r="AD7" s="51">
        <f>(Encadeado!AH7/Encadeado!AD7-1)*100</f>
        <v>20.440237834590548</v>
      </c>
      <c r="AE7" s="51">
        <f>(Encadeado!AI7/Encadeado!AE7-1)*100</f>
        <v>11.740968282915176</v>
      </c>
      <c r="AF7" s="51">
        <f>(Encadeado!AJ7/Encadeado!AF7-1)*100</f>
        <v>-7.0971811982190829</v>
      </c>
      <c r="AG7" s="51">
        <f>(Encadeado!AK7/Encadeado!AG7-1)*100</f>
        <v>-8.7186915346188378</v>
      </c>
      <c r="AH7" s="51">
        <f>(Encadeado!AL7/Encadeado!AH7-1)*100</f>
        <v>-6.0625460231798156</v>
      </c>
      <c r="AI7" s="51">
        <f>(Encadeado!AM7/Encadeado!AI7-1)*100</f>
        <v>-6.3356839150375261</v>
      </c>
      <c r="AJ7" s="51">
        <f>(Encadeado!AN7/Encadeado!AJ7-1)*100</f>
        <v>-13.33030127986703</v>
      </c>
      <c r="AK7" s="51">
        <f>(Encadeado!AO7/Encadeado!AK7-1)*100</f>
        <v>-4.5005618119745243</v>
      </c>
      <c r="AL7" s="51">
        <f>(Encadeado!AP7/Encadeado!AL7-1)*100</f>
        <v>5.5311166446861071</v>
      </c>
      <c r="AM7" s="51">
        <f>(Encadeado!AQ7/Encadeado!AM7-1)*100</f>
        <v>2.6583295572011778</v>
      </c>
      <c r="AN7" s="51">
        <f>(Encadeado!AR7/Encadeado!AN7-1)*100</f>
        <v>7.1777796872374067</v>
      </c>
      <c r="AO7" s="51">
        <f>(Encadeado!AS7/Encadeado!AO7-1)*100</f>
        <v>13.700763503487901</v>
      </c>
      <c r="AP7" s="51">
        <f>(Encadeado!AT7/Encadeado!AP7-1)*100</f>
        <v>21.860086184126004</v>
      </c>
      <c r="AQ7" s="51">
        <f>(Encadeado!AU7/Encadeado!AQ7-1)*100</f>
        <v>8.9074359589330641</v>
      </c>
      <c r="AR7" s="51">
        <f>(Encadeado!AV7/Encadeado!AR7-1)*100</f>
        <v>20.878269509439072</v>
      </c>
      <c r="AS7" s="51">
        <f>(Encadeado!AW7/Encadeado!AS7-1)*100</f>
        <v>7.7728638019430418</v>
      </c>
      <c r="AT7" s="51">
        <f>(Encadeado!AX7/Encadeado!AT7-1)*100</f>
        <v>2.0462393059806683</v>
      </c>
      <c r="AU7" s="51">
        <f>(Encadeado!AY7/Encadeado!AU7-1)*100</f>
        <v>7.76261072593456</v>
      </c>
      <c r="AV7" s="51">
        <f>(Encadeado!AZ7/Encadeado!AV7-1)*100</f>
        <v>9.8418207247303222</v>
      </c>
      <c r="AW7" s="51">
        <f>(Encadeado!BA7/Encadeado!AW7-1)*100</f>
        <v>-4.8398269945469803</v>
      </c>
      <c r="AX7" s="51">
        <f>(Encadeado!BB7/Encadeado!AX7-1)*100</f>
        <v>10.386618112135171</v>
      </c>
      <c r="AY7" s="51">
        <f>(Encadeado!BC7/Encadeado!AY7-1)*100</f>
        <v>-33.951014717725656</v>
      </c>
      <c r="AZ7" s="51">
        <f>(Encadeado!BD7/Encadeado!AZ7-1)*100</f>
        <v>-16.424999394938013</v>
      </c>
      <c r="BA7" s="51">
        <f>(Encadeado!BE7/Encadeado!BA7-1)*100</f>
        <v>9.4180953323047767</v>
      </c>
      <c r="BB7" s="51">
        <f>(Encadeado!BF7/Encadeado!BB7-1)*100</f>
        <v>1.2681577725045079</v>
      </c>
      <c r="BC7" s="51">
        <f>(Encadeado!BG7/Encadeado!BC7-1)*100</f>
        <v>50.582265403066337</v>
      </c>
      <c r="BD7" s="51">
        <f>(Encadeado!BH7/Encadeado!BD7-1)*100</f>
        <v>23.927448025325116</v>
      </c>
      <c r="BE7" s="51">
        <f>(Encadeado!BI7/Encadeado!BE7-1)*100</f>
        <v>16.155214342870707</v>
      </c>
      <c r="BF7" s="51">
        <f>(Encadeado!BJ7/Encadeado!BF7-1)*100</f>
        <v>17.35647679074772</v>
      </c>
    </row>
    <row r="8" spans="1:58" x14ac:dyDescent="0.2">
      <c r="A8" s="67" t="s">
        <v>62</v>
      </c>
      <c r="B8" s="52">
        <f>(Encadeado!F8/Encadeado!B8-1)*100</f>
        <v>38.265819943385402</v>
      </c>
      <c r="C8" s="52">
        <f>(Encadeado!G8/Encadeado!C8-1)*100</f>
        <v>44.395805776972509</v>
      </c>
      <c r="D8" s="52">
        <f>(Encadeado!H8/Encadeado!D8-1)*100</f>
        <v>41.926882094804753</v>
      </c>
      <c r="E8" s="52">
        <f>(Encadeado!I8/Encadeado!E8-1)*100</f>
        <v>40.787600902170816</v>
      </c>
      <c r="F8" s="52">
        <f>(Encadeado!J8/Encadeado!F8-1)*100</f>
        <v>18.900354941257945</v>
      </c>
      <c r="G8" s="52">
        <f>(Encadeado!K8/Encadeado!G8-1)*100</f>
        <v>13.894312972442258</v>
      </c>
      <c r="H8" s="52">
        <f>(Encadeado!L8/Encadeado!H8-1)*100</f>
        <v>22.480589267471029</v>
      </c>
      <c r="I8" s="52">
        <f>(Encadeado!M8/Encadeado!I8-1)*100</f>
        <v>7.7041241942829686</v>
      </c>
      <c r="J8" s="52">
        <f>(Encadeado!N8/Encadeado!J8-1)*100</f>
        <v>18.780905488529598</v>
      </c>
      <c r="K8" s="52">
        <f>(Encadeado!O8/Encadeado!K8-1)*100</f>
        <v>23.626401223477743</v>
      </c>
      <c r="L8" s="52">
        <f>(Encadeado!P8/Encadeado!L8-1)*100</f>
        <v>7.6842917759595508</v>
      </c>
      <c r="M8" s="52">
        <f>(Encadeado!Q8/Encadeado!M8-1)*100</f>
        <v>4.2716506588075243</v>
      </c>
      <c r="N8" s="52">
        <f>(Encadeado!R8/Encadeado!N8-1)*100</f>
        <v>-6.6184921881420227</v>
      </c>
      <c r="O8" s="52">
        <f>(Encadeado!S8/Encadeado!O8-1)*100</f>
        <v>-10.017308760511167</v>
      </c>
      <c r="P8" s="52">
        <f>(Encadeado!T8/Encadeado!P8-1)*100</f>
        <v>-4.278476316631119</v>
      </c>
      <c r="Q8" s="52">
        <f>(Encadeado!U8/Encadeado!Q8-1)*100</f>
        <v>11.996737131695422</v>
      </c>
      <c r="R8" s="52">
        <f>(Encadeado!V8/Encadeado!R8-1)*100</f>
        <v>41.686742689364984</v>
      </c>
      <c r="S8" s="52">
        <f>(Encadeado!W8/Encadeado!S8-1)*100</f>
        <v>62.801731776375689</v>
      </c>
      <c r="T8" s="52">
        <f>(Encadeado!X8/Encadeado!T8-1)*100</f>
        <v>66.69557959749703</v>
      </c>
      <c r="U8" s="52">
        <f>(Encadeado!Y8/Encadeado!U8-1)*100</f>
        <v>54.025255858465826</v>
      </c>
      <c r="V8" s="52">
        <f>(Encadeado!Z8/Encadeado!V8-1)*100</f>
        <v>30.552488148302803</v>
      </c>
      <c r="W8" s="52">
        <f>(Encadeado!AA8/Encadeado!W8-1)*100</f>
        <v>12.939558310181454</v>
      </c>
      <c r="X8" s="52">
        <f>(Encadeado!AB8/Encadeado!X8-1)*100</f>
        <v>5.8411882559887607</v>
      </c>
      <c r="Y8" s="52">
        <f>(Encadeado!AC8/Encadeado!Y8-1)*100</f>
        <v>6.3676648314163753</v>
      </c>
      <c r="Z8" s="52">
        <f>(Encadeado!AD8/Encadeado!Z8-1)*100</f>
        <v>-6.9188467221911747</v>
      </c>
      <c r="AA8" s="52">
        <f>(Encadeado!AE8/Encadeado!AA8-1)*100</f>
        <v>-2.6947354772885013</v>
      </c>
      <c r="AB8" s="52">
        <f>(Encadeado!AF8/Encadeado!AB8-1)*100</f>
        <v>0.89568360959342286</v>
      </c>
      <c r="AC8" s="52">
        <f>(Encadeado!AG8/Encadeado!AC8-1)*100</f>
        <v>10.374847235666218</v>
      </c>
      <c r="AD8" s="52">
        <f>(Encadeado!AH8/Encadeado!AD8-1)*100</f>
        <v>22.300120020527171</v>
      </c>
      <c r="AE8" s="52">
        <f>(Encadeado!AI8/Encadeado!AE8-1)*100</f>
        <v>26.38177331049436</v>
      </c>
      <c r="AF8" s="52">
        <f>(Encadeado!AJ8/Encadeado!AF8-1)*100</f>
        <v>54.853062816109421</v>
      </c>
      <c r="AG8" s="52">
        <f>(Encadeado!AK8/Encadeado!AG8-1)*100</f>
        <v>39.968477202045925</v>
      </c>
      <c r="AH8" s="52">
        <f>(Encadeado!AL8/Encadeado!AH8-1)*100</f>
        <v>38.166305292094634</v>
      </c>
      <c r="AI8" s="52">
        <f>(Encadeado!AM8/Encadeado!AI8-1)*100</f>
        <v>26.248112286618785</v>
      </c>
      <c r="AJ8" s="52">
        <f>(Encadeado!AN8/Encadeado!AJ8-1)*100</f>
        <v>9.0638473509029325</v>
      </c>
      <c r="AK8" s="52">
        <f>(Encadeado!AO8/Encadeado!AK8-1)*100</f>
        <v>2.6730721840653615</v>
      </c>
      <c r="AL8" s="52">
        <f>(Encadeado!AP8/Encadeado!AL8-1)*100</f>
        <v>-2.5131649590931615</v>
      </c>
      <c r="AM8" s="52">
        <f>(Encadeado!AQ8/Encadeado!AM8-1)*100</f>
        <v>15.569994144820409</v>
      </c>
      <c r="AN8" s="52">
        <f>(Encadeado!AR8/Encadeado!AN8-1)*100</f>
        <v>-0.78068388927532428</v>
      </c>
      <c r="AO8" s="52">
        <f>(Encadeado!AS8/Encadeado!AO8-1)*100</f>
        <v>4.7806624557960697</v>
      </c>
      <c r="AP8" s="52">
        <f>(Encadeado!AT8/Encadeado!AP8-1)*100</f>
        <v>9.901305356310818</v>
      </c>
      <c r="AQ8" s="52">
        <f>(Encadeado!AU8/Encadeado!AQ8-1)*100</f>
        <v>-1.5004087963276791</v>
      </c>
      <c r="AR8" s="52">
        <f>(Encadeado!AV8/Encadeado!AR8-1)*100</f>
        <v>16.034543143112458</v>
      </c>
      <c r="AS8" s="52">
        <f>(Encadeado!AW8/Encadeado!AS8-1)*100</f>
        <v>11.74599283444191</v>
      </c>
      <c r="AT8" s="52">
        <f>(Encadeado!AX8/Encadeado!AT8-1)*100</f>
        <v>13.083888762920925</v>
      </c>
      <c r="AU8" s="52">
        <f>(Encadeado!AY8/Encadeado!AU8-1)*100</f>
        <v>6.831358509600105</v>
      </c>
      <c r="AV8" s="52">
        <f>(Encadeado!AZ8/Encadeado!AV8-1)*100</f>
        <v>3.9289713997187503</v>
      </c>
      <c r="AW8" s="52">
        <f>(Encadeado!BA8/Encadeado!AW8-1)*100</f>
        <v>2.8529435273504378</v>
      </c>
      <c r="AX8" s="52">
        <f>(Encadeado!BB8/Encadeado!AX8-1)*100</f>
        <v>3.5106653408051081</v>
      </c>
      <c r="AY8" s="52">
        <f>(Encadeado!BC8/Encadeado!AY8-1)*100</f>
        <v>-6.7750914282111445</v>
      </c>
      <c r="AZ8" s="52">
        <f>(Encadeado!BD8/Encadeado!AZ8-1)*100</f>
        <v>-9.8366538756839432</v>
      </c>
      <c r="BA8" s="52">
        <f>(Encadeado!BE8/Encadeado!BA8-1)*100</f>
        <v>-9.3985600842968466</v>
      </c>
      <c r="BB8" s="52">
        <f>(Encadeado!BF8/Encadeado!BB8-1)*100</f>
        <v>-6.4786579829283264</v>
      </c>
      <c r="BC8" s="52">
        <f>(Encadeado!BG8/Encadeado!BC8-1)*100</f>
        <v>7.0521038892590537</v>
      </c>
      <c r="BD8" s="52">
        <f>(Encadeado!BH8/Encadeado!BD8-1)*100</f>
        <v>14.866917154479985</v>
      </c>
      <c r="BE8" s="52">
        <f>(Encadeado!BI8/Encadeado!BE8-1)*100</f>
        <v>18.709220742051148</v>
      </c>
      <c r="BF8" s="52">
        <f>(Encadeado!BJ8/Encadeado!BF8-1)*100</f>
        <v>12.67963683174087</v>
      </c>
    </row>
    <row r="9" spans="1:58" x14ac:dyDescent="0.2">
      <c r="A9" s="66" t="s">
        <v>63</v>
      </c>
      <c r="B9" s="51">
        <f>(Encadeado!F9/Encadeado!B9-1)*100</f>
        <v>49.606606718993461</v>
      </c>
      <c r="C9" s="51">
        <f>(Encadeado!G9/Encadeado!C9-1)*100</f>
        <v>24.159545128264281</v>
      </c>
      <c r="D9" s="51">
        <f>(Encadeado!H9/Encadeado!D9-1)*100</f>
        <v>17.098620616775897</v>
      </c>
      <c r="E9" s="51">
        <f>(Encadeado!I9/Encadeado!E9-1)*100</f>
        <v>-6.8557518109126026</v>
      </c>
      <c r="F9" s="51">
        <f>(Encadeado!J9/Encadeado!F9-1)*100</f>
        <v>-3.9559253680346185</v>
      </c>
      <c r="G9" s="51">
        <f>(Encadeado!K9/Encadeado!G9-1)*100</f>
        <v>-5.5792641188884051</v>
      </c>
      <c r="H9" s="51">
        <f>(Encadeado!L9/Encadeado!H9-1)*100</f>
        <v>-23.220553326990569</v>
      </c>
      <c r="I9" s="51">
        <f>(Encadeado!M9/Encadeado!I9-1)*100</f>
        <v>2.1589036041496312</v>
      </c>
      <c r="J9" s="51">
        <f>(Encadeado!N9/Encadeado!J9-1)*100</f>
        <v>-9.7498955431854384</v>
      </c>
      <c r="K9" s="51">
        <f>(Encadeado!O9/Encadeado!K9-1)*100</f>
        <v>-13.481919374324802</v>
      </c>
      <c r="L9" s="51">
        <f>(Encadeado!P9/Encadeado!L9-1)*100</f>
        <v>-1.3047698502683502</v>
      </c>
      <c r="M9" s="51">
        <f>(Encadeado!Q9/Encadeado!M9-1)*100</f>
        <v>-17.337282527571329</v>
      </c>
      <c r="N9" s="51">
        <f>(Encadeado!R9/Encadeado!N9-1)*100</f>
        <v>-5.1896271638382512</v>
      </c>
      <c r="O9" s="51">
        <f>(Encadeado!S9/Encadeado!O9-1)*100</f>
        <v>5.7838010855726596</v>
      </c>
      <c r="P9" s="51">
        <f>(Encadeado!T9/Encadeado!P9-1)*100</f>
        <v>-10.978644137908521</v>
      </c>
      <c r="Q9" s="51">
        <f>(Encadeado!U9/Encadeado!Q9-1)*100</f>
        <v>13.08160126453981</v>
      </c>
      <c r="R9" s="51">
        <f>(Encadeado!V9/Encadeado!R9-1)*100</f>
        <v>-17.246826031635752</v>
      </c>
      <c r="S9" s="51">
        <f>(Encadeado!W9/Encadeado!S9-1)*100</f>
        <v>-9.0743609066927569</v>
      </c>
      <c r="T9" s="51">
        <f>(Encadeado!X9/Encadeado!T9-1)*100</f>
        <v>-5.1499396788226566</v>
      </c>
      <c r="U9" s="51">
        <f>(Encadeado!Y9/Encadeado!U9-1)*100</f>
        <v>-19.045546428700632</v>
      </c>
      <c r="V9" s="51">
        <f>(Encadeado!Z9/Encadeado!V9-1)*100</f>
        <v>-4.2733698306286261</v>
      </c>
      <c r="W9" s="51">
        <f>(Encadeado!AA9/Encadeado!W9-1)*100</f>
        <v>-13.355717875787775</v>
      </c>
      <c r="X9" s="51">
        <f>(Encadeado!AB9/Encadeado!X9-1)*100</f>
        <v>30.024801733064386</v>
      </c>
      <c r="Y9" s="51">
        <f>(Encadeado!AC9/Encadeado!Y9-1)*100</f>
        <v>-3.5007881426296739</v>
      </c>
      <c r="Z9" s="51">
        <f>(Encadeado!AD9/Encadeado!Z9-1)*100</f>
        <v>5.26884282719986</v>
      </c>
      <c r="AA9" s="51">
        <f>(Encadeado!AE9/Encadeado!AA9-1)*100</f>
        <v>15.297580266460598</v>
      </c>
      <c r="AB9" s="51">
        <f>(Encadeado!AF9/Encadeado!AB9-1)*100</f>
        <v>1.7102107516463683</v>
      </c>
      <c r="AC9" s="51">
        <f>(Encadeado!AG9/Encadeado!AC9-1)*100</f>
        <v>7.5143867604720471</v>
      </c>
      <c r="AD9" s="51">
        <f>(Encadeado!AH9/Encadeado!AD9-1)*100</f>
        <v>-0.77265325006903307</v>
      </c>
      <c r="AE9" s="51">
        <f>(Encadeado!AI9/Encadeado!AE9-1)*100</f>
        <v>-19.785924310208259</v>
      </c>
      <c r="AF9" s="51">
        <f>(Encadeado!AJ9/Encadeado!AF9-1)*100</f>
        <v>-19.429897820482601</v>
      </c>
      <c r="AG9" s="51">
        <f>(Encadeado!AK9/Encadeado!AG9-1)*100</f>
        <v>-14.759839422091304</v>
      </c>
      <c r="AH9" s="51">
        <f>(Encadeado!AL9/Encadeado!AH9-1)*100</f>
        <v>-10.193312473346349</v>
      </c>
      <c r="AI9" s="51">
        <f>(Encadeado!AM9/Encadeado!AI9-1)*100</f>
        <v>19.65175260108094</v>
      </c>
      <c r="AJ9" s="51">
        <f>(Encadeado!AN9/Encadeado!AJ9-1)*100</f>
        <v>16.231771883175462</v>
      </c>
      <c r="AK9" s="51">
        <f>(Encadeado!AO9/Encadeado!AK9-1)*100</f>
        <v>-1.2281220093551704</v>
      </c>
      <c r="AL9" s="51">
        <f>(Encadeado!AP9/Encadeado!AL9-1)*100</f>
        <v>12.893946002255507</v>
      </c>
      <c r="AM9" s="51">
        <f>(Encadeado!AQ9/Encadeado!AM9-1)*100</f>
        <v>6.1202065355136837</v>
      </c>
      <c r="AN9" s="51">
        <f>(Encadeado!AR9/Encadeado!AN9-1)*100</f>
        <v>22.959970422666398</v>
      </c>
      <c r="AO9" s="51">
        <f>(Encadeado!AS9/Encadeado!AO9-1)*100</f>
        <v>38.187258419763161</v>
      </c>
      <c r="AP9" s="51">
        <f>(Encadeado!AT9/Encadeado!AP9-1)*100</f>
        <v>12.944007353796971</v>
      </c>
      <c r="AQ9" s="51">
        <f>(Encadeado!AU9/Encadeado!AQ9-1)*100</f>
        <v>8.6816380418492045</v>
      </c>
      <c r="AR9" s="51">
        <f>(Encadeado!AV9/Encadeado!AR9-1)*100</f>
        <v>-5.5094389025759805</v>
      </c>
      <c r="AS9" s="51">
        <f>(Encadeado!AW9/Encadeado!AS9-1)*100</f>
        <v>1.5322254372615696</v>
      </c>
      <c r="AT9" s="51">
        <f>(Encadeado!AX9/Encadeado!AT9-1)*100</f>
        <v>4.1508605038090618</v>
      </c>
      <c r="AU9" s="51">
        <f>(Encadeado!AY9/Encadeado!AU9-1)*100</f>
        <v>6.4654092176616995</v>
      </c>
      <c r="AV9" s="51">
        <f>(Encadeado!AZ9/Encadeado!AV9-1)*100</f>
        <v>14.798147717873867</v>
      </c>
      <c r="AW9" s="51">
        <f>(Encadeado!BA9/Encadeado!AW9-1)*100</f>
        <v>17.357351618867245</v>
      </c>
      <c r="AX9" s="51">
        <f>(Encadeado!BB9/Encadeado!AX9-1)*100</f>
        <v>18.17563961849984</v>
      </c>
      <c r="AY9" s="51">
        <f>(Encadeado!BC9/Encadeado!AY9-1)*100</f>
        <v>-32.492277378957098</v>
      </c>
      <c r="AZ9" s="51">
        <f>(Encadeado!BD9/Encadeado!AZ9-1)*100</f>
        <v>13.144235630960633</v>
      </c>
      <c r="BA9" s="51">
        <f>(Encadeado!BE9/Encadeado!BA9-1)*100</f>
        <v>14.615557104831112</v>
      </c>
      <c r="BB9" s="51">
        <f>(Encadeado!BF9/Encadeado!BB9-1)*100</f>
        <v>5.3855606584230387</v>
      </c>
      <c r="BC9" s="51">
        <f>(Encadeado!BG9/Encadeado!BC9-1)*100</f>
        <v>66.965536134856919</v>
      </c>
      <c r="BD9" s="51">
        <f>(Encadeado!BH9/Encadeado!BD9-1)*100</f>
        <v>-2.7048076722894776</v>
      </c>
      <c r="BE9" s="51">
        <f>(Encadeado!BI9/Encadeado!BE9-1)*100</f>
        <v>-12.050475823470496</v>
      </c>
      <c r="BF9" s="51">
        <f>(Encadeado!BJ9/Encadeado!BF9-1)*100</f>
        <v>-7.4389468446729223</v>
      </c>
    </row>
    <row r="10" spans="1:58" x14ac:dyDescent="0.2">
      <c r="A10" s="67" t="s">
        <v>64</v>
      </c>
      <c r="B10" s="52">
        <f>(Encadeado!F10/Encadeado!B10-1)*100</f>
        <v>7.0825084062955623</v>
      </c>
      <c r="C10" s="52">
        <f>(Encadeado!G10/Encadeado!C10-1)*100</f>
        <v>-8.7433136188824978</v>
      </c>
      <c r="D10" s="52">
        <f>(Encadeado!H10/Encadeado!D10-1)*100</f>
        <v>12.18924421438996</v>
      </c>
      <c r="E10" s="52">
        <f>(Encadeado!I10/Encadeado!E10-1)*100</f>
        <v>-18.468408416575855</v>
      </c>
      <c r="F10" s="52">
        <f>(Encadeado!J10/Encadeado!F10-1)*100</f>
        <v>20.094832506588279</v>
      </c>
      <c r="G10" s="52">
        <f>(Encadeado!K10/Encadeado!G10-1)*100</f>
        <v>0.77454736969060356</v>
      </c>
      <c r="H10" s="52">
        <f>(Encadeado!L10/Encadeado!H10-1)*100</f>
        <v>-2.7387116365718001</v>
      </c>
      <c r="I10" s="52">
        <f>(Encadeado!M10/Encadeado!I10-1)*100</f>
        <v>6.2725003775191412</v>
      </c>
      <c r="J10" s="52">
        <f>(Encadeado!N10/Encadeado!J10-1)*100</f>
        <v>-7.1636225491081396</v>
      </c>
      <c r="K10" s="52">
        <f>(Encadeado!O10/Encadeado!K10-1)*100</f>
        <v>16.084806498825309</v>
      </c>
      <c r="L10" s="52">
        <f>(Encadeado!P10/Encadeado!L10-1)*100</f>
        <v>5.3165878268583766</v>
      </c>
      <c r="M10" s="52">
        <f>(Encadeado!Q10/Encadeado!M10-1)*100</f>
        <v>-2.1270583579857449</v>
      </c>
      <c r="N10" s="52">
        <f>(Encadeado!R10/Encadeado!N10-1)*100</f>
        <v>-7.0713576656202264</v>
      </c>
      <c r="O10" s="52">
        <f>(Encadeado!S10/Encadeado!O10-1)*100</f>
        <v>1.695645848485583</v>
      </c>
      <c r="P10" s="52">
        <f>(Encadeado!T10/Encadeado!P10-1)*100</f>
        <v>10.176004902549106</v>
      </c>
      <c r="Q10" s="52">
        <f>(Encadeado!U10/Encadeado!Q10-1)*100</f>
        <v>3.6829882636272071</v>
      </c>
      <c r="R10" s="52">
        <f>(Encadeado!V10/Encadeado!R10-1)*100</f>
        <v>8.6491348593540351</v>
      </c>
      <c r="S10" s="52">
        <f>(Encadeado!W10/Encadeado!S10-1)*100</f>
        <v>-6.2991876444067563</v>
      </c>
      <c r="T10" s="52">
        <f>(Encadeado!X10/Encadeado!T10-1)*100</f>
        <v>-6.7749036956268878</v>
      </c>
      <c r="U10" s="52">
        <f>(Encadeado!Y10/Encadeado!U10-1)*100</f>
        <v>-2.4194807940228436</v>
      </c>
      <c r="V10" s="52">
        <f>(Encadeado!Z10/Encadeado!V10-1)*100</f>
        <v>-5.0015262930383493</v>
      </c>
      <c r="W10" s="52">
        <f>(Encadeado!AA10/Encadeado!W10-1)*100</f>
        <v>-8.4302307797478164</v>
      </c>
      <c r="X10" s="52">
        <f>(Encadeado!AB10/Encadeado!X10-1)*100</f>
        <v>-7.8061943071078277</v>
      </c>
      <c r="Y10" s="52">
        <f>(Encadeado!AC10/Encadeado!Y10-1)*100</f>
        <v>-10.68884568214974</v>
      </c>
      <c r="Z10" s="52">
        <f>(Encadeado!AD10/Encadeado!Z10-1)*100</f>
        <v>0.74326355085951867</v>
      </c>
      <c r="AA10" s="52">
        <f>(Encadeado!AE10/Encadeado!AA10-1)*100</f>
        <v>-0.30231885896856436</v>
      </c>
      <c r="AB10" s="52">
        <f>(Encadeado!AF10/Encadeado!AB10-1)*100</f>
        <v>0.24798362374827132</v>
      </c>
      <c r="AC10" s="52">
        <f>(Encadeado!AG10/Encadeado!AC10-1)*100</f>
        <v>8.9256074942604346</v>
      </c>
      <c r="AD10" s="52">
        <f>(Encadeado!AH10/Encadeado!AD10-1)*100</f>
        <v>-11.453404706078418</v>
      </c>
      <c r="AE10" s="52">
        <f>(Encadeado!AI10/Encadeado!AE10-1)*100</f>
        <v>-5.2705567183437658</v>
      </c>
      <c r="AF10" s="52">
        <f>(Encadeado!AJ10/Encadeado!AF10-1)*100</f>
        <v>-8.3651628654707757</v>
      </c>
      <c r="AG10" s="52">
        <f>(Encadeado!AK10/Encadeado!AG10-1)*100</f>
        <v>-11.019868579456249</v>
      </c>
      <c r="AH10" s="52">
        <f>(Encadeado!AL10/Encadeado!AH10-1)*100</f>
        <v>-1.096707557618426</v>
      </c>
      <c r="AI10" s="52">
        <f>(Encadeado!AM10/Encadeado!AI10-1)*100</f>
        <v>4.7560108874606044</v>
      </c>
      <c r="AJ10" s="52">
        <f>(Encadeado!AN10/Encadeado!AJ10-1)*100</f>
        <v>4.9240808461635144</v>
      </c>
      <c r="AK10" s="52">
        <f>(Encadeado!AO10/Encadeado!AK10-1)*100</f>
        <v>8.2866605956108952</v>
      </c>
      <c r="AL10" s="52">
        <f>(Encadeado!AP10/Encadeado!AL10-1)*100</f>
        <v>14.571585422244237</v>
      </c>
      <c r="AM10" s="52">
        <f>(Encadeado!AQ10/Encadeado!AM10-1)*100</f>
        <v>5.5463522047762615</v>
      </c>
      <c r="AN10" s="52">
        <f>(Encadeado!AR10/Encadeado!AN10-1)*100</f>
        <v>9.1920871726321796</v>
      </c>
      <c r="AO10" s="52">
        <f>(Encadeado!AS10/Encadeado!AO10-1)*100</f>
        <v>8.3885602018757499</v>
      </c>
      <c r="AP10" s="52">
        <f>(Encadeado!AT10/Encadeado!AP10-1)*100</f>
        <v>6.4537983775958097</v>
      </c>
      <c r="AQ10" s="52">
        <f>(Encadeado!AU10/Encadeado!AQ10-1)*100</f>
        <v>9.4860062731937802</v>
      </c>
      <c r="AR10" s="52">
        <f>(Encadeado!AV10/Encadeado!AR10-1)*100</f>
        <v>10.414041615253677</v>
      </c>
      <c r="AS10" s="52">
        <f>(Encadeado!AW10/Encadeado!AS10-1)*100</f>
        <v>7.6400320105832975</v>
      </c>
      <c r="AT10" s="52">
        <f>(Encadeado!AX10/Encadeado!AT10-1)*100</f>
        <v>5.7409887572247964</v>
      </c>
      <c r="AU10" s="52">
        <f>(Encadeado!AY10/Encadeado!AU10-1)*100</f>
        <v>7.748998806480123</v>
      </c>
      <c r="AV10" s="52">
        <f>(Encadeado!AZ10/Encadeado!AV10-1)*100</f>
        <v>3.0832014375619554</v>
      </c>
      <c r="AW10" s="52">
        <f>(Encadeado!BA10/Encadeado!AW10-1)*100</f>
        <v>2.4299778864348642</v>
      </c>
      <c r="AX10" s="52">
        <f>(Encadeado!BB10/Encadeado!AX10-1)*100</f>
        <v>2.4363319497799685</v>
      </c>
      <c r="AY10" s="52">
        <f>(Encadeado!BC10/Encadeado!AY10-1)*100</f>
        <v>-42.098115702198903</v>
      </c>
      <c r="AZ10" s="52">
        <f>(Encadeado!BD10/Encadeado!AZ10-1)*100</f>
        <v>-24.900291141716391</v>
      </c>
      <c r="BA10" s="52">
        <f>(Encadeado!BE10/Encadeado!BA10-1)*100</f>
        <v>-19.182501724894195</v>
      </c>
      <c r="BB10" s="52">
        <f>(Encadeado!BF10/Encadeado!BB10-1)*100</f>
        <v>-26.267689198052967</v>
      </c>
      <c r="BC10" s="52">
        <f>(Encadeado!BG10/Encadeado!BC10-1)*100</f>
        <v>34.89018181705319</v>
      </c>
      <c r="BD10" s="52">
        <f>(Encadeado!BH10/Encadeado!BD10-1)*100</f>
        <v>11.24733553147308</v>
      </c>
      <c r="BE10" s="52">
        <f>(Encadeado!BI10/Encadeado!BE10-1)*100</f>
        <v>12.504353899327402</v>
      </c>
      <c r="BF10" s="52">
        <f>(Encadeado!BJ10/Encadeado!BF10-1)*100</f>
        <v>36.381018011006219</v>
      </c>
    </row>
    <row r="11" spans="1:58" x14ac:dyDescent="0.2">
      <c r="A11" s="66" t="s">
        <v>65</v>
      </c>
      <c r="B11" s="51">
        <f>(Encadeado!F11/Encadeado!B11-1)*100</f>
        <v>10.369405974793789</v>
      </c>
      <c r="C11" s="51">
        <f>(Encadeado!G11/Encadeado!C11-1)*100</f>
        <v>9.3288726191185667</v>
      </c>
      <c r="D11" s="51">
        <f>(Encadeado!H11/Encadeado!D11-1)*100</f>
        <v>5.0198621218074058</v>
      </c>
      <c r="E11" s="51">
        <f>(Encadeado!I11/Encadeado!E11-1)*100</f>
        <v>7.106658694192669</v>
      </c>
      <c r="F11" s="51">
        <f>(Encadeado!J11/Encadeado!F11-1)*100</f>
        <v>-13.493518968640872</v>
      </c>
      <c r="G11" s="51">
        <f>(Encadeado!K11/Encadeado!G11-1)*100</f>
        <v>-10.264830164367911</v>
      </c>
      <c r="H11" s="51">
        <f>(Encadeado!L11/Encadeado!H11-1)*100</f>
        <v>-6.588647626521082</v>
      </c>
      <c r="I11" s="51">
        <f>(Encadeado!M11/Encadeado!I11-1)*100</f>
        <v>-6.1743412437102911</v>
      </c>
      <c r="J11" s="51">
        <f>(Encadeado!N11/Encadeado!J11-1)*100</f>
        <v>9.5225420238820959</v>
      </c>
      <c r="K11" s="51">
        <f>(Encadeado!O11/Encadeado!K11-1)*100</f>
        <v>11.924754281740334</v>
      </c>
      <c r="L11" s="51">
        <f>(Encadeado!P11/Encadeado!L11-1)*100</f>
        <v>7.1134116634899103</v>
      </c>
      <c r="M11" s="51">
        <f>(Encadeado!Q11/Encadeado!M11-1)*100</f>
        <v>12.893338925914733</v>
      </c>
      <c r="N11" s="51">
        <f>(Encadeado!R11/Encadeado!N11-1)*100</f>
        <v>-7.9357446143237027</v>
      </c>
      <c r="O11" s="51">
        <f>(Encadeado!S11/Encadeado!O11-1)*100</f>
        <v>-6.3170138629292438</v>
      </c>
      <c r="P11" s="51">
        <f>(Encadeado!T11/Encadeado!P11-1)*100</f>
        <v>-12.095208894076837</v>
      </c>
      <c r="Q11" s="51">
        <f>(Encadeado!U11/Encadeado!Q11-1)*100</f>
        <v>-18.755327011482947</v>
      </c>
      <c r="R11" s="51">
        <f>(Encadeado!V11/Encadeado!R11-1)*100</f>
        <v>7.6213318107455796</v>
      </c>
      <c r="S11" s="51">
        <f>(Encadeado!W11/Encadeado!S11-1)*100</f>
        <v>-5.0432175521641582</v>
      </c>
      <c r="T11" s="51">
        <f>(Encadeado!X11/Encadeado!T11-1)*100</f>
        <v>-15.913747157034731</v>
      </c>
      <c r="U11" s="51">
        <f>(Encadeado!Y11/Encadeado!U11-1)*100</f>
        <v>-11.845419836627769</v>
      </c>
      <c r="V11" s="51">
        <f>(Encadeado!Z11/Encadeado!V11-1)*100</f>
        <v>-23.213719299969259</v>
      </c>
      <c r="W11" s="51">
        <f>(Encadeado!AA11/Encadeado!W11-1)*100</f>
        <v>11.210825197822372</v>
      </c>
      <c r="X11" s="51">
        <f>(Encadeado!AB11/Encadeado!X11-1)*100</f>
        <v>23.742759080948673</v>
      </c>
      <c r="Y11" s="51">
        <f>(Encadeado!AC11/Encadeado!Y11-1)*100</f>
        <v>26.579569528334112</v>
      </c>
      <c r="Z11" s="51">
        <f>(Encadeado!AD11/Encadeado!Z11-1)*100</f>
        <v>6.2100747143028601</v>
      </c>
      <c r="AA11" s="51">
        <f>(Encadeado!AE11/Encadeado!AA11-1)*100</f>
        <v>-17.297689450686526</v>
      </c>
      <c r="AB11" s="51">
        <f>(Encadeado!AF11/Encadeado!AB11-1)*100</f>
        <v>-12.927634644790697</v>
      </c>
      <c r="AC11" s="51">
        <f>(Encadeado!AG11/Encadeado!AC11-1)*100</f>
        <v>-11.22089532455548</v>
      </c>
      <c r="AD11" s="51">
        <f>(Encadeado!AH11/Encadeado!AD11-1)*100</f>
        <v>5.9657337376321617</v>
      </c>
      <c r="AE11" s="51">
        <f>(Encadeado!AI11/Encadeado!AE11-1)*100</f>
        <v>8.4432729775859592</v>
      </c>
      <c r="AF11" s="51">
        <f>(Encadeado!AJ11/Encadeado!AF11-1)*100</f>
        <v>6.7920479256667665</v>
      </c>
      <c r="AG11" s="51">
        <f>(Encadeado!AK11/Encadeado!AG11-1)*100</f>
        <v>5.3548566033295053</v>
      </c>
      <c r="AH11" s="51">
        <f>(Encadeado!AL11/Encadeado!AH11-1)*100</f>
        <v>5.017185229238641</v>
      </c>
      <c r="AI11" s="51">
        <f>(Encadeado!AM11/Encadeado!AI11-1)*100</f>
        <v>8.2394969452857847</v>
      </c>
      <c r="AJ11" s="51">
        <f>(Encadeado!AN11/Encadeado!AJ11-1)*100</f>
        <v>-2.7800502951848882</v>
      </c>
      <c r="AK11" s="51">
        <f>(Encadeado!AO11/Encadeado!AK11-1)*100</f>
        <v>7.7875475542741546</v>
      </c>
      <c r="AL11" s="51">
        <f>(Encadeado!AP11/Encadeado!AL11-1)*100</f>
        <v>8.1434397457506478</v>
      </c>
      <c r="AM11" s="51">
        <f>(Encadeado!AQ11/Encadeado!AM11-1)*100</f>
        <v>8.0179863837939394</v>
      </c>
      <c r="AN11" s="51">
        <f>(Encadeado!AR11/Encadeado!AN11-1)*100</f>
        <v>5.7566932052274256</v>
      </c>
      <c r="AO11" s="51">
        <f>(Encadeado!AS11/Encadeado!AO11-1)*100</f>
        <v>7.9332908687212766</v>
      </c>
      <c r="AP11" s="51">
        <f>(Encadeado!AT11/Encadeado!AP11-1)*100</f>
        <v>1.0341775442992196</v>
      </c>
      <c r="AQ11" s="51">
        <f>(Encadeado!AU11/Encadeado!AQ11-1)*100</f>
        <v>-7.3331560961303</v>
      </c>
      <c r="AR11" s="51">
        <f>(Encadeado!AV11/Encadeado!AR11-1)*100</f>
        <v>-3.9031611711754066</v>
      </c>
      <c r="AS11" s="51">
        <f>(Encadeado!AW11/Encadeado!AS11-1)*100</f>
        <v>1.1247666788064326</v>
      </c>
      <c r="AT11" s="51">
        <f>(Encadeado!AX11/Encadeado!AT11-1)*100</f>
        <v>-2.6499523796526203</v>
      </c>
      <c r="AU11" s="51">
        <f>(Encadeado!AY11/Encadeado!AU11-1)*100</f>
        <v>12.108016937007516</v>
      </c>
      <c r="AV11" s="51">
        <f>(Encadeado!AZ11/Encadeado!AV11-1)*100</f>
        <v>27.213307650348618</v>
      </c>
      <c r="AW11" s="51">
        <f>(Encadeado!BA11/Encadeado!AW11-1)*100</f>
        <v>5.7109548460221093</v>
      </c>
      <c r="AX11" s="51">
        <f>(Encadeado!BB11/Encadeado!AX11-1)*100</f>
        <v>9.0971621150083504</v>
      </c>
      <c r="AY11" s="51">
        <f>(Encadeado!BC11/Encadeado!AY11-1)*100</f>
        <v>-70.097386403240478</v>
      </c>
      <c r="AZ11" s="51">
        <f>(Encadeado!BD11/Encadeado!AZ11-1)*100</f>
        <v>-40.408970235776685</v>
      </c>
      <c r="BA11" s="51">
        <f>(Encadeado!BE11/Encadeado!BA11-1)*100</f>
        <v>-25.606028711273808</v>
      </c>
      <c r="BB11" s="51">
        <f>(Encadeado!BF11/Encadeado!BB11-1)*100</f>
        <v>-26.421158763668927</v>
      </c>
      <c r="BC11" s="51">
        <f>(Encadeado!BG11/Encadeado!BC11-1)*100</f>
        <v>142.53433914549234</v>
      </c>
      <c r="BD11" s="51">
        <f>(Encadeado!BH11/Encadeado!BD11-1)*100</f>
        <v>6.0091393950854277</v>
      </c>
      <c r="BE11" s="51">
        <f>(Encadeado!BI11/Encadeado!BE11-1)*100</f>
        <v>-2.8924962143183519</v>
      </c>
      <c r="BF11" s="51">
        <f>(Encadeado!BJ11/Encadeado!BF11-1)*100</f>
        <v>12.948777574796289</v>
      </c>
    </row>
    <row r="12" spans="1:58" x14ac:dyDescent="0.2">
      <c r="A12" s="67" t="s">
        <v>66</v>
      </c>
      <c r="B12" s="52">
        <f>(Encadeado!F12/Encadeado!B12-1)*100</f>
        <v>21.575563845225588</v>
      </c>
      <c r="C12" s="52">
        <f>(Encadeado!G12/Encadeado!C12-1)*100</f>
        <v>-4.004931641263676</v>
      </c>
      <c r="D12" s="52">
        <f>(Encadeado!H12/Encadeado!D12-1)*100</f>
        <v>6.7310203298982296</v>
      </c>
      <c r="E12" s="52">
        <f>(Encadeado!I12/Encadeado!E12-1)*100</f>
        <v>0.22056314623306594</v>
      </c>
      <c r="F12" s="52">
        <f>(Encadeado!J12/Encadeado!F12-1)*100</f>
        <v>2.3323710768314188</v>
      </c>
      <c r="G12" s="52">
        <f>(Encadeado!K12/Encadeado!G12-1)*100</f>
        <v>18.527184293173903</v>
      </c>
      <c r="H12" s="52">
        <f>(Encadeado!L12/Encadeado!H12-1)*100</f>
        <v>3.3058648791866041</v>
      </c>
      <c r="I12" s="52">
        <f>(Encadeado!M12/Encadeado!I12-1)*100</f>
        <v>-38.690853230430569</v>
      </c>
      <c r="J12" s="52">
        <f>(Encadeado!N12/Encadeado!J12-1)*100</f>
        <v>-20.05862110864507</v>
      </c>
      <c r="K12" s="52">
        <f>(Encadeado!O12/Encadeado!K12-1)*100</f>
        <v>-12.939499235658003</v>
      </c>
      <c r="L12" s="52">
        <f>(Encadeado!P12/Encadeado!L12-1)*100</f>
        <v>-6.3623797839292839</v>
      </c>
      <c r="M12" s="52">
        <f>(Encadeado!Q12/Encadeado!M12-1)*100</f>
        <v>41.064858547089969</v>
      </c>
      <c r="N12" s="52">
        <f>(Encadeado!R12/Encadeado!N12-1)*100</f>
        <v>-6.5739158769930413</v>
      </c>
      <c r="O12" s="52">
        <f>(Encadeado!S12/Encadeado!O12-1)*100</f>
        <v>-6.4833178441032757</v>
      </c>
      <c r="P12" s="52">
        <f>(Encadeado!T12/Encadeado!P12-1)*100</f>
        <v>40.609561435665938</v>
      </c>
      <c r="Q12" s="52">
        <f>(Encadeado!U12/Encadeado!Q12-1)*100</f>
        <v>54.815113978744989</v>
      </c>
      <c r="R12" s="52">
        <f>(Encadeado!V12/Encadeado!R12-1)*100</f>
        <v>60.759528820092058</v>
      </c>
      <c r="S12" s="52">
        <f>(Encadeado!W12/Encadeado!S12-1)*100</f>
        <v>61.896962949071941</v>
      </c>
      <c r="T12" s="52">
        <f>(Encadeado!X12/Encadeado!T12-1)*100</f>
        <v>17.8732701727224</v>
      </c>
      <c r="U12" s="52">
        <f>(Encadeado!Y12/Encadeado!U12-1)*100</f>
        <v>17.360626664672729</v>
      </c>
      <c r="V12" s="52">
        <f>(Encadeado!Z12/Encadeado!V12-1)*100</f>
        <v>51.835436258243696</v>
      </c>
      <c r="W12" s="52">
        <f>(Encadeado!AA12/Encadeado!W12-1)*100</f>
        <v>-10.029556063228872</v>
      </c>
      <c r="X12" s="52">
        <f>(Encadeado!AB12/Encadeado!X12-1)*100</f>
        <v>-13.497349792823099</v>
      </c>
      <c r="Y12" s="52">
        <f>(Encadeado!AC12/Encadeado!Y12-1)*100</f>
        <v>-8.285039972017616</v>
      </c>
      <c r="Z12" s="52">
        <f>(Encadeado!AD12/Encadeado!Z12-1)*100</f>
        <v>-15.738246858074479</v>
      </c>
      <c r="AA12" s="52">
        <f>(Encadeado!AE12/Encadeado!AA12-1)*100</f>
        <v>-6.4964036400707688</v>
      </c>
      <c r="AB12" s="52">
        <f>(Encadeado!AF12/Encadeado!AB12-1)*100</f>
        <v>-11.616462680635365</v>
      </c>
      <c r="AC12" s="52">
        <f>(Encadeado!AG12/Encadeado!AC12-1)*100</f>
        <v>-8.2670968752370797</v>
      </c>
      <c r="AD12" s="52">
        <f>(Encadeado!AH12/Encadeado!AD12-1)*100</f>
        <v>-24.518197814580024</v>
      </c>
      <c r="AE12" s="52">
        <f>(Encadeado!AI12/Encadeado!AE12-1)*100</f>
        <v>-22.746404256166564</v>
      </c>
      <c r="AF12" s="52">
        <f>(Encadeado!AJ12/Encadeado!AF12-1)*100</f>
        <v>-7.7980165731277644</v>
      </c>
      <c r="AG12" s="52">
        <f>(Encadeado!AK12/Encadeado!AG12-1)*100</f>
        <v>-8.4355044722981063</v>
      </c>
      <c r="AH12" s="52">
        <f>(Encadeado!AL12/Encadeado!AH12-1)*100</f>
        <v>2.5181913019461044</v>
      </c>
      <c r="AI12" s="52">
        <f>(Encadeado!AM12/Encadeado!AI12-1)*100</f>
        <v>12.622228384466139</v>
      </c>
      <c r="AJ12" s="52">
        <f>(Encadeado!AN12/Encadeado!AJ12-1)*100</f>
        <v>12.695726268558261</v>
      </c>
      <c r="AK12" s="52">
        <f>(Encadeado!AO12/Encadeado!AK12-1)*100</f>
        <v>1.6250783333852326</v>
      </c>
      <c r="AL12" s="52">
        <f>(Encadeado!AP12/Encadeado!AL12-1)*100</f>
        <v>17.064053108070286</v>
      </c>
      <c r="AM12" s="52">
        <f>(Encadeado!AQ12/Encadeado!AM12-1)*100</f>
        <v>18.942624840450772</v>
      </c>
      <c r="AN12" s="52">
        <f>(Encadeado!AR12/Encadeado!AN12-1)*100</f>
        <v>13.49759405962847</v>
      </c>
      <c r="AO12" s="52">
        <f>(Encadeado!AS12/Encadeado!AO12-1)*100</f>
        <v>23.018960877646634</v>
      </c>
      <c r="AP12" s="52">
        <f>(Encadeado!AT12/Encadeado!AP12-1)*100</f>
        <v>13.643674833972952</v>
      </c>
      <c r="AQ12" s="52">
        <f>(Encadeado!AU12/Encadeado!AQ12-1)*100</f>
        <v>0.45347425822994669</v>
      </c>
      <c r="AR12" s="52">
        <f>(Encadeado!AV12/Encadeado!AR12-1)*100</f>
        <v>-1.1486810402823733</v>
      </c>
      <c r="AS12" s="52">
        <f>(Encadeado!AW12/Encadeado!AS12-1)*100</f>
        <v>3.6472033616941291</v>
      </c>
      <c r="AT12" s="52">
        <f>(Encadeado!AX12/Encadeado!AT12-1)*100</f>
        <v>13.391467421729232</v>
      </c>
      <c r="AU12" s="52">
        <f>(Encadeado!AY12/Encadeado!AU12-1)*100</f>
        <v>17.867762257505994</v>
      </c>
      <c r="AV12" s="52">
        <f>(Encadeado!AZ12/Encadeado!AV12-1)*100</f>
        <v>7.8447689793668118</v>
      </c>
      <c r="AW12" s="52">
        <f>(Encadeado!BA12/Encadeado!AW12-1)*100</f>
        <v>-3.0899835558748645</v>
      </c>
      <c r="AX12" s="52">
        <f>(Encadeado!BB12/Encadeado!AX12-1)*100</f>
        <v>-14.890317109807095</v>
      </c>
      <c r="AY12" s="52">
        <f>(Encadeado!BC12/Encadeado!AY12-1)*100</f>
        <v>-96.614651051983458</v>
      </c>
      <c r="AZ12" s="52">
        <f>(Encadeado!BD12/Encadeado!AZ12-1)*100</f>
        <v>-95.790281783476374</v>
      </c>
      <c r="BA12" s="52">
        <f>(Encadeado!BE12/Encadeado!BA12-1)*100</f>
        <v>-95.38653699689273</v>
      </c>
      <c r="BB12" s="52">
        <f>(Encadeado!BF12/Encadeado!BB12-1)*100</f>
        <v>-95.381417388767062</v>
      </c>
      <c r="BC12" s="52">
        <f>(Encadeado!BG12/Encadeado!BC12-1)*100</f>
        <v>144.99472104011946</v>
      </c>
      <c r="BD12" s="52">
        <f>(Encadeado!BH12/Encadeado!BD12-1)*100</f>
        <v>350.28939426327571</v>
      </c>
      <c r="BE12" s="52">
        <f>(Encadeado!BI12/Encadeado!BE12-1)*100</f>
        <v>1159.3975919020811</v>
      </c>
      <c r="BF12" s="52">
        <f>(Encadeado!BJ12/Encadeado!BF12-1)*100</f>
        <v>1424.8757813691125</v>
      </c>
    </row>
    <row r="13" spans="1:58" x14ac:dyDescent="0.2">
      <c r="A13" s="66" t="s">
        <v>67</v>
      </c>
      <c r="B13" s="51">
        <f>(Encadeado!F13/Encadeado!B13-1)*100</f>
        <v>-16.328133500981203</v>
      </c>
      <c r="C13" s="51">
        <f>(Encadeado!G13/Encadeado!C13-1)*100</f>
        <v>-18.887098400825899</v>
      </c>
      <c r="D13" s="51">
        <f>(Encadeado!H13/Encadeado!D13-1)*100</f>
        <v>46.871576202602363</v>
      </c>
      <c r="E13" s="51">
        <f>(Encadeado!I13/Encadeado!E13-1)*100</f>
        <v>28.526332977938939</v>
      </c>
      <c r="F13" s="51">
        <f>(Encadeado!J13/Encadeado!F13-1)*100</f>
        <v>7.4501856606846051</v>
      </c>
      <c r="G13" s="51">
        <f>(Encadeado!K13/Encadeado!G13-1)*100</f>
        <v>5.311089303684069</v>
      </c>
      <c r="H13" s="51">
        <f>(Encadeado!L13/Encadeado!H13-1)*100</f>
        <v>6.8609163045480148</v>
      </c>
      <c r="I13" s="51">
        <f>(Encadeado!M13/Encadeado!I13-1)*100</f>
        <v>10.46456853947193</v>
      </c>
      <c r="J13" s="51">
        <f>(Encadeado!N13/Encadeado!J13-1)*100</f>
        <v>-1.4723067879742979</v>
      </c>
      <c r="K13" s="51">
        <f>(Encadeado!O13/Encadeado!K13-1)*100</f>
        <v>1.0099111544725536</v>
      </c>
      <c r="L13" s="51">
        <f>(Encadeado!P13/Encadeado!L13-1)*100</f>
        <v>-2.0116292014769721</v>
      </c>
      <c r="M13" s="51">
        <f>(Encadeado!Q13/Encadeado!M13-1)*100</f>
        <v>-8.4737574925708437E-2</v>
      </c>
      <c r="N13" s="51">
        <f>(Encadeado!R13/Encadeado!N13-1)*100</f>
        <v>-10.481135551404686</v>
      </c>
      <c r="O13" s="51">
        <f>(Encadeado!S13/Encadeado!O13-1)*100</f>
        <v>3.9206559914186423</v>
      </c>
      <c r="P13" s="51">
        <f>(Encadeado!T13/Encadeado!P13-1)*100</f>
        <v>-2.8813693674949015</v>
      </c>
      <c r="Q13" s="51">
        <f>(Encadeado!U13/Encadeado!Q13-1)*100</f>
        <v>14.820659314454243</v>
      </c>
      <c r="R13" s="51">
        <f>(Encadeado!V13/Encadeado!R13-1)*100</f>
        <v>37.764769940521916</v>
      </c>
      <c r="S13" s="51">
        <f>(Encadeado!W13/Encadeado!S13-1)*100</f>
        <v>36.854572325745558</v>
      </c>
      <c r="T13" s="51">
        <f>(Encadeado!X13/Encadeado!T13-1)*100</f>
        <v>35.308284569387418</v>
      </c>
      <c r="U13" s="51">
        <f>(Encadeado!Y13/Encadeado!U13-1)*100</f>
        <v>1.6468560920086528</v>
      </c>
      <c r="V13" s="51">
        <f>(Encadeado!Z13/Encadeado!V13-1)*100</f>
        <v>-4.224478043510782E-2</v>
      </c>
      <c r="W13" s="51">
        <f>(Encadeado!AA13/Encadeado!W13-1)*100</f>
        <v>-19.969801175675737</v>
      </c>
      <c r="X13" s="51">
        <f>(Encadeado!AB13/Encadeado!X13-1)*100</f>
        <v>-1.0362244482722271</v>
      </c>
      <c r="Y13" s="51">
        <f>(Encadeado!AC13/Encadeado!Y13-1)*100</f>
        <v>-2.6886254095794704</v>
      </c>
      <c r="Z13" s="51">
        <f>(Encadeado!AD13/Encadeado!Z13-1)*100</f>
        <v>1.4863189208329963</v>
      </c>
      <c r="AA13" s="51">
        <f>(Encadeado!AE13/Encadeado!AA13-1)*100</f>
        <v>3.1702947436494711</v>
      </c>
      <c r="AB13" s="51">
        <f>(Encadeado!AF13/Encadeado!AB13-1)*100</f>
        <v>-9.6895285518001195</v>
      </c>
      <c r="AC13" s="51">
        <f>(Encadeado!AG13/Encadeado!AC13-1)*100</f>
        <v>0.9671781682231817</v>
      </c>
      <c r="AD13" s="51">
        <f>(Encadeado!AH13/Encadeado!AD13-1)*100</f>
        <v>-1.2833185328074315</v>
      </c>
      <c r="AE13" s="51">
        <f>(Encadeado!AI13/Encadeado!AE13-1)*100</f>
        <v>0.74830623194324097</v>
      </c>
      <c r="AF13" s="51">
        <f>(Encadeado!AJ13/Encadeado!AF13-1)*100</f>
        <v>-0.46317043424412008</v>
      </c>
      <c r="AG13" s="51">
        <f>(Encadeado!AK13/Encadeado!AG13-1)*100</f>
        <v>-9.0815613217354763</v>
      </c>
      <c r="AH13" s="51">
        <f>(Encadeado!AL13/Encadeado!AH13-1)*100</f>
        <v>5.1166407279573889</v>
      </c>
      <c r="AI13" s="51">
        <f>(Encadeado!AM13/Encadeado!AI13-1)*100</f>
        <v>-2.1843420757275522</v>
      </c>
      <c r="AJ13" s="51">
        <f>(Encadeado!AN13/Encadeado!AJ13-1)*100</f>
        <v>-1.1931943018489544</v>
      </c>
      <c r="AK13" s="51">
        <f>(Encadeado!AO13/Encadeado!AK13-1)*100</f>
        <v>3.1486373062494799E-2</v>
      </c>
      <c r="AL13" s="51">
        <f>(Encadeado!AP13/Encadeado!AL13-1)*100</f>
        <v>-8.7071004595759671</v>
      </c>
      <c r="AM13" s="51">
        <f>(Encadeado!AQ13/Encadeado!AM13-1)*100</f>
        <v>-2.7789005529712529</v>
      </c>
      <c r="AN13" s="51">
        <f>(Encadeado!AR13/Encadeado!AN13-1)*100</f>
        <v>-10.416258748073448</v>
      </c>
      <c r="AO13" s="51">
        <f>(Encadeado!AS13/Encadeado!AO13-1)*100</f>
        <v>-2.2538684078334481</v>
      </c>
      <c r="AP13" s="51">
        <f>(Encadeado!AT13/Encadeado!AP13-1)*100</f>
        <v>-10.302536877925107</v>
      </c>
      <c r="AQ13" s="51">
        <f>(Encadeado!AU13/Encadeado!AQ13-1)*100</f>
        <v>-5.599646233477884</v>
      </c>
      <c r="AR13" s="51">
        <f>(Encadeado!AV13/Encadeado!AR13-1)*100</f>
        <v>-6.0869074893905033</v>
      </c>
      <c r="AS13" s="51">
        <f>(Encadeado!AW13/Encadeado!AS13-1)*100</f>
        <v>-4.2846999225276345</v>
      </c>
      <c r="AT13" s="51">
        <f>(Encadeado!AX13/Encadeado!AT13-1)*100</f>
        <v>-6.3158606284676839</v>
      </c>
      <c r="AU13" s="51">
        <f>(Encadeado!AY13/Encadeado!AU13-1)*100</f>
        <v>-6.6532195481630367</v>
      </c>
      <c r="AV13" s="51">
        <f>(Encadeado!AZ13/Encadeado!AV13-1)*100</f>
        <v>-0.67815825802866048</v>
      </c>
      <c r="AW13" s="51">
        <f>(Encadeado!BA13/Encadeado!AW13-1)*100</f>
        <v>5.0402419337398863</v>
      </c>
      <c r="AX13" s="51">
        <f>(Encadeado!BB13/Encadeado!AX13-1)*100</f>
        <v>2.8062602862367392</v>
      </c>
      <c r="AY13" s="51">
        <f>(Encadeado!BC13/Encadeado!AY13-1)*100</f>
        <v>-5.6791424292758848</v>
      </c>
      <c r="AZ13" s="51">
        <f>(Encadeado!BD13/Encadeado!AZ13-1)*100</f>
        <v>-4.8329634528299525</v>
      </c>
      <c r="BA13" s="51">
        <f>(Encadeado!BE13/Encadeado!BA13-1)*100</f>
        <v>-5.475907164808536</v>
      </c>
      <c r="BB13" s="51">
        <f>(Encadeado!BF13/Encadeado!BB13-1)*100</f>
        <v>-5.1982096569527343</v>
      </c>
      <c r="BC13" s="51">
        <f>(Encadeado!BG13/Encadeado!BC13-1)*100</f>
        <v>1.0884005468775326</v>
      </c>
      <c r="BD13" s="51">
        <f>(Encadeado!BH13/Encadeado!BD13-1)*100</f>
        <v>6.5868863661647348</v>
      </c>
      <c r="BE13" s="51">
        <f>(Encadeado!BI13/Encadeado!BE13-1)*100</f>
        <v>3.5615343678050859</v>
      </c>
      <c r="BF13" s="51">
        <f>(Encadeado!BJ13/Encadeado!BF13-1)*100</f>
        <v>13.93375856384691</v>
      </c>
    </row>
    <row r="14" spans="1:58" x14ac:dyDescent="0.2">
      <c r="A14" s="67" t="s">
        <v>68</v>
      </c>
      <c r="B14" s="52">
        <f>(Encadeado!F14/Encadeado!B14-1)*100</f>
        <v>21.602556546087804</v>
      </c>
      <c r="C14" s="52">
        <f>(Encadeado!G14/Encadeado!C14-1)*100</f>
        <v>32.277028375003013</v>
      </c>
      <c r="D14" s="52">
        <f>(Encadeado!H14/Encadeado!D14-1)*100</f>
        <v>24.017175304590133</v>
      </c>
      <c r="E14" s="52">
        <f>(Encadeado!I14/Encadeado!E14-1)*100</f>
        <v>11.223577781031358</v>
      </c>
      <c r="F14" s="52">
        <f>(Encadeado!J14/Encadeado!F14-1)*100</f>
        <v>2.529411674374793</v>
      </c>
      <c r="G14" s="52">
        <f>(Encadeado!K14/Encadeado!G14-1)*100</f>
        <v>-16.627073413050553</v>
      </c>
      <c r="H14" s="52">
        <f>(Encadeado!L14/Encadeado!H14-1)*100</f>
        <v>-14.860078831390389</v>
      </c>
      <c r="I14" s="52">
        <f>(Encadeado!M14/Encadeado!I14-1)*100</f>
        <v>-14.926567723569628</v>
      </c>
      <c r="J14" s="52">
        <f>(Encadeado!N14/Encadeado!J14-1)*100</f>
        <v>-7.0634328741305152</v>
      </c>
      <c r="K14" s="52">
        <f>(Encadeado!O14/Encadeado!K14-1)*100</f>
        <v>2.4736585416506029</v>
      </c>
      <c r="L14" s="52">
        <f>(Encadeado!P14/Encadeado!L14-1)*100</f>
        <v>-4.2606151334761648</v>
      </c>
      <c r="M14" s="52">
        <f>(Encadeado!Q14/Encadeado!M14-1)*100</f>
        <v>-2.2105499727318123</v>
      </c>
      <c r="N14" s="52">
        <f>(Encadeado!R14/Encadeado!N14-1)*100</f>
        <v>3.767069410188939</v>
      </c>
      <c r="O14" s="52">
        <f>(Encadeado!S14/Encadeado!O14-1)*100</f>
        <v>-5.8786739958028411</v>
      </c>
      <c r="P14" s="52">
        <f>(Encadeado!T14/Encadeado!P14-1)*100</f>
        <v>-2.3057714663166307</v>
      </c>
      <c r="Q14" s="52">
        <f>(Encadeado!U14/Encadeado!Q14-1)*100</f>
        <v>-4.4953753623018233</v>
      </c>
      <c r="R14" s="52">
        <f>(Encadeado!V14/Encadeado!R14-1)*100</f>
        <v>-4.9123240746123731</v>
      </c>
      <c r="S14" s="52">
        <f>(Encadeado!W14/Encadeado!S14-1)*100</f>
        <v>2.0233901877689364</v>
      </c>
      <c r="T14" s="52">
        <f>(Encadeado!X14/Encadeado!T14-1)*100</f>
        <v>2.3262991065929661</v>
      </c>
      <c r="U14" s="52">
        <f>(Encadeado!Y14/Encadeado!U14-1)*100</f>
        <v>2.5723552388674742</v>
      </c>
      <c r="V14" s="52">
        <f>(Encadeado!Z14/Encadeado!V14-1)*100</f>
        <v>-3.7013087579491399</v>
      </c>
      <c r="W14" s="52">
        <f>(Encadeado!AA14/Encadeado!W14-1)*100</f>
        <v>-3.9456772398218432</v>
      </c>
      <c r="X14" s="52">
        <f>(Encadeado!AB14/Encadeado!X14-1)*100</f>
        <v>1.7389099215935566</v>
      </c>
      <c r="Y14" s="52">
        <f>(Encadeado!AC14/Encadeado!Y14-1)*100</f>
        <v>7.9818818924368928</v>
      </c>
      <c r="Z14" s="52">
        <f>(Encadeado!AD14/Encadeado!Z14-1)*100</f>
        <v>12.703126919460029</v>
      </c>
      <c r="AA14" s="52">
        <f>(Encadeado!AE14/Encadeado!AA14-1)*100</f>
        <v>13.859057702179856</v>
      </c>
      <c r="AB14" s="52">
        <f>(Encadeado!AF14/Encadeado!AB14-1)*100</f>
        <v>11.541719473269207</v>
      </c>
      <c r="AC14" s="52">
        <f>(Encadeado!AG14/Encadeado!AC14-1)*100</f>
        <v>10.214937033923576</v>
      </c>
      <c r="AD14" s="52">
        <f>(Encadeado!AH14/Encadeado!AD14-1)*100</f>
        <v>5.1089936089526278</v>
      </c>
      <c r="AE14" s="52">
        <f>(Encadeado!AI14/Encadeado!AE14-1)*100</f>
        <v>1.9346875853268886</v>
      </c>
      <c r="AF14" s="52">
        <f>(Encadeado!AJ14/Encadeado!AF14-1)*100</f>
        <v>1.1914102240900837</v>
      </c>
      <c r="AG14" s="52">
        <f>(Encadeado!AK14/Encadeado!AG14-1)*100</f>
        <v>-3.8749133401593361</v>
      </c>
      <c r="AH14" s="52">
        <f>(Encadeado!AL14/Encadeado!AH14-1)*100</f>
        <v>1.5111191102046284E-2</v>
      </c>
      <c r="AI14" s="52">
        <f>(Encadeado!AM14/Encadeado!AI14-1)*100</f>
        <v>1.7378194016578474</v>
      </c>
      <c r="AJ14" s="52">
        <f>(Encadeado!AN14/Encadeado!AJ14-1)*100</f>
        <v>3.0847869196554134</v>
      </c>
      <c r="AK14" s="52">
        <f>(Encadeado!AO14/Encadeado!AK14-1)*100</f>
        <v>9.0279225047553489</v>
      </c>
      <c r="AL14" s="52">
        <f>(Encadeado!AP14/Encadeado!AL14-1)*100</f>
        <v>12.088753367711691</v>
      </c>
      <c r="AM14" s="52">
        <f>(Encadeado!AQ14/Encadeado!AM14-1)*100</f>
        <v>12.858924858212518</v>
      </c>
      <c r="AN14" s="52">
        <f>(Encadeado!AR14/Encadeado!AN14-1)*100</f>
        <v>11.634175421413296</v>
      </c>
      <c r="AO14" s="52">
        <f>(Encadeado!AS14/Encadeado!AO14-1)*100</f>
        <v>12.207887385182747</v>
      </c>
      <c r="AP14" s="52">
        <f>(Encadeado!AT14/Encadeado!AP14-1)*100</f>
        <v>4.4990094019175864</v>
      </c>
      <c r="AQ14" s="52">
        <f>(Encadeado!AU14/Encadeado!AQ14-1)*100</f>
        <v>10.1655111536483</v>
      </c>
      <c r="AR14" s="52">
        <f>(Encadeado!AV14/Encadeado!AR14-1)*100</f>
        <v>15.39228269726156</v>
      </c>
      <c r="AS14" s="52">
        <f>(Encadeado!AW14/Encadeado!AS14-1)*100</f>
        <v>4.9415512942128981</v>
      </c>
      <c r="AT14" s="52">
        <f>(Encadeado!AX14/Encadeado!AT14-1)*100</f>
        <v>11.829691227050066</v>
      </c>
      <c r="AU14" s="52">
        <f>(Encadeado!AY14/Encadeado!AU14-1)*100</f>
        <v>8.6220508545928887</v>
      </c>
      <c r="AV14" s="52">
        <f>(Encadeado!AZ14/Encadeado!AV14-1)*100</f>
        <v>3.5851103436473908</v>
      </c>
      <c r="AW14" s="52">
        <f>(Encadeado!BA14/Encadeado!AW14-1)*100</f>
        <v>12.73146382589716</v>
      </c>
      <c r="AX14" s="52">
        <f>(Encadeado!BB14/Encadeado!AX14-1)*100</f>
        <v>9.2095819060636011</v>
      </c>
      <c r="AY14" s="52">
        <f>(Encadeado!BC14/Encadeado!AY14-1)*100</f>
        <v>-3.5801773089782163</v>
      </c>
      <c r="AZ14" s="52">
        <f>(Encadeado!BD14/Encadeado!AZ14-1)*100</f>
        <v>0.20143644736700939</v>
      </c>
      <c r="BA14" s="52">
        <f>(Encadeado!BE14/Encadeado!BA14-1)*100</f>
        <v>1.1374352296070755</v>
      </c>
      <c r="BB14" s="52">
        <f>(Encadeado!BF14/Encadeado!BB14-1)*100</f>
        <v>-0.43767214405350252</v>
      </c>
      <c r="BC14" s="52">
        <f>(Encadeado!BG14/Encadeado!BC14-1)*100</f>
        <v>14.99707209328438</v>
      </c>
      <c r="BD14" s="52">
        <f>(Encadeado!BH14/Encadeado!BD14-1)*100</f>
        <v>10.180489297340012</v>
      </c>
      <c r="BE14" s="52">
        <f>(Encadeado!BI14/Encadeado!BE14-1)*100</f>
        <v>6.3676903689977582</v>
      </c>
      <c r="BF14" s="52">
        <f>(Encadeado!BJ14/Encadeado!BF14-1)*100</f>
        <v>4.6068901825051745</v>
      </c>
    </row>
    <row r="15" spans="1:58" x14ac:dyDescent="0.2">
      <c r="A15" s="66" t="s">
        <v>69</v>
      </c>
      <c r="B15" s="51">
        <f>(Encadeado!F15/Encadeado!B15-1)*100</f>
        <v>11.857803771176666</v>
      </c>
      <c r="C15" s="51">
        <f>(Encadeado!G15/Encadeado!C15-1)*100</f>
        <v>-2.0482353194064995</v>
      </c>
      <c r="D15" s="51">
        <f>(Encadeado!H15/Encadeado!D15-1)*100</f>
        <v>12.683342987361534</v>
      </c>
      <c r="E15" s="51">
        <f>(Encadeado!I15/Encadeado!E15-1)*100</f>
        <v>-3.7600420395451639</v>
      </c>
      <c r="F15" s="51">
        <f>(Encadeado!J15/Encadeado!F15-1)*100</f>
        <v>-2.5433466078702227</v>
      </c>
      <c r="G15" s="51">
        <f>(Encadeado!K15/Encadeado!G15-1)*100</f>
        <v>0.19592323447359394</v>
      </c>
      <c r="H15" s="51">
        <f>(Encadeado!L15/Encadeado!H15-1)*100</f>
        <v>-8.695102661540421</v>
      </c>
      <c r="I15" s="51">
        <f>(Encadeado!M15/Encadeado!I15-1)*100</f>
        <v>0.34036214490149597</v>
      </c>
      <c r="J15" s="51">
        <f>(Encadeado!N15/Encadeado!J15-1)*100</f>
        <v>2.8704524395598563</v>
      </c>
      <c r="K15" s="51">
        <f>(Encadeado!O15/Encadeado!K15-1)*100</f>
        <v>5.2128694183158242</v>
      </c>
      <c r="L15" s="51">
        <f>(Encadeado!P15/Encadeado!L15-1)*100</f>
        <v>4.3255912557881082</v>
      </c>
      <c r="M15" s="51">
        <f>(Encadeado!Q15/Encadeado!M15-1)*100</f>
        <v>1.5276560686712015</v>
      </c>
      <c r="N15" s="51">
        <f>(Encadeado!R15/Encadeado!N15-1)*100</f>
        <v>-3.3135313464977556</v>
      </c>
      <c r="O15" s="51">
        <f>(Encadeado!S15/Encadeado!O15-1)*100</f>
        <v>2.3706191222358619</v>
      </c>
      <c r="P15" s="51">
        <f>(Encadeado!T15/Encadeado!P15-1)*100</f>
        <v>0.17080095243047211</v>
      </c>
      <c r="Q15" s="51">
        <f>(Encadeado!U15/Encadeado!Q15-1)*100</f>
        <v>4.8825506428293641</v>
      </c>
      <c r="R15" s="51">
        <f>(Encadeado!V15/Encadeado!R15-1)*100</f>
        <v>7.1529063831861306</v>
      </c>
      <c r="S15" s="51">
        <f>(Encadeado!W15/Encadeado!S15-1)*100</f>
        <v>6.4273771225178189</v>
      </c>
      <c r="T15" s="51">
        <f>(Encadeado!X15/Encadeado!T15-1)*100</f>
        <v>1.5032393381247511</v>
      </c>
      <c r="U15" s="51">
        <f>(Encadeado!Y15/Encadeado!U15-1)*100</f>
        <v>0.57011517438603221</v>
      </c>
      <c r="V15" s="51">
        <f>(Encadeado!Z15/Encadeado!V15-1)*100</f>
        <v>-2.2488016854270709</v>
      </c>
      <c r="W15" s="51">
        <f>(Encadeado!AA15/Encadeado!W15-1)*100</f>
        <v>-5.6318073897782099</v>
      </c>
      <c r="X15" s="51">
        <f>(Encadeado!AB15/Encadeado!X15-1)*100</f>
        <v>2.5267561432677166</v>
      </c>
      <c r="Y15" s="51">
        <f>(Encadeado!AC15/Encadeado!Y15-1)*100</f>
        <v>5.4165449017817391</v>
      </c>
      <c r="Z15" s="51">
        <f>(Encadeado!AD15/Encadeado!Z15-1)*100</f>
        <v>2.5549020789150223</v>
      </c>
      <c r="AA15" s="51">
        <f>(Encadeado!AE15/Encadeado!AA15-1)*100</f>
        <v>5.7613841923066955</v>
      </c>
      <c r="AB15" s="51">
        <f>(Encadeado!AF15/Encadeado!AB15-1)*100</f>
        <v>4.8747962298626435</v>
      </c>
      <c r="AC15" s="51">
        <f>(Encadeado!AG15/Encadeado!AC15-1)*100</f>
        <v>-1.4641307349900989</v>
      </c>
      <c r="AD15" s="51">
        <f>(Encadeado!AH15/Encadeado!AD15-1)*100</f>
        <v>-2.7657436823510184</v>
      </c>
      <c r="AE15" s="51">
        <f>(Encadeado!AI15/Encadeado!AE15-1)*100</f>
        <v>-3.759903075117188</v>
      </c>
      <c r="AF15" s="51">
        <f>(Encadeado!AJ15/Encadeado!AF15-1)*100</f>
        <v>1.8206266506304081</v>
      </c>
      <c r="AG15" s="51">
        <f>(Encadeado!AK15/Encadeado!AG15-1)*100</f>
        <v>10.88702424398158</v>
      </c>
      <c r="AH15" s="51">
        <f>(Encadeado!AL15/Encadeado!AH15-1)*100</f>
        <v>26.178232144208646</v>
      </c>
      <c r="AI15" s="51">
        <f>(Encadeado!AM15/Encadeado!AI15-1)*100</f>
        <v>31.117937183332799</v>
      </c>
      <c r="AJ15" s="51">
        <f>(Encadeado!AN15/Encadeado!AJ15-1)*100</f>
        <v>21.009833393229439</v>
      </c>
      <c r="AK15" s="51">
        <f>(Encadeado!AO15/Encadeado!AK15-1)*100</f>
        <v>9.1953239770165887</v>
      </c>
      <c r="AL15" s="51">
        <f>(Encadeado!AP15/Encadeado!AL15-1)*100</f>
        <v>-11.428569406483257</v>
      </c>
      <c r="AM15" s="51">
        <f>(Encadeado!AQ15/Encadeado!AM15-1)*100</f>
        <v>-21.96555514695514</v>
      </c>
      <c r="AN15" s="51">
        <f>(Encadeado!AR15/Encadeado!AN15-1)*100</f>
        <v>-20.090226717974513</v>
      </c>
      <c r="AO15" s="51">
        <f>(Encadeado!AS15/Encadeado!AO15-1)*100</f>
        <v>-20.695514000378491</v>
      </c>
      <c r="AP15" s="51">
        <f>(Encadeado!AT15/Encadeado!AP15-1)*100</f>
        <v>-7.4193365822694872</v>
      </c>
      <c r="AQ15" s="51">
        <f>(Encadeado!AU15/Encadeado!AQ15-1)*100</f>
        <v>6.2501768293338866</v>
      </c>
      <c r="AR15" s="51">
        <f>(Encadeado!AV15/Encadeado!AR15-1)*100</f>
        <v>10.891081226675592</v>
      </c>
      <c r="AS15" s="51">
        <f>(Encadeado!AW15/Encadeado!AS15-1)*100</f>
        <v>14.159166734812878</v>
      </c>
      <c r="AT15" s="51">
        <f>(Encadeado!AX15/Encadeado!AT15-1)*100</f>
        <v>8.1686532847339279</v>
      </c>
      <c r="AU15" s="51">
        <f>(Encadeado!AY15/Encadeado!AU15-1)*100</f>
        <v>2.6223820582557567</v>
      </c>
      <c r="AV15" s="51">
        <f>(Encadeado!AZ15/Encadeado!AV15-1)*100</f>
        <v>3.1278615616431749</v>
      </c>
      <c r="AW15" s="51">
        <f>(Encadeado!BA15/Encadeado!AW15-1)*100</f>
        <v>1.0228104593285936</v>
      </c>
      <c r="AX15" s="51">
        <f>(Encadeado!BB15/Encadeado!AX15-1)*100</f>
        <v>2.3191907961608749</v>
      </c>
      <c r="AY15" s="51">
        <f>(Encadeado!BC15/Encadeado!AY15-1)*100</f>
        <v>-28.123945261171102</v>
      </c>
      <c r="AZ15" s="51">
        <f>(Encadeado!BD15/Encadeado!AZ15-1)*100</f>
        <v>-13.911642900736876</v>
      </c>
      <c r="BA15" s="51">
        <f>(Encadeado!BE15/Encadeado!BA15-1)*100</f>
        <v>-10.692108270620205</v>
      </c>
      <c r="BB15" s="51">
        <f>(Encadeado!BF15/Encadeado!BB15-1)*100</f>
        <v>-11.768932171608226</v>
      </c>
      <c r="BC15" s="51">
        <f>(Encadeado!BG15/Encadeado!BC15-1)*100</f>
        <v>26.752201854151437</v>
      </c>
      <c r="BD15" s="51">
        <f>(Encadeado!BH15/Encadeado!BD15-1)*100</f>
        <v>4.9629670901701894</v>
      </c>
      <c r="BE15" s="51">
        <f>(Encadeado!BI15/Encadeado!BE15-1)*100</f>
        <v>6.9527846624451106</v>
      </c>
      <c r="BF15" s="51">
        <f>(Encadeado!BJ15/Encadeado!BF15-1)*100</f>
        <v>9.9005913505188161</v>
      </c>
    </row>
    <row r="16" spans="1:58" x14ac:dyDescent="0.2">
      <c r="A16" s="67" t="s">
        <v>70</v>
      </c>
      <c r="B16" s="52">
        <f>(Encadeado!F16/Encadeado!B16-1)*100</f>
        <v>42.14925966734706</v>
      </c>
      <c r="C16" s="52">
        <f>(Encadeado!G16/Encadeado!C16-1)*100</f>
        <v>16.026863219120614</v>
      </c>
      <c r="D16" s="52">
        <f>(Encadeado!H16/Encadeado!D16-1)*100</f>
        <v>15.479887629566115</v>
      </c>
      <c r="E16" s="52">
        <f>(Encadeado!I16/Encadeado!E16-1)*100</f>
        <v>-6.1519058982569375</v>
      </c>
      <c r="F16" s="52">
        <f>(Encadeado!J16/Encadeado!F16-1)*100</f>
        <v>-12.884854772364241</v>
      </c>
      <c r="G16" s="52">
        <f>(Encadeado!K16/Encadeado!G16-1)*100</f>
        <v>-0.50607524068094767</v>
      </c>
      <c r="H16" s="52">
        <f>(Encadeado!L16/Encadeado!H16-1)*100</f>
        <v>-0.39239627183383918</v>
      </c>
      <c r="I16" s="52">
        <f>(Encadeado!M16/Encadeado!I16-1)*100</f>
        <v>34.844679306471924</v>
      </c>
      <c r="J16" s="52">
        <f>(Encadeado!N16/Encadeado!J16-1)*100</f>
        <v>-3.1918764867977512E-2</v>
      </c>
      <c r="K16" s="52">
        <f>(Encadeado!O16/Encadeado!K16-1)*100</f>
        <v>-8.8957394541103412</v>
      </c>
      <c r="L16" s="52">
        <f>(Encadeado!P16/Encadeado!L16-1)*100</f>
        <v>1.9640676165622262</v>
      </c>
      <c r="M16" s="52">
        <f>(Encadeado!Q16/Encadeado!M16-1)*100</f>
        <v>3.6347526648108808</v>
      </c>
      <c r="N16" s="52">
        <f>(Encadeado!R16/Encadeado!N16-1)*100</f>
        <v>39.02020801053434</v>
      </c>
      <c r="O16" s="52">
        <f>(Encadeado!S16/Encadeado!O16-1)*100</f>
        <v>30.684297301599585</v>
      </c>
      <c r="P16" s="52">
        <f>(Encadeado!T16/Encadeado!P16-1)*100</f>
        <v>18.465032449113018</v>
      </c>
      <c r="Q16" s="52">
        <f>(Encadeado!U16/Encadeado!Q16-1)*100</f>
        <v>4.7636984556504114</v>
      </c>
      <c r="R16" s="52">
        <f>(Encadeado!V16/Encadeado!R16-1)*100</f>
        <v>10.733740702342565</v>
      </c>
      <c r="S16" s="52">
        <f>(Encadeado!W16/Encadeado!S16-1)*100</f>
        <v>10.780834038238197</v>
      </c>
      <c r="T16" s="52">
        <f>(Encadeado!X16/Encadeado!T16-1)*100</f>
        <v>-0.29530915183876294</v>
      </c>
      <c r="U16" s="52">
        <f>(Encadeado!Y16/Encadeado!U16-1)*100</f>
        <v>-1.9501983046940508</v>
      </c>
      <c r="V16" s="52">
        <f>(Encadeado!Z16/Encadeado!V16-1)*100</f>
        <v>-7.5927299808246307</v>
      </c>
      <c r="W16" s="52">
        <f>(Encadeado!AA16/Encadeado!W16-1)*100</f>
        <v>9.3065631852684803</v>
      </c>
      <c r="X16" s="52">
        <f>(Encadeado!AB16/Encadeado!X16-1)*100</f>
        <v>7.1019851045474702</v>
      </c>
      <c r="Y16" s="52">
        <f>(Encadeado!AC16/Encadeado!Y16-1)*100</f>
        <v>4.3212437632731859</v>
      </c>
      <c r="Z16" s="52">
        <f>(Encadeado!AD16/Encadeado!Z16-1)*100</f>
        <v>-8.8238468621661852</v>
      </c>
      <c r="AA16" s="52">
        <f>(Encadeado!AE16/Encadeado!AA16-1)*100</f>
        <v>-16.307239417439845</v>
      </c>
      <c r="AB16" s="52">
        <f>(Encadeado!AF16/Encadeado!AB16-1)*100</f>
        <v>-10.102398554226955</v>
      </c>
      <c r="AC16" s="52">
        <f>(Encadeado!AG16/Encadeado!AC16-1)*100</f>
        <v>-11.69368629677181</v>
      </c>
      <c r="AD16" s="52">
        <f>(Encadeado!AH16/Encadeado!AD16-1)*100</f>
        <v>18.624773215966673</v>
      </c>
      <c r="AE16" s="52">
        <f>(Encadeado!AI16/Encadeado!AE16-1)*100</f>
        <v>31.26489357359241</v>
      </c>
      <c r="AF16" s="52">
        <f>(Encadeado!AJ16/Encadeado!AF16-1)*100</f>
        <v>47.037912370326353</v>
      </c>
      <c r="AG16" s="52">
        <f>(Encadeado!AK16/Encadeado!AG16-1)*100</f>
        <v>44.536711547428688</v>
      </c>
      <c r="AH16" s="52">
        <f>(Encadeado!AL16/Encadeado!AH16-1)*100</f>
        <v>16.736957600932435</v>
      </c>
      <c r="AI16" s="52">
        <f>(Encadeado!AM16/Encadeado!AI16-1)*100</f>
        <v>11.072640366092612</v>
      </c>
      <c r="AJ16" s="52">
        <f>(Encadeado!AN16/Encadeado!AJ16-1)*100</f>
        <v>3.0812365451070356</v>
      </c>
      <c r="AK16" s="52">
        <f>(Encadeado!AO16/Encadeado!AK16-1)*100</f>
        <v>8.6395833791405252</v>
      </c>
      <c r="AL16" s="52">
        <f>(Encadeado!AP16/Encadeado!AL16-1)*100</f>
        <v>3.3767312859755982</v>
      </c>
      <c r="AM16" s="52">
        <f>(Encadeado!AQ16/Encadeado!AM16-1)*100</f>
        <v>1.678506554236181</v>
      </c>
      <c r="AN16" s="52">
        <f>(Encadeado!AR16/Encadeado!AN16-1)*100</f>
        <v>2.3372238818092361</v>
      </c>
      <c r="AO16" s="52">
        <f>(Encadeado!AS16/Encadeado!AO16-1)*100</f>
        <v>-6.4719874121546557</v>
      </c>
      <c r="AP16" s="52">
        <f>(Encadeado!AT16/Encadeado!AP16-1)*100</f>
        <v>8.7291501302325436</v>
      </c>
      <c r="AQ16" s="52">
        <f>(Encadeado!AU16/Encadeado!AQ16-1)*100</f>
        <v>-3.6290174598918368</v>
      </c>
      <c r="AR16" s="52">
        <f>(Encadeado!AV16/Encadeado!AR16-1)*100</f>
        <v>-7.7544706740976244</v>
      </c>
      <c r="AS16" s="52">
        <f>(Encadeado!AW16/Encadeado!AS16-1)*100</f>
        <v>-4.4707288405682943</v>
      </c>
      <c r="AT16" s="52">
        <f>(Encadeado!AX16/Encadeado!AT16-1)*100</f>
        <v>-4.8758937569652545</v>
      </c>
      <c r="AU16" s="52">
        <f>(Encadeado!AY16/Encadeado!AU16-1)*100</f>
        <v>-4.42149002239195</v>
      </c>
      <c r="AV16" s="52">
        <f>(Encadeado!AZ16/Encadeado!AV16-1)*100</f>
        <v>2.4317599333091966</v>
      </c>
      <c r="AW16" s="52">
        <f>(Encadeado!BA16/Encadeado!AW16-1)*100</f>
        <v>-0.57384613201374446</v>
      </c>
      <c r="AX16" s="52">
        <f>(Encadeado!BB16/Encadeado!AX16-1)*100</f>
        <v>-9.7125661054278325</v>
      </c>
      <c r="AY16" s="52">
        <f>(Encadeado!BC16/Encadeado!AY16-1)*100</f>
        <v>-32.109498758829133</v>
      </c>
      <c r="AZ16" s="52">
        <f>(Encadeado!BD16/Encadeado!AZ16-1)*100</f>
        <v>-28.87054263461507</v>
      </c>
      <c r="BA16" s="52">
        <f>(Encadeado!BE16/Encadeado!BA16-1)*100</f>
        <v>-24.358196818832411</v>
      </c>
      <c r="BB16" s="52">
        <f>(Encadeado!BF16/Encadeado!BB16-1)*100</f>
        <v>-42.140036890315727</v>
      </c>
      <c r="BC16" s="52">
        <f>(Encadeado!BG16/Encadeado!BC16-1)*100</f>
        <v>0.29319595855041847</v>
      </c>
      <c r="BD16" s="52">
        <f>(Encadeado!BH16/Encadeado!BD16-1)*100</f>
        <v>7.7253094504141195</v>
      </c>
      <c r="BE16" s="52">
        <f>(Encadeado!BI16/Encadeado!BE16-1)*100</f>
        <v>10.718976566979443</v>
      </c>
      <c r="BF16" s="52">
        <f>(Encadeado!BJ16/Encadeado!BF16-1)*100</f>
        <v>4.981842438060724</v>
      </c>
    </row>
    <row r="17" spans="1:58" x14ac:dyDescent="0.2">
      <c r="A17" s="66" t="s">
        <v>71</v>
      </c>
      <c r="B17" s="51">
        <f>(Encadeado!F17/Encadeado!B17-1)*100</f>
        <v>6.5381203682466582</v>
      </c>
      <c r="C17" s="51">
        <f>(Encadeado!G17/Encadeado!C17-1)*100</f>
        <v>-19.519501981428668</v>
      </c>
      <c r="D17" s="51">
        <f>(Encadeado!H17/Encadeado!D17-1)*100</f>
        <v>27.975209648056797</v>
      </c>
      <c r="E17" s="51">
        <f>(Encadeado!I17/Encadeado!E17-1)*100</f>
        <v>-6.0151058456164304</v>
      </c>
      <c r="F17" s="51">
        <f>(Encadeado!J17/Encadeado!F17-1)*100</f>
        <v>10.13388772487238</v>
      </c>
      <c r="G17" s="51">
        <f>(Encadeado!K17/Encadeado!G17-1)*100</f>
        <v>33.026066059180522</v>
      </c>
      <c r="H17" s="51">
        <f>(Encadeado!L17/Encadeado!H17-1)*100</f>
        <v>-7.6440703227051099</v>
      </c>
      <c r="I17" s="51">
        <f>(Encadeado!M17/Encadeado!I17-1)*100</f>
        <v>9.4534797996896245</v>
      </c>
      <c r="J17" s="51">
        <f>(Encadeado!N17/Encadeado!J17-1)*100</f>
        <v>0.98360886060280261</v>
      </c>
      <c r="K17" s="51">
        <f>(Encadeado!O17/Encadeado!K17-1)*100</f>
        <v>6.6894112960026675</v>
      </c>
      <c r="L17" s="51">
        <f>(Encadeado!P17/Encadeado!L17-1)*100</f>
        <v>3.6106845889856132</v>
      </c>
      <c r="M17" s="51">
        <f>(Encadeado!Q17/Encadeado!M17-1)*100</f>
        <v>6.6695081702883074</v>
      </c>
      <c r="N17" s="51">
        <f>(Encadeado!R17/Encadeado!N17-1)*100</f>
        <v>14.471097197910865</v>
      </c>
      <c r="O17" s="51">
        <f>(Encadeado!S17/Encadeado!O17-1)*100</f>
        <v>12.088331800764497</v>
      </c>
      <c r="P17" s="51">
        <f>(Encadeado!T17/Encadeado!P17-1)*100</f>
        <v>11.545269184716433</v>
      </c>
      <c r="Q17" s="51">
        <f>(Encadeado!U17/Encadeado!Q17-1)*100</f>
        <v>13.383851639877786</v>
      </c>
      <c r="R17" s="51">
        <f>(Encadeado!V17/Encadeado!R17-1)*100</f>
        <v>2.8346806914665068</v>
      </c>
      <c r="S17" s="51">
        <f>(Encadeado!W17/Encadeado!S17-1)*100</f>
        <v>4.6456345242895214</v>
      </c>
      <c r="T17" s="51">
        <f>(Encadeado!X17/Encadeado!T17-1)*100</f>
        <v>-10.676331516095161</v>
      </c>
      <c r="U17" s="51">
        <f>(Encadeado!Y17/Encadeado!U17-1)*100</f>
        <v>7.9122934272848111</v>
      </c>
      <c r="V17" s="51">
        <f>(Encadeado!Z17/Encadeado!V17-1)*100</f>
        <v>4.9831637476596136</v>
      </c>
      <c r="W17" s="51">
        <f>(Encadeado!AA17/Encadeado!W17-1)*100</f>
        <v>-3.4777948936329239</v>
      </c>
      <c r="X17" s="51">
        <f>(Encadeado!AB17/Encadeado!X17-1)*100</f>
        <v>-4.3064916295069589</v>
      </c>
      <c r="Y17" s="51">
        <f>(Encadeado!AC17/Encadeado!Y17-1)*100</f>
        <v>17.947161131524638</v>
      </c>
      <c r="Z17" s="51">
        <f>(Encadeado!AD17/Encadeado!Z17-1)*100</f>
        <v>5.5117474200715</v>
      </c>
      <c r="AA17" s="51">
        <f>(Encadeado!AE17/Encadeado!AA17-1)*100</f>
        <v>13.355698025410501</v>
      </c>
      <c r="AB17" s="51">
        <f>(Encadeado!AF17/Encadeado!AB17-1)*100</f>
        <v>21.40434756460856</v>
      </c>
      <c r="AC17" s="51">
        <f>(Encadeado!AG17/Encadeado!AC17-1)*100</f>
        <v>-13.374042065410674</v>
      </c>
      <c r="AD17" s="51">
        <f>(Encadeado!AH17/Encadeado!AD17-1)*100</f>
        <v>5.7017901198186616</v>
      </c>
      <c r="AE17" s="51">
        <f>(Encadeado!AI17/Encadeado!AE17-1)*100</f>
        <v>1.7822891438900701</v>
      </c>
      <c r="AF17" s="51">
        <f>(Encadeado!AJ17/Encadeado!AF17-1)*100</f>
        <v>-2.5587168929526394</v>
      </c>
      <c r="AG17" s="51">
        <f>(Encadeado!AK17/Encadeado!AG17-1)*100</f>
        <v>-0.79600002223846333</v>
      </c>
      <c r="AH17" s="51">
        <f>(Encadeado!AL17/Encadeado!AH17-1)*100</f>
        <v>-0.50928561811929285</v>
      </c>
      <c r="AI17" s="51">
        <f>(Encadeado!AM17/Encadeado!AI17-1)*100</f>
        <v>-4.1880238098471629</v>
      </c>
      <c r="AJ17" s="51">
        <f>(Encadeado!AN17/Encadeado!AJ17-1)*100</f>
        <v>-7.0754648922529029</v>
      </c>
      <c r="AK17" s="51">
        <f>(Encadeado!AO17/Encadeado!AK17-1)*100</f>
        <v>4.4308380705954109</v>
      </c>
      <c r="AL17" s="51">
        <f>(Encadeado!AP17/Encadeado!AL17-1)*100</f>
        <v>-3.6382350274510533</v>
      </c>
      <c r="AM17" s="51">
        <f>(Encadeado!AQ17/Encadeado!AM17-1)*100</f>
        <v>3.2776382738035847</v>
      </c>
      <c r="AN17" s="51">
        <f>(Encadeado!AR17/Encadeado!AN17-1)*100</f>
        <v>23.552826037724085</v>
      </c>
      <c r="AO17" s="51">
        <f>(Encadeado!AS17/Encadeado!AO17-1)*100</f>
        <v>-1.8178580850355064</v>
      </c>
      <c r="AP17" s="51">
        <f>(Encadeado!AT17/Encadeado!AP17-1)*100</f>
        <v>5.3543555340302085</v>
      </c>
      <c r="AQ17" s="51">
        <f>(Encadeado!AU17/Encadeado!AQ17-1)*100</f>
        <v>14.277055753503554</v>
      </c>
      <c r="AR17" s="51">
        <f>(Encadeado!AV17/Encadeado!AR17-1)*100</f>
        <v>2.3260767048219666</v>
      </c>
      <c r="AS17" s="51">
        <f>(Encadeado!AW17/Encadeado!AS17-1)*100</f>
        <v>12.34974941060123</v>
      </c>
      <c r="AT17" s="51">
        <f>(Encadeado!AX17/Encadeado!AT17-1)*100</f>
        <v>14.953801108576247</v>
      </c>
      <c r="AU17" s="51">
        <f>(Encadeado!AY17/Encadeado!AU17-1)*100</f>
        <v>3.500111316799237</v>
      </c>
      <c r="AV17" s="51">
        <f>(Encadeado!AZ17/Encadeado!AV17-1)*100</f>
        <v>7.5774007312384928</v>
      </c>
      <c r="AW17" s="51">
        <f>(Encadeado!BA17/Encadeado!AW17-1)*100</f>
        <v>10.571205310036325</v>
      </c>
      <c r="AX17" s="51">
        <f>(Encadeado!BB17/Encadeado!AX17-1)*100</f>
        <v>5.3729880605808189</v>
      </c>
      <c r="AY17" s="51">
        <f>(Encadeado!BC17/Encadeado!AY17-1)*100</f>
        <v>5.3985525076849727</v>
      </c>
      <c r="AZ17" s="51">
        <f>(Encadeado!BD17/Encadeado!AZ17-1)*100</f>
        <v>14.627575899025347</v>
      </c>
      <c r="BA17" s="51">
        <f>(Encadeado!BE17/Encadeado!BA17-1)*100</f>
        <v>10.241301508376011</v>
      </c>
      <c r="BB17" s="51">
        <f>(Encadeado!BF17/Encadeado!BB17-1)*100</f>
        <v>11.09095327109506</v>
      </c>
      <c r="BC17" s="51">
        <f>(Encadeado!BG17/Encadeado!BC17-1)*100</f>
        <v>14.409156051509765</v>
      </c>
      <c r="BD17" s="51">
        <f>(Encadeado!BH17/Encadeado!BD17-1)*100</f>
        <v>0.96346441925929671</v>
      </c>
      <c r="BE17" s="51">
        <f>(Encadeado!BI17/Encadeado!BE17-1)*100</f>
        <v>14.459881796662888</v>
      </c>
      <c r="BF17" s="51">
        <f>(Encadeado!BJ17/Encadeado!BF17-1)*100</f>
        <v>8.5193613263390144</v>
      </c>
    </row>
    <row r="18" spans="1:58" s="37" customFormat="1" x14ac:dyDescent="0.2">
      <c r="A18" s="63" t="s">
        <v>72</v>
      </c>
      <c r="B18" s="53">
        <f>(Encadeado!F18/Encadeado!B18-1)*100</f>
        <v>13.720972244924546</v>
      </c>
      <c r="C18" s="53">
        <f>(Encadeado!G18/Encadeado!C18-1)*100</f>
        <v>-2.1022463386322077E-2</v>
      </c>
      <c r="D18" s="53">
        <f>(Encadeado!H18/Encadeado!D18-1)*100</f>
        <v>15.19721280794144</v>
      </c>
      <c r="E18" s="53">
        <f>(Encadeado!I18/Encadeado!E18-1)*100</f>
        <v>-0.51752121443985333</v>
      </c>
      <c r="F18" s="53">
        <f>(Encadeado!J18/Encadeado!F18-1)*100</f>
        <v>1.2893673020251795</v>
      </c>
      <c r="G18" s="53">
        <f>(Encadeado!K18/Encadeado!G18-1)*100</f>
        <v>3.9770398262223505</v>
      </c>
      <c r="H18" s="53">
        <f>(Encadeado!L18/Encadeado!H18-1)*100</f>
        <v>-6.0483265594409863</v>
      </c>
      <c r="I18" s="53">
        <f>(Encadeado!M18/Encadeado!I18-1)*100</f>
        <v>1.2953821356011863</v>
      </c>
      <c r="J18" s="53">
        <f>(Encadeado!N18/Encadeado!J18-1)*100</f>
        <v>0.83644658800849925</v>
      </c>
      <c r="K18" s="53">
        <f>(Encadeado!O18/Encadeado!K18-1)*100</f>
        <v>2.3445987770280841</v>
      </c>
      <c r="L18" s="53">
        <f>(Encadeado!P18/Encadeado!L18-1)*100</f>
        <v>1.5693581094946341</v>
      </c>
      <c r="M18" s="53">
        <f>(Encadeado!Q18/Encadeado!M18-1)*100</f>
        <v>-9.4026979799899379E-2</v>
      </c>
      <c r="N18" s="53">
        <f>(Encadeado!R18/Encadeado!N18-1)*100</f>
        <v>-2.1859932005456106</v>
      </c>
      <c r="O18" s="53">
        <f>(Encadeado!S18/Encadeado!O18-1)*100</f>
        <v>4.6024391694633238</v>
      </c>
      <c r="P18" s="53">
        <f>(Encadeado!T18/Encadeado!P18-1)*100</f>
        <v>2.8303590336675954</v>
      </c>
      <c r="Q18" s="53">
        <f>(Encadeado!U18/Encadeado!Q18-1)*100</f>
        <v>6.9629205727153476</v>
      </c>
      <c r="R18" s="53">
        <f>(Encadeado!V18/Encadeado!R18-1)*100</f>
        <v>6.8736774956633662</v>
      </c>
      <c r="S18" s="53">
        <f>(Encadeado!W18/Encadeado!S18-1)*100</f>
        <v>4.977009557473222</v>
      </c>
      <c r="T18" s="53">
        <f>(Encadeado!X18/Encadeado!T18-1)*100</f>
        <v>0.19450748229974391</v>
      </c>
      <c r="U18" s="53">
        <f>(Encadeado!Y18/Encadeado!U18-1)*100</f>
        <v>-0.14760926919301642</v>
      </c>
      <c r="V18" s="53">
        <f>(Encadeado!Z18/Encadeado!V18-1)*100</f>
        <v>-0.92877555835245706</v>
      </c>
      <c r="W18" s="53">
        <f>(Encadeado!AA18/Encadeado!W18-1)*100</f>
        <v>-4.1611329574990137</v>
      </c>
      <c r="X18" s="53">
        <f>(Encadeado!AB18/Encadeado!X18-1)*100</f>
        <v>3.3466117149594243</v>
      </c>
      <c r="Y18" s="53">
        <f>(Encadeado!AC18/Encadeado!Y18-1)*100</f>
        <v>5.1102198924432685</v>
      </c>
      <c r="Z18" s="53">
        <f>(Encadeado!AD18/Encadeado!Z18-1)*100</f>
        <v>0.22329501922742079</v>
      </c>
      <c r="AA18" s="53">
        <f>(Encadeado!AE18/Encadeado!AA18-1)*100</f>
        <v>2.8153175290465349</v>
      </c>
      <c r="AB18" s="53">
        <f>(Encadeado!AF18/Encadeado!AB18-1)*100</f>
        <v>2.8920841636626893</v>
      </c>
      <c r="AC18" s="53">
        <f>(Encadeado!AG18/Encadeado!AC18-1)*100</f>
        <v>-1.4441043375929108</v>
      </c>
      <c r="AD18" s="53">
        <f>(Encadeado!AH18/Encadeado!AD18-1)*100</f>
        <v>4.4211806568972278E-2</v>
      </c>
      <c r="AE18" s="53">
        <f>(Encadeado!AI18/Encadeado!AE18-1)*100</f>
        <v>-1.557089476741802</v>
      </c>
      <c r="AF18" s="53">
        <f>(Encadeado!AJ18/Encadeado!AF18-1)*100</f>
        <v>0.10296254325214971</v>
      </c>
      <c r="AG18" s="53">
        <f>(Encadeado!AK18/Encadeado!AG18-1)*100</f>
        <v>1.3953682161853331</v>
      </c>
      <c r="AH18" s="53">
        <f>(Encadeado!AL18/Encadeado!AH18-1)*100</f>
        <v>4.1154623404660917</v>
      </c>
      <c r="AI18" s="53">
        <f>(Encadeado!AM18/Encadeado!AI18-1)*100</f>
        <v>6.2643970578130759</v>
      </c>
      <c r="AJ18" s="53">
        <f>(Encadeado!AN18/Encadeado!AJ18-1)*100</f>
        <v>2.6631655201420301</v>
      </c>
      <c r="AK18" s="53">
        <f>(Encadeado!AO18/Encadeado!AK18-1)*100</f>
        <v>3.4646593365133649</v>
      </c>
      <c r="AL18" s="53">
        <f>(Encadeado!AP18/Encadeado!AL18-1)*100</f>
        <v>2.5373447325473419</v>
      </c>
      <c r="AM18" s="53">
        <f>(Encadeado!AQ18/Encadeado!AM18-1)*100</f>
        <v>0.73423981587898979</v>
      </c>
      <c r="AN18" s="53">
        <f>(Encadeado!AR18/Encadeado!AN18-1)*100</f>
        <v>6.9937792907181606</v>
      </c>
      <c r="AO18" s="53">
        <f>(Encadeado!AS18/Encadeado!AO18-1)*100</f>
        <v>1.7206287494937911</v>
      </c>
      <c r="AP18" s="53">
        <f>(Encadeado!AT18/Encadeado!AP18-1)*100</f>
        <v>2.2615096529775336</v>
      </c>
      <c r="AQ18" s="53">
        <f>(Encadeado!AU18/Encadeado!AQ18-1)*100</f>
        <v>4.0906951308719686</v>
      </c>
      <c r="AR18" s="53">
        <f>(Encadeado!AV18/Encadeado!AR18-1)*100</f>
        <v>2.6320591787512448</v>
      </c>
      <c r="AS18" s="53">
        <f>(Encadeado!AW18/Encadeado!AS18-1)*100</f>
        <v>5.5678509345046701</v>
      </c>
      <c r="AT18" s="53">
        <f>(Encadeado!AX18/Encadeado!AT18-1)*100</f>
        <v>6.0395090216318614</v>
      </c>
      <c r="AU18" s="53">
        <f>(Encadeado!AY18/Encadeado!AU18-1)*100</f>
        <v>5.1191990014342936</v>
      </c>
      <c r="AV18" s="53">
        <f>(Encadeado!AZ18/Encadeado!AV18-1)*100</f>
        <v>7.6194971904734343</v>
      </c>
      <c r="AW18" s="53">
        <f>(Encadeado!BA18/Encadeado!AW18-1)*100</f>
        <v>5.1238172880396338</v>
      </c>
      <c r="AX18" s="53">
        <f>(Encadeado!BB18/Encadeado!AX18-1)*100</f>
        <v>4.8339267119531959</v>
      </c>
      <c r="AY18" s="53">
        <f>(Encadeado!BC18/Encadeado!AY18-1)*100</f>
        <v>-30.513323581873507</v>
      </c>
      <c r="AZ18" s="53">
        <f>(Encadeado!BD18/Encadeado!AZ18-1)*100</f>
        <v>-15.862868098162529</v>
      </c>
      <c r="BA18" s="53">
        <f>(Encadeado!BE18/Encadeado!BA18-1)*100</f>
        <v>-12.268388482679171</v>
      </c>
      <c r="BB18" s="53">
        <f>(Encadeado!BF18/Encadeado!BB18-1)*100</f>
        <v>-13.708439707365772</v>
      </c>
      <c r="BC18" s="53">
        <f>(Encadeado!BG18/Encadeado!BC18-1)*100</f>
        <v>31.645529626528514</v>
      </c>
      <c r="BD18" s="53">
        <f>(Encadeado!BH18/Encadeado!BD18-1)*100</f>
        <v>7.5452691430890839</v>
      </c>
      <c r="BE18" s="53">
        <f>(Encadeado!BI18/Encadeado!BE18-1)*100</f>
        <v>11.021633861962377</v>
      </c>
      <c r="BF18" s="53">
        <f>(Encadeado!BJ18/Encadeado!BF18-1)*100</f>
        <v>15.413939043799086</v>
      </c>
    </row>
    <row r="19" spans="1:58" x14ac:dyDescent="0.2">
      <c r="A19" s="66" t="s">
        <v>73</v>
      </c>
      <c r="B19" s="51">
        <f>(Encadeado!F19/Encadeado!B19-1)*100</f>
        <v>6.9921517085969054</v>
      </c>
      <c r="C19" s="51">
        <f>(Encadeado!G19/Encadeado!C19-1)*100</f>
        <v>3.6182699148999964</v>
      </c>
      <c r="D19" s="51">
        <f>(Encadeado!H19/Encadeado!D19-1)*100</f>
        <v>11.643271405955357</v>
      </c>
      <c r="E19" s="51">
        <f>(Encadeado!I19/Encadeado!E19-1)*100</f>
        <v>2.8498782740854267</v>
      </c>
      <c r="F19" s="51">
        <f>(Encadeado!J19/Encadeado!F19-1)*100</f>
        <v>-3.362883321488519</v>
      </c>
      <c r="G19" s="51">
        <f>(Encadeado!K19/Encadeado!G19-1)*100</f>
        <v>-15.123783840024686</v>
      </c>
      <c r="H19" s="51">
        <f>(Encadeado!L19/Encadeado!H19-1)*100</f>
        <v>-6.1046448996599718</v>
      </c>
      <c r="I19" s="51">
        <f>(Encadeado!M19/Encadeado!I19-1)*100</f>
        <v>-14.337534594872182</v>
      </c>
      <c r="J19" s="51">
        <f>(Encadeado!N19/Encadeado!J19-1)*100</f>
        <v>-8.4900061758838454</v>
      </c>
      <c r="K19" s="51">
        <f>(Encadeado!O19/Encadeado!K19-1)*100</f>
        <v>18.750407948630297</v>
      </c>
      <c r="L19" s="51">
        <f>(Encadeado!P19/Encadeado!L19-1)*100</f>
        <v>1.9812330012149104</v>
      </c>
      <c r="M19" s="51">
        <f>(Encadeado!Q19/Encadeado!M19-1)*100</f>
        <v>4.3847990668721915</v>
      </c>
      <c r="N19" s="51">
        <f>(Encadeado!R19/Encadeado!N19-1)*100</f>
        <v>13.737511883817511</v>
      </c>
      <c r="O19" s="51">
        <f>(Encadeado!S19/Encadeado!O19-1)*100</f>
        <v>6.1270786911079345</v>
      </c>
      <c r="P19" s="51">
        <f>(Encadeado!T19/Encadeado!P19-1)*100</f>
        <v>-1.9193284097364649</v>
      </c>
      <c r="Q19" s="51">
        <f>(Encadeado!U19/Encadeado!Q19-1)*100</f>
        <v>25.438167277439817</v>
      </c>
      <c r="R19" s="51">
        <f>(Encadeado!V19/Encadeado!R19-1)*100</f>
        <v>-2.5166325725868743</v>
      </c>
      <c r="S19" s="51">
        <f>(Encadeado!W19/Encadeado!S19-1)*100</f>
        <v>-17.232201798766933</v>
      </c>
      <c r="T19" s="51">
        <f>(Encadeado!X19/Encadeado!T19-1)*100</f>
        <v>-4.0592300475345127</v>
      </c>
      <c r="U19" s="51">
        <f>(Encadeado!Y19/Encadeado!U19-1)*100</f>
        <v>-17.362594140333087</v>
      </c>
      <c r="V19" s="51">
        <f>(Encadeado!Z19/Encadeado!V19-1)*100</f>
        <v>-7.4753953947965135</v>
      </c>
      <c r="W19" s="51">
        <f>(Encadeado!AA19/Encadeado!W19-1)*100</f>
        <v>7.0698658934815084</v>
      </c>
      <c r="X19" s="51">
        <f>(Encadeado!AB19/Encadeado!X19-1)*100</f>
        <v>5.1760978020591653</v>
      </c>
      <c r="Y19" s="51">
        <f>(Encadeado!AC19/Encadeado!Y19-1)*100</f>
        <v>0.97669957942845276</v>
      </c>
      <c r="Z19" s="51">
        <f>(Encadeado!AD19/Encadeado!Z19-1)*100</f>
        <v>1.4417694019566163</v>
      </c>
      <c r="AA19" s="51">
        <f>(Encadeado!AE19/Encadeado!AA19-1)*100</f>
        <v>-2.8242152813201304</v>
      </c>
      <c r="AB19" s="51">
        <f>(Encadeado!AF19/Encadeado!AB19-1)*100</f>
        <v>-9.2625364553610368</v>
      </c>
      <c r="AC19" s="51">
        <f>(Encadeado!AG19/Encadeado!AC19-1)*100</f>
        <v>0.74115209722940278</v>
      </c>
      <c r="AD19" s="51">
        <f>(Encadeado!AH19/Encadeado!AD19-1)*100</f>
        <v>6.1552445315302684</v>
      </c>
      <c r="AE19" s="51">
        <f>(Encadeado!AI19/Encadeado!AE19-1)*100</f>
        <v>11.362330423723588</v>
      </c>
      <c r="AF19" s="51">
        <f>(Encadeado!AJ19/Encadeado!AF19-1)*100</f>
        <v>1.9234753927295678</v>
      </c>
      <c r="AG19" s="51">
        <f>(Encadeado!AK19/Encadeado!AG19-1)*100</f>
        <v>13.431038609356548</v>
      </c>
      <c r="AH19" s="51">
        <f>(Encadeado!AL19/Encadeado!AH19-1)*100</f>
        <v>13.254762344509974</v>
      </c>
      <c r="AI19" s="51">
        <f>(Encadeado!AM19/Encadeado!AI19-1)*100</f>
        <v>5.9940287256286862</v>
      </c>
      <c r="AJ19" s="51">
        <f>(Encadeado!AN19/Encadeado!AJ19-1)*100</f>
        <v>16.306389663152878</v>
      </c>
      <c r="AK19" s="51">
        <f>(Encadeado!AO19/Encadeado!AK19-1)*100</f>
        <v>1.2136492219704031</v>
      </c>
      <c r="AL19" s="51">
        <f>(Encadeado!AP19/Encadeado!AL19-1)*100</f>
        <v>10.741661805901748</v>
      </c>
      <c r="AM19" s="51">
        <f>(Encadeado!AQ19/Encadeado!AM19-1)*100</f>
        <v>8.0890922557108844</v>
      </c>
      <c r="AN19" s="51">
        <f>(Encadeado!AR19/Encadeado!AN19-1)*100</f>
        <v>6.6766041758915318</v>
      </c>
      <c r="AO19" s="51">
        <f>(Encadeado!AS19/Encadeado!AO19-1)*100</f>
        <v>9.7860465668939902</v>
      </c>
      <c r="AP19" s="51">
        <f>(Encadeado!AT19/Encadeado!AP19-1)*100</f>
        <v>4.1423466054539171</v>
      </c>
      <c r="AQ19" s="51">
        <f>(Encadeado!AU19/Encadeado!AQ19-1)*100</f>
        <v>9.0904092118030633</v>
      </c>
      <c r="AR19" s="51">
        <f>(Encadeado!AV19/Encadeado!AR19-1)*100</f>
        <v>15.656474275702381</v>
      </c>
      <c r="AS19" s="51">
        <f>(Encadeado!AW19/Encadeado!AS19-1)*100</f>
        <v>11.181974298006047</v>
      </c>
      <c r="AT19" s="51">
        <f>(Encadeado!AX19/Encadeado!AT19-1)*100</f>
        <v>5.3516165233532087</v>
      </c>
      <c r="AU19" s="51">
        <f>(Encadeado!AY19/Encadeado!AU19-1)*100</f>
        <v>6.9468049526260955</v>
      </c>
      <c r="AV19" s="51">
        <f>(Encadeado!AZ19/Encadeado!AV19-1)*100</f>
        <v>2.2125562066664051</v>
      </c>
      <c r="AW19" s="51">
        <f>(Encadeado!BA19/Encadeado!AW19-1)*100</f>
        <v>1.7984566556759285</v>
      </c>
      <c r="AX19" s="51">
        <f>(Encadeado!BB19/Encadeado!AX19-1)*100</f>
        <v>6.1838162683589548</v>
      </c>
      <c r="AY19" s="51">
        <f>(Encadeado!BC19/Encadeado!AY19-1)*100</f>
        <v>-43.113799746161874</v>
      </c>
      <c r="AZ19" s="51">
        <f>(Encadeado!BD19/Encadeado!AZ19-1)*100</f>
        <v>-31.280275540297076</v>
      </c>
      <c r="BA19" s="51">
        <f>(Encadeado!BE19/Encadeado!BA19-1)*100</f>
        <v>-20.825980207039507</v>
      </c>
      <c r="BB19" s="51">
        <f>(Encadeado!BF19/Encadeado!BB19-1)*100</f>
        <v>-24.706954209063102</v>
      </c>
      <c r="BC19" s="51">
        <f>(Encadeado!BG19/Encadeado!BC19-1)*100</f>
        <v>23.182488319788352</v>
      </c>
      <c r="BD19" s="51">
        <f>(Encadeado!BH19/Encadeado!BD19-1)*100</f>
        <v>28.029530735500565</v>
      </c>
      <c r="BE19" s="51">
        <f>(Encadeado!BI19/Encadeado!BE19-1)*100</f>
        <v>17.152924623961809</v>
      </c>
      <c r="BF19" s="51">
        <f>(Encadeado!BJ19/Encadeado!BF19-1)*100</f>
        <v>28.940890806138842</v>
      </c>
    </row>
    <row r="20" spans="1:58" s="37" customFormat="1" x14ac:dyDescent="0.2">
      <c r="A20" s="64" t="s">
        <v>74</v>
      </c>
      <c r="B20" s="54">
        <f>(Encadeado!F20/Encadeado!B20-1)*100</f>
        <v>12.832874881228751</v>
      </c>
      <c r="C20" s="54">
        <f>(Encadeado!G20/Encadeado!C20-1)*100</f>
        <v>0.45546474916444701</v>
      </c>
      <c r="D20" s="54">
        <f>(Encadeado!H20/Encadeado!D20-1)*100</f>
        <v>14.690400553849914</v>
      </c>
      <c r="E20" s="54">
        <f>(Encadeado!I20/Encadeado!E20-1)*100</f>
        <v>-4.8316724030250668E-2</v>
      </c>
      <c r="F20" s="54">
        <f>(Encadeado!J20/Encadeado!F20-1)*100</f>
        <v>0.68571052542611977</v>
      </c>
      <c r="G20" s="54">
        <f>(Encadeado!K20/Encadeado!G20-1)*100</f>
        <v>1.3660781199932526</v>
      </c>
      <c r="H20" s="54">
        <f>(Encadeado!L20/Encadeado!H20-1)*100</f>
        <v>-6.0520578663648354</v>
      </c>
      <c r="I20" s="54">
        <f>(Encadeado!M20/Encadeado!I20-1)*100</f>
        <v>-0.96178826765507264</v>
      </c>
      <c r="J20" s="54">
        <f>(Encadeado!N20/Encadeado!J20-1)*100</f>
        <v>-0.25960912521263424</v>
      </c>
      <c r="K20" s="54">
        <f>(Encadeado!O20/Encadeado!K20-1)*100</f>
        <v>4.2074025941290616</v>
      </c>
      <c r="L20" s="54">
        <f>(Encadeado!P20/Encadeado!L20-1)*100</f>
        <v>1.5839324524303589</v>
      </c>
      <c r="M20" s="54">
        <f>(Encadeado!Q20/Encadeado!M20-1)*100</f>
        <v>0.45410050156300397</v>
      </c>
      <c r="N20" s="54">
        <f>(Encadeado!R20/Encadeado!N20-1)*100</f>
        <v>-0.45397102112386678</v>
      </c>
      <c r="O20" s="54">
        <f>(Encadeado!S20/Encadeado!O20-1)*100</f>
        <v>4.8036710741025779</v>
      </c>
      <c r="P20" s="54">
        <f>(Encadeado!T20/Encadeado!P20-1)*100</f>
        <v>2.1897485354134938</v>
      </c>
      <c r="Q20" s="54">
        <f>(Encadeado!U20/Encadeado!Q20-1)*100</f>
        <v>9.3553641672895704</v>
      </c>
      <c r="R20" s="54">
        <f>(Encadeado!V20/Encadeado!R20-1)*100</f>
        <v>5.6404908925696828</v>
      </c>
      <c r="S20" s="54">
        <f>(Encadeado!W20/Encadeado!S20-1)*100</f>
        <v>1.9991249435029834</v>
      </c>
      <c r="T20" s="54">
        <f>(Encadeado!X20/Encadeado!T20-1)*100</f>
        <v>-0.39013972382538897</v>
      </c>
      <c r="U20" s="54">
        <f>(Encadeado!Y20/Encadeado!U20-1)*100</f>
        <v>-2.721549175756266</v>
      </c>
      <c r="V20" s="54">
        <f>(Encadeado!Z20/Encadeado!V20-1)*100</f>
        <v>-1.7269795943796296</v>
      </c>
      <c r="W20" s="54">
        <f>(Encadeado!AA20/Encadeado!W20-1)*100</f>
        <v>-2.9476185523233389</v>
      </c>
      <c r="X20" s="54">
        <f>(Encadeado!AB20/Encadeado!X20-1)*100</f>
        <v>3.613395976546796</v>
      </c>
      <c r="Y20" s="54">
        <f>(Encadeado!AC20/Encadeado!Y20-1)*100</f>
        <v>4.5839945659898795</v>
      </c>
      <c r="Z20" s="54">
        <f>(Encadeado!AD20/Encadeado!Z20-1)*100</f>
        <v>0.36842850476259681</v>
      </c>
      <c r="AA20" s="54">
        <f>(Encadeado!AE20/Encadeado!AA20-1)*100</f>
        <v>2.1346815803163999</v>
      </c>
      <c r="AB20" s="54">
        <f>(Encadeado!AF20/Encadeado!AB20-1)*100</f>
        <v>1.2381724564518137</v>
      </c>
      <c r="AC20" s="54">
        <f>(Encadeado!AG20/Encadeado!AC20-1)*100</f>
        <v>-1.1708378994405577</v>
      </c>
      <c r="AD20" s="54">
        <f>(Encadeado!AH20/Encadeado!AD20-1)*100</f>
        <v>0.74461071868072715</v>
      </c>
      <c r="AE20" s="54">
        <f>(Encadeado!AI20/Encadeado!AE20-1)*100</f>
        <v>-6.6017038366050773E-2</v>
      </c>
      <c r="AF20" s="54">
        <f>(Encadeado!AJ20/Encadeado!AF20-1)*100</f>
        <v>0.32530300442450422</v>
      </c>
      <c r="AG20" s="54">
        <f>(Encadeado!AK20/Encadeado!AG20-1)*100</f>
        <v>2.9451714181226052</v>
      </c>
      <c r="AH20" s="54">
        <f>(Encadeado!AL20/Encadeado!AH20-1)*100</f>
        <v>5.2189907903004373</v>
      </c>
      <c r="AI20" s="54">
        <f>(Encadeado!AM20/Encadeado!AI20-1)*100</f>
        <v>6.2310443204383503</v>
      </c>
      <c r="AJ20" s="54">
        <f>(Encadeado!AN20/Encadeado!AJ20-1)*100</f>
        <v>4.3281247675528434</v>
      </c>
      <c r="AK20" s="54">
        <f>(Encadeado!AO20/Encadeado!AK20-1)*100</f>
        <v>3.1204563812351926</v>
      </c>
      <c r="AL20" s="54">
        <f>(Encadeado!AP20/Encadeado!AL20-1)*100</f>
        <v>3.5829369273636447</v>
      </c>
      <c r="AM20" s="54">
        <f>(Encadeado!AQ20/Encadeado!AM20-1)*100</f>
        <v>1.6582446266851569</v>
      </c>
      <c r="AN20" s="54">
        <f>(Encadeado!AR20/Encadeado!AN20-1)*100</f>
        <v>6.9504190027950052</v>
      </c>
      <c r="AO20" s="54">
        <f>(Encadeado!AS20/Encadeado!AO20-1)*100</f>
        <v>2.8148557208639735</v>
      </c>
      <c r="AP20" s="54">
        <f>(Encadeado!AT20/Encadeado!AP20-1)*100</f>
        <v>2.5185220097086347</v>
      </c>
      <c r="AQ20" s="54">
        <f>(Encadeado!AU20/Encadeado!AQ20-1)*100</f>
        <v>4.7594416431744113</v>
      </c>
      <c r="AR20" s="54">
        <f>(Encadeado!AV20/Encadeado!AR20-1)*100</f>
        <v>4.3929436070466732</v>
      </c>
      <c r="AS20" s="54">
        <f>(Encadeado!AW20/Encadeado!AS20-1)*100</f>
        <v>6.3943810922295841</v>
      </c>
      <c r="AT20" s="54">
        <f>(Encadeado!AX20/Encadeado!AT20-1)*100</f>
        <v>5.8649394300191116</v>
      </c>
      <c r="AU20" s="54">
        <f>(Encadeado!AY20/Encadeado!AU20-1)*100</f>
        <v>5.323194448693469</v>
      </c>
      <c r="AV20" s="54">
        <f>(Encadeado!AZ20/Encadeado!AV20-1)*100</f>
        <v>6.8477753610768133</v>
      </c>
      <c r="AW20" s="54">
        <f>(Encadeado!BA20/Encadeado!AW20-1)*100</f>
        <v>4.6997158954211082</v>
      </c>
      <c r="AX20" s="54">
        <f>(Encadeado!BB20/Encadeado!AX20-1)*100</f>
        <v>4.9628742679221016</v>
      </c>
      <c r="AY20" s="54">
        <f>(Encadeado!BC20/Encadeado!AY20-1)*100</f>
        <v>-32.343015725616084</v>
      </c>
      <c r="AZ20" s="54">
        <f>(Encadeado!BD20/Encadeado!AZ20-1)*100</f>
        <v>-18.061585476017218</v>
      </c>
      <c r="BA20" s="54">
        <f>(Encadeado!BE20/Encadeado!BA20-1)*100</f>
        <v>-13.487556105696875</v>
      </c>
      <c r="BB20" s="54">
        <f>(Encadeado!BF20/Encadeado!BB20-1)*100</f>
        <v>-15.244551427887787</v>
      </c>
      <c r="BC20" s="54">
        <f>(Encadeado!BG20/Encadeado!BC20-1)*100</f>
        <v>30.599534623231506</v>
      </c>
      <c r="BD20" s="54">
        <f>(Encadeado!BH20/Encadeado!BD20-1)*100</f>
        <v>10.059075736414069</v>
      </c>
      <c r="BE20" s="54">
        <f>(Encadeado!BI20/Encadeado!BE20-1)*100</f>
        <v>11.871957688289235</v>
      </c>
      <c r="BF20" s="54">
        <f>(Encadeado!BJ20/Encadeado!BF20-1)*100</f>
        <v>16.788457747581731</v>
      </c>
    </row>
    <row r="21" spans="1:58" x14ac:dyDescent="0.2">
      <c r="A21" s="3" t="s">
        <v>105</v>
      </c>
    </row>
  </sheetData>
  <pageMargins left="0.25" right="0.25" top="0.75" bottom="0.75" header="0.3" footer="0.3"/>
  <pageSetup scale="30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"/>
  <sheetViews>
    <sheetView showGridLines="0" view="pageLayout" topLeftCell="AF1" zoomScaleNormal="100" workbookViewId="0">
      <selection activeCell="BJ23" sqref="BJ23"/>
    </sheetView>
  </sheetViews>
  <sheetFormatPr defaultRowHeight="24" customHeight="1" x14ac:dyDescent="0.2"/>
  <cols>
    <col min="1" max="1" width="30.125" style="13" customWidth="1"/>
    <col min="2" max="2" width="5.75" style="13" bestFit="1" customWidth="1"/>
    <col min="3" max="3" width="5.875" style="13" bestFit="1" customWidth="1"/>
    <col min="4" max="4" width="6.375" style="13" bestFit="1" customWidth="1"/>
    <col min="5" max="5" width="6.5" style="13" bestFit="1" customWidth="1"/>
    <col min="6" max="6" width="5.75" style="13" bestFit="1" customWidth="1"/>
    <col min="7" max="7" width="5.875" style="13" bestFit="1" customWidth="1"/>
    <col min="8" max="8" width="6.375" style="13" bestFit="1" customWidth="1"/>
    <col min="9" max="9" width="6.5" style="13" bestFit="1" customWidth="1"/>
    <col min="10" max="10" width="5.75" style="13" bestFit="1" customWidth="1"/>
    <col min="11" max="11" width="5.875" style="13" bestFit="1" customWidth="1"/>
    <col min="12" max="12" width="6.375" style="13" bestFit="1" customWidth="1"/>
    <col min="13" max="13" width="6.5" style="13" bestFit="1" customWidth="1"/>
    <col min="14" max="14" width="5.75" style="13" bestFit="1" customWidth="1"/>
    <col min="15" max="15" width="6.125" style="13" bestFit="1" customWidth="1"/>
    <col min="16" max="16" width="6.375" style="13" bestFit="1" customWidth="1"/>
    <col min="17" max="17" width="6.5" style="13" bestFit="1" customWidth="1"/>
    <col min="18" max="18" width="5.75" style="13" bestFit="1" customWidth="1"/>
    <col min="19" max="19" width="6.125" style="58" bestFit="1" customWidth="1"/>
    <col min="20" max="20" width="6.375" style="13" bestFit="1" customWidth="1"/>
    <col min="21" max="21" width="6.5" style="13" bestFit="1" customWidth="1"/>
    <col min="22" max="22" width="5.75" style="13" bestFit="1" customWidth="1"/>
    <col min="23" max="23" width="5.875" style="13" bestFit="1" customWidth="1"/>
    <col min="24" max="24" width="6.375" style="13" bestFit="1" customWidth="1"/>
    <col min="25" max="25" width="6.5" style="13" bestFit="1" customWidth="1"/>
    <col min="26" max="26" width="5.75" style="13" bestFit="1" customWidth="1"/>
    <col min="27" max="27" width="5.875" style="13" bestFit="1" customWidth="1"/>
    <col min="28" max="28" width="6.375" style="13" bestFit="1" customWidth="1"/>
    <col min="29" max="29" width="6.5" style="13" bestFit="1" customWidth="1"/>
    <col min="30" max="30" width="5.75" style="13" bestFit="1" customWidth="1"/>
    <col min="31" max="31" width="5.875" style="13" bestFit="1" customWidth="1"/>
    <col min="32" max="32" width="6.375" style="13" bestFit="1" customWidth="1"/>
    <col min="33" max="33" width="6.5" style="13" bestFit="1" customWidth="1"/>
    <col min="34" max="34" width="5.75" style="13" bestFit="1" customWidth="1"/>
    <col min="35" max="35" width="5.875" style="13" bestFit="1" customWidth="1"/>
    <col min="36" max="36" width="6.375" style="13" bestFit="1" customWidth="1"/>
    <col min="37" max="37" width="6.5" style="13" bestFit="1" customWidth="1"/>
    <col min="38" max="38" width="5.75" style="13" bestFit="1" customWidth="1"/>
    <col min="39" max="39" width="5.875" style="13" bestFit="1" customWidth="1"/>
    <col min="40" max="40" width="6.375" style="13" bestFit="1" customWidth="1"/>
    <col min="41" max="41" width="6.5" style="13" bestFit="1" customWidth="1"/>
    <col min="42" max="42" width="5.75" style="13" bestFit="1" customWidth="1"/>
    <col min="43" max="43" width="6.125" style="13" bestFit="1" customWidth="1"/>
    <col min="44" max="44" width="6.375" style="13" bestFit="1" customWidth="1"/>
    <col min="45" max="45" width="6.5" style="13" bestFit="1" customWidth="1"/>
    <col min="46" max="46" width="5.75" style="13" bestFit="1" customWidth="1"/>
    <col min="47" max="47" width="6.125" style="13" bestFit="1" customWidth="1"/>
    <col min="48" max="48" width="6.375" style="13" bestFit="1" customWidth="1"/>
    <col min="49" max="49" width="6.5" style="13" bestFit="1" customWidth="1"/>
    <col min="50" max="50" width="5.75" style="13" bestFit="1" customWidth="1"/>
    <col min="51" max="51" width="5.875" style="13" bestFit="1" customWidth="1"/>
    <col min="52" max="52" width="6.375" style="13" bestFit="1" customWidth="1"/>
    <col min="53" max="53" width="6.5" style="13" bestFit="1" customWidth="1"/>
    <col min="54" max="54" width="5.75" style="13" bestFit="1" customWidth="1"/>
    <col min="55" max="55" width="6.125" style="13" customWidth="1"/>
    <col min="56" max="56" width="6.375" style="13" bestFit="1" customWidth="1"/>
    <col min="57" max="57" width="6.5" style="13" bestFit="1" customWidth="1"/>
    <col min="58" max="62" width="6.5" style="13" customWidth="1"/>
    <col min="63" max="16384" width="9" style="13"/>
  </cols>
  <sheetData>
    <row r="1" spans="1:62" ht="15" x14ac:dyDescent="0.2">
      <c r="A1" s="44" t="s">
        <v>114</v>
      </c>
      <c r="B1" s="44"/>
      <c r="C1" s="44"/>
      <c r="D1" s="44"/>
      <c r="E1" s="44"/>
      <c r="F1" s="44"/>
      <c r="G1" s="44"/>
      <c r="H1" s="44"/>
      <c r="N1" s="58"/>
    </row>
    <row r="2" spans="1:62" ht="15" x14ac:dyDescent="0.2">
      <c r="A2" s="14"/>
      <c r="B2" s="14"/>
      <c r="C2" s="14"/>
      <c r="D2" s="14"/>
      <c r="E2" s="14"/>
      <c r="F2" s="14"/>
      <c r="G2" s="14"/>
      <c r="H2" s="14"/>
    </row>
    <row r="3" spans="1:62" ht="18" customHeight="1" x14ac:dyDescent="0.2">
      <c r="A3" s="12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10" t="s">
        <v>26</v>
      </c>
      <c r="AB3" s="10" t="s">
        <v>27</v>
      </c>
      <c r="AC3" s="10" t="s">
        <v>28</v>
      </c>
      <c r="AD3" s="10" t="s">
        <v>29</v>
      </c>
      <c r="AE3" s="10" t="s">
        <v>30</v>
      </c>
      <c r="AF3" s="10" t="s">
        <v>31</v>
      </c>
      <c r="AG3" s="10" t="s">
        <v>32</v>
      </c>
      <c r="AH3" s="10" t="s">
        <v>33</v>
      </c>
      <c r="AI3" s="10" t="s">
        <v>34</v>
      </c>
      <c r="AJ3" s="10" t="s">
        <v>35</v>
      </c>
      <c r="AK3" s="10" t="s">
        <v>36</v>
      </c>
      <c r="AL3" s="10" t="s">
        <v>37</v>
      </c>
      <c r="AM3" s="10" t="s">
        <v>38</v>
      </c>
      <c r="AN3" s="10" t="s">
        <v>39</v>
      </c>
      <c r="AO3" s="10" t="s">
        <v>40</v>
      </c>
      <c r="AP3" s="10" t="s">
        <v>41</v>
      </c>
      <c r="AQ3" s="10" t="s">
        <v>42</v>
      </c>
      <c r="AR3" s="10" t="s">
        <v>75</v>
      </c>
      <c r="AS3" s="10" t="s">
        <v>76</v>
      </c>
      <c r="AT3" s="10" t="s">
        <v>77</v>
      </c>
      <c r="AU3" s="10" t="s">
        <v>78</v>
      </c>
      <c r="AV3" s="10" t="s">
        <v>79</v>
      </c>
      <c r="AW3" s="10" t="s">
        <v>80</v>
      </c>
      <c r="AX3" s="10" t="s">
        <v>81</v>
      </c>
      <c r="AY3" s="10" t="s">
        <v>98</v>
      </c>
      <c r="AZ3" s="10" t="s">
        <v>99</v>
      </c>
      <c r="BA3" s="10" t="s">
        <v>100</v>
      </c>
      <c r="BB3" s="10" t="s">
        <v>101</v>
      </c>
      <c r="BC3" s="10" t="s">
        <v>102</v>
      </c>
      <c r="BD3" s="10" t="s">
        <v>103</v>
      </c>
      <c r="BE3" s="10" t="s">
        <v>104</v>
      </c>
      <c r="BF3" s="2" t="s">
        <v>106</v>
      </c>
      <c r="BG3" s="2" t="s">
        <v>107</v>
      </c>
      <c r="BH3" s="2" t="s">
        <v>108</v>
      </c>
      <c r="BI3" s="2" t="s">
        <v>109</v>
      </c>
      <c r="BJ3" s="2" t="s">
        <v>111</v>
      </c>
    </row>
    <row r="4" spans="1:62" ht="15.75" customHeight="1" x14ac:dyDescent="0.2">
      <c r="A4" s="15" t="s">
        <v>43</v>
      </c>
      <c r="B4" s="16">
        <v>23685.334214939321</v>
      </c>
      <c r="C4" s="16">
        <v>24281.370484668128</v>
      </c>
      <c r="D4" s="16">
        <v>22694.857398603424</v>
      </c>
      <c r="E4" s="16">
        <v>27404.951022674926</v>
      </c>
      <c r="F4" s="16">
        <v>24314.922764230756</v>
      </c>
      <c r="G4" s="16">
        <v>23745.900143067185</v>
      </c>
      <c r="H4" s="16">
        <v>28171.7393916902</v>
      </c>
      <c r="I4" s="16">
        <v>28370.49500637786</v>
      </c>
      <c r="J4" s="16">
        <v>23894.640285691181</v>
      </c>
      <c r="K4" s="16">
        <v>29146.197960283705</v>
      </c>
      <c r="L4" s="16">
        <v>28127.613421293361</v>
      </c>
      <c r="M4" s="16">
        <v>30378.636417869751</v>
      </c>
      <c r="N4" s="16">
        <v>23054.60115553654</v>
      </c>
      <c r="O4" s="16">
        <v>28180.984616933099</v>
      </c>
      <c r="P4" s="16">
        <v>29001.479211512433</v>
      </c>
      <c r="Q4" s="16">
        <v>32627.530764794017</v>
      </c>
      <c r="R4" s="16">
        <v>27558.016148075505</v>
      </c>
      <c r="S4" s="16">
        <v>28911.335043137609</v>
      </c>
      <c r="T4" s="16">
        <v>30708.997389333999</v>
      </c>
      <c r="U4" s="16">
        <v>33086.827695055872</v>
      </c>
      <c r="V4" s="16">
        <v>30611.841515265565</v>
      </c>
      <c r="W4" s="16">
        <v>29113.870723019143</v>
      </c>
      <c r="X4" s="16">
        <v>30501.088140888794</v>
      </c>
      <c r="Y4" s="16">
        <v>33392.037917066693</v>
      </c>
      <c r="Z4" s="16">
        <v>27958.58426441819</v>
      </c>
      <c r="AA4" s="16">
        <v>30350.081059337688</v>
      </c>
      <c r="AB4" s="16">
        <v>33087.754745836377</v>
      </c>
      <c r="AC4" s="16">
        <v>35770.487944091765</v>
      </c>
      <c r="AD4" s="16">
        <v>29174.434575130661</v>
      </c>
      <c r="AE4" s="16">
        <v>29479.812857691817</v>
      </c>
      <c r="AF4" s="16">
        <v>30952.852266637208</v>
      </c>
      <c r="AG4" s="16">
        <v>39068.660420714448</v>
      </c>
      <c r="AH4" s="16">
        <v>30790.345972004212</v>
      </c>
      <c r="AI4" s="16">
        <v>34051.91884934609</v>
      </c>
      <c r="AJ4" s="16">
        <v>29695.505250007984</v>
      </c>
      <c r="AK4" s="16">
        <v>38872.021632866337</v>
      </c>
      <c r="AL4" s="16">
        <v>32436.030509959801</v>
      </c>
      <c r="AM4" s="16">
        <v>33617.2231918377</v>
      </c>
      <c r="AN4" s="16">
        <v>30073.938609336994</v>
      </c>
      <c r="AO4" s="16">
        <v>37287.44208656608</v>
      </c>
      <c r="AP4" s="16">
        <v>34796.299249585107</v>
      </c>
      <c r="AQ4" s="16">
        <v>35939.784930360482</v>
      </c>
      <c r="AR4" s="16">
        <v>34051.948740836917</v>
      </c>
      <c r="AS4" s="16">
        <v>39305.465943056304</v>
      </c>
      <c r="AT4" s="16">
        <v>33213.647731960009</v>
      </c>
      <c r="AU4" s="16">
        <v>37380.811769535205</v>
      </c>
      <c r="AV4" s="16">
        <v>35549.848867065368</v>
      </c>
      <c r="AW4" s="16">
        <v>39724.881194609974</v>
      </c>
      <c r="AX4" s="16">
        <v>36467.654344596915</v>
      </c>
      <c r="AY4" s="16">
        <v>36802.531263394689</v>
      </c>
      <c r="AZ4" s="16">
        <v>38342.140375988543</v>
      </c>
      <c r="BA4" s="16">
        <v>42967.998621823681</v>
      </c>
      <c r="BB4" s="16">
        <v>36219.288160715769</v>
      </c>
      <c r="BC4" s="16">
        <v>32882.778611418507</v>
      </c>
      <c r="BD4" s="16">
        <v>34702.18798015904</v>
      </c>
      <c r="BE4" s="16">
        <v>35039.965498902471</v>
      </c>
      <c r="BF4" s="16">
        <v>32785.599350421689</v>
      </c>
      <c r="BG4" s="16">
        <v>37425.906522812533</v>
      </c>
      <c r="BH4" s="16">
        <v>42631.428026636488</v>
      </c>
      <c r="BI4" s="16">
        <v>45620.566622325212</v>
      </c>
      <c r="BJ4" s="16">
        <v>40183.81771837495</v>
      </c>
    </row>
    <row r="5" spans="1:62" ht="15" x14ac:dyDescent="0.2">
      <c r="A5" s="59" t="s">
        <v>44</v>
      </c>
      <c r="B5" s="17">
        <v>18353.365158919987</v>
      </c>
      <c r="C5" s="17">
        <v>19299.574142000365</v>
      </c>
      <c r="D5" s="17">
        <v>17363.463283909368</v>
      </c>
      <c r="E5" s="17">
        <v>21753.76148091858</v>
      </c>
      <c r="F5" s="17">
        <v>19507.627588776901</v>
      </c>
      <c r="G5" s="17">
        <v>17918.640120099575</v>
      </c>
      <c r="H5" s="17">
        <v>22474.679016970029</v>
      </c>
      <c r="I5" s="17">
        <v>21962.783777213204</v>
      </c>
      <c r="J5" s="17">
        <v>18778.175726423535</v>
      </c>
      <c r="K5" s="17">
        <v>22751.431439948796</v>
      </c>
      <c r="L5" s="17">
        <v>22691.303977143001</v>
      </c>
      <c r="M5" s="17">
        <v>22617.748893589869</v>
      </c>
      <c r="N5" s="17">
        <v>17619.746575938938</v>
      </c>
      <c r="O5" s="17">
        <v>21904.575658706122</v>
      </c>
      <c r="P5" s="17">
        <v>22538.597147916826</v>
      </c>
      <c r="Q5" s="17">
        <v>25265.278113696604</v>
      </c>
      <c r="R5" s="17">
        <v>20594.481899683342</v>
      </c>
      <c r="S5" s="17">
        <v>22319.725592168648</v>
      </c>
      <c r="T5" s="17">
        <v>23804.778092445613</v>
      </c>
      <c r="U5" s="17">
        <v>26145.27834376887</v>
      </c>
      <c r="V5" s="17">
        <v>24655.08862444463</v>
      </c>
      <c r="W5" s="17">
        <v>22913.141823488295</v>
      </c>
      <c r="X5" s="17">
        <v>24397.508055880779</v>
      </c>
      <c r="Y5" s="17">
        <v>25690.260149195608</v>
      </c>
      <c r="Z5" s="17">
        <v>22259.335876651272</v>
      </c>
      <c r="AA5" s="17">
        <v>23724.40386272821</v>
      </c>
      <c r="AB5" s="17">
        <v>26923.371453685519</v>
      </c>
      <c r="AC5" s="17">
        <v>27422.943140932464</v>
      </c>
      <c r="AD5" s="17">
        <v>22188.908914754</v>
      </c>
      <c r="AE5" s="17">
        <v>23138.681902234879</v>
      </c>
      <c r="AF5" s="17">
        <v>24212.024649273826</v>
      </c>
      <c r="AG5" s="17">
        <v>30639.984841649133</v>
      </c>
      <c r="AH5" s="17">
        <v>23575.780816219005</v>
      </c>
      <c r="AI5" s="17">
        <v>26485.001156274036</v>
      </c>
      <c r="AJ5" s="17">
        <v>22753.165412416609</v>
      </c>
      <c r="AK5" s="17">
        <v>30677.516065643449</v>
      </c>
      <c r="AL5" s="17">
        <v>25691.11550946131</v>
      </c>
      <c r="AM5" s="17">
        <v>26131.05937644207</v>
      </c>
      <c r="AN5" s="17">
        <v>24096.069129979638</v>
      </c>
      <c r="AO5" s="17">
        <v>28831.689415379988</v>
      </c>
      <c r="AP5" s="17">
        <v>27268.211691432134</v>
      </c>
      <c r="AQ5" s="17">
        <v>28848.255458981126</v>
      </c>
      <c r="AR5" s="17">
        <v>26510.783677529678</v>
      </c>
      <c r="AS5" s="17">
        <v>30319.795336293861</v>
      </c>
      <c r="AT5" s="17">
        <v>25768.006536560239</v>
      </c>
      <c r="AU5" s="17">
        <v>28506.496750967977</v>
      </c>
      <c r="AV5" s="17">
        <v>27832.909414489157</v>
      </c>
      <c r="AW5" s="17">
        <v>31066.002149920365</v>
      </c>
      <c r="AX5" s="17">
        <v>27276.938466288517</v>
      </c>
      <c r="AY5" s="17">
        <v>29211.453443713712</v>
      </c>
      <c r="AZ5" s="17">
        <v>30061.886017888126</v>
      </c>
      <c r="BA5" s="17">
        <v>33648.456744699048</v>
      </c>
      <c r="BB5" s="17">
        <v>28092.319535775961</v>
      </c>
      <c r="BC5" s="17">
        <v>24716.762065733794</v>
      </c>
      <c r="BD5" s="17">
        <v>26556.316678814241</v>
      </c>
      <c r="BE5" s="17">
        <v>25426.767380390484</v>
      </c>
      <c r="BF5" s="17">
        <v>23470.748613128966</v>
      </c>
      <c r="BG5" s="17">
        <v>26982.403400111631</v>
      </c>
      <c r="BH5" s="17">
        <v>30908.368124636723</v>
      </c>
      <c r="BI5" s="17">
        <v>32937.254300042885</v>
      </c>
      <c r="BJ5" s="17">
        <v>30457.05087268565</v>
      </c>
    </row>
    <row r="6" spans="1:62" ht="15" x14ac:dyDescent="0.2">
      <c r="A6" s="60" t="s">
        <v>45</v>
      </c>
      <c r="B6" s="19">
        <v>5331.9690560193321</v>
      </c>
      <c r="C6" s="19">
        <v>4981.7963426677634</v>
      </c>
      <c r="D6" s="19">
        <v>5331.3941146940551</v>
      </c>
      <c r="E6" s="19">
        <v>5651.1895417563483</v>
      </c>
      <c r="F6" s="19">
        <v>4807.2951754538562</v>
      </c>
      <c r="G6" s="19">
        <v>5827.2600229676118</v>
      </c>
      <c r="H6" s="19">
        <v>5697.0603747201712</v>
      </c>
      <c r="I6" s="19">
        <v>6407.7112291646563</v>
      </c>
      <c r="J6" s="19">
        <v>5116.464559267647</v>
      </c>
      <c r="K6" s="19">
        <v>6394.7665203349097</v>
      </c>
      <c r="L6" s="19">
        <v>5436.3094441503617</v>
      </c>
      <c r="M6" s="19">
        <v>7760.8875242798831</v>
      </c>
      <c r="N6" s="19">
        <v>5434.8545795976024</v>
      </c>
      <c r="O6" s="19">
        <v>6276.4089582269771</v>
      </c>
      <c r="P6" s="19">
        <v>6462.8820635956081</v>
      </c>
      <c r="Q6" s="19">
        <v>7362.252651097413</v>
      </c>
      <c r="R6" s="19">
        <v>6963.534248392164</v>
      </c>
      <c r="S6" s="19">
        <v>6591.6094509689592</v>
      </c>
      <c r="T6" s="19">
        <v>6904.2192968883855</v>
      </c>
      <c r="U6" s="19">
        <v>6941.5493512870007</v>
      </c>
      <c r="V6" s="19">
        <v>5956.7528908209342</v>
      </c>
      <c r="W6" s="19">
        <v>6200.7288995308472</v>
      </c>
      <c r="X6" s="19">
        <v>6103.5800850080177</v>
      </c>
      <c r="Y6" s="19">
        <v>7701.7777678710863</v>
      </c>
      <c r="Z6" s="19">
        <v>5699.2483877669201</v>
      </c>
      <c r="AA6" s="19">
        <v>6625.6771966094793</v>
      </c>
      <c r="AB6" s="19">
        <v>6164.3832921508556</v>
      </c>
      <c r="AC6" s="19">
        <v>8347.5448031592987</v>
      </c>
      <c r="AD6" s="19">
        <v>6985.5256603766629</v>
      </c>
      <c r="AE6" s="19">
        <v>6341.1309554569389</v>
      </c>
      <c r="AF6" s="19">
        <v>6740.8276173633813</v>
      </c>
      <c r="AG6" s="19">
        <v>8428.6755790653151</v>
      </c>
      <c r="AH6" s="19">
        <v>7214.565155785207</v>
      </c>
      <c r="AI6" s="19">
        <v>7566.917693072056</v>
      </c>
      <c r="AJ6" s="19">
        <v>6942.3398375913748</v>
      </c>
      <c r="AK6" s="19">
        <v>8194.50556722289</v>
      </c>
      <c r="AL6" s="19">
        <v>6744.9150004984913</v>
      </c>
      <c r="AM6" s="19">
        <v>7486.1638153956319</v>
      </c>
      <c r="AN6" s="19">
        <v>5977.8694793573568</v>
      </c>
      <c r="AO6" s="19">
        <v>8455.7526711860901</v>
      </c>
      <c r="AP6" s="19">
        <v>7528.0875581529717</v>
      </c>
      <c r="AQ6" s="19">
        <v>7091.5294713793546</v>
      </c>
      <c r="AR6" s="19">
        <v>7541.1650633072413</v>
      </c>
      <c r="AS6" s="19">
        <v>8985.6706067624455</v>
      </c>
      <c r="AT6" s="19">
        <v>7445.6411953997704</v>
      </c>
      <c r="AU6" s="19">
        <v>8874.3150185672257</v>
      </c>
      <c r="AV6" s="19">
        <v>7716.9394525762082</v>
      </c>
      <c r="AW6" s="19">
        <v>8658.8790446896128</v>
      </c>
      <c r="AX6" s="19">
        <v>9190.7158783083942</v>
      </c>
      <c r="AY6" s="19">
        <v>7591.0778196809797</v>
      </c>
      <c r="AZ6" s="19">
        <v>8280.2543581004156</v>
      </c>
      <c r="BA6" s="19">
        <v>9319.5418771246332</v>
      </c>
      <c r="BB6" s="19">
        <v>8126.9686249398101</v>
      </c>
      <c r="BC6" s="19">
        <v>8166.0165456847153</v>
      </c>
      <c r="BD6" s="19">
        <v>8145.8713013448032</v>
      </c>
      <c r="BE6" s="19">
        <v>9613.1981185119839</v>
      </c>
      <c r="BF6" s="19">
        <v>9314.8507372927197</v>
      </c>
      <c r="BG6" s="19">
        <v>10443.503122700902</v>
      </c>
      <c r="BH6" s="19">
        <v>11723.059901999763</v>
      </c>
      <c r="BI6" s="19">
        <v>12683.312322282329</v>
      </c>
      <c r="BJ6" s="19">
        <v>9726.7668456892989</v>
      </c>
    </row>
    <row r="7" spans="1:62" ht="15" x14ac:dyDescent="0.2">
      <c r="A7" s="20" t="s">
        <v>46</v>
      </c>
      <c r="B7" s="21">
        <v>12781.093653597069</v>
      </c>
      <c r="C7" s="21">
        <v>16187.540679676495</v>
      </c>
      <c r="D7" s="21">
        <v>16042.365639327008</v>
      </c>
      <c r="E7" s="21">
        <v>15719.366251048366</v>
      </c>
      <c r="F7" s="21">
        <v>15581.849536114789</v>
      </c>
      <c r="G7" s="21">
        <v>15023.51145403195</v>
      </c>
      <c r="H7" s="21">
        <v>16394.109218648799</v>
      </c>
      <c r="I7" s="21">
        <v>18376.637612295508</v>
      </c>
      <c r="J7" s="21">
        <v>20725.017520077166</v>
      </c>
      <c r="K7" s="21">
        <v>13662.027633627025</v>
      </c>
      <c r="L7" s="21">
        <v>12746.888188695653</v>
      </c>
      <c r="M7" s="21">
        <v>12366.737519794826</v>
      </c>
      <c r="N7" s="21">
        <v>19240.331381437718</v>
      </c>
      <c r="O7" s="21">
        <v>16803.287972589918</v>
      </c>
      <c r="P7" s="21">
        <v>15452.85503763156</v>
      </c>
      <c r="Q7" s="21">
        <v>14527.712532623944</v>
      </c>
      <c r="R7" s="21">
        <v>17313.058824818811</v>
      </c>
      <c r="S7" s="21">
        <v>20052.856131195746</v>
      </c>
      <c r="T7" s="21">
        <v>14543.825459900227</v>
      </c>
      <c r="U7" s="21">
        <v>18367.150038673077</v>
      </c>
      <c r="V7" s="21">
        <v>13042.189653478943</v>
      </c>
      <c r="W7" s="21">
        <v>15735.116669395362</v>
      </c>
      <c r="X7" s="21">
        <v>13014.61676831661</v>
      </c>
      <c r="Y7" s="21">
        <v>14129.015488604828</v>
      </c>
      <c r="Z7" s="21">
        <v>13753.890499980293</v>
      </c>
      <c r="AA7" s="21">
        <v>14097.716688284987</v>
      </c>
      <c r="AB7" s="21">
        <v>10179.641124264865</v>
      </c>
      <c r="AC7" s="21">
        <v>10590.75267767375</v>
      </c>
      <c r="AD7" s="21">
        <v>13568.67633128964</v>
      </c>
      <c r="AE7" s="21">
        <v>16170.328431674068</v>
      </c>
      <c r="AF7" s="21">
        <v>17246.012209650027</v>
      </c>
      <c r="AG7" s="21">
        <v>10162.734077541376</v>
      </c>
      <c r="AH7" s="21">
        <v>14611.464108709904</v>
      </c>
      <c r="AI7" s="21">
        <v>12620.668095398596</v>
      </c>
      <c r="AJ7" s="21">
        <v>12399.263683654604</v>
      </c>
      <c r="AK7" s="21">
        <v>8274.4616930287193</v>
      </c>
      <c r="AL7" s="21">
        <v>12030.077346745224</v>
      </c>
      <c r="AM7" s="21">
        <v>14109.766048808227</v>
      </c>
      <c r="AN7" s="21">
        <v>18959.559701006208</v>
      </c>
      <c r="AO7" s="21">
        <v>13349.792766675551</v>
      </c>
      <c r="AP7" s="21">
        <v>14228.921902145679</v>
      </c>
      <c r="AQ7" s="21">
        <v>17457.596560201244</v>
      </c>
      <c r="AR7" s="21">
        <v>19127.860336996993</v>
      </c>
      <c r="AS7" s="21">
        <v>15331.968600343005</v>
      </c>
      <c r="AT7" s="21">
        <v>15471.201807288657</v>
      </c>
      <c r="AU7" s="21">
        <v>18818.509642949724</v>
      </c>
      <c r="AV7" s="21">
        <v>21378.501312924818</v>
      </c>
      <c r="AW7" s="21">
        <v>17147.250788686702</v>
      </c>
      <c r="AX7" s="21">
        <v>14203.866848617543</v>
      </c>
      <c r="AY7" s="21">
        <v>19027.367530568059</v>
      </c>
      <c r="AZ7" s="21">
        <v>20006.406943949318</v>
      </c>
      <c r="BA7" s="21">
        <v>15900.593232122656</v>
      </c>
      <c r="BB7" s="21">
        <v>22154.229620949802</v>
      </c>
      <c r="BC7" s="21">
        <v>13937.324961869579</v>
      </c>
      <c r="BD7" s="21">
        <v>22134.825033911078</v>
      </c>
      <c r="BE7" s="21">
        <v>25543.63613293173</v>
      </c>
      <c r="BF7" s="21">
        <v>23800.095937075759</v>
      </c>
      <c r="BG7" s="21">
        <v>21161.869995703004</v>
      </c>
      <c r="BH7" s="21">
        <v>18095.2360116169</v>
      </c>
      <c r="BI7" s="21">
        <v>19236.612984105002</v>
      </c>
      <c r="BJ7" s="21">
        <v>20023.527846639245</v>
      </c>
    </row>
    <row r="8" spans="1:62" ht="15" x14ac:dyDescent="0.2">
      <c r="A8" s="22" t="s">
        <v>47</v>
      </c>
      <c r="B8" s="19">
        <v>10358.579846690182</v>
      </c>
      <c r="C8" s="19">
        <v>11089.745004471693</v>
      </c>
      <c r="D8" s="19">
        <v>9891.1552339639657</v>
      </c>
      <c r="E8" s="19">
        <v>12592.300379544322</v>
      </c>
      <c r="F8" s="19">
        <v>12622.892482019712</v>
      </c>
      <c r="G8" s="19">
        <v>12739.881635233067</v>
      </c>
      <c r="H8" s="19">
        <v>11767.688640456983</v>
      </c>
      <c r="I8" s="19">
        <v>12567.788235358274</v>
      </c>
      <c r="J8" s="19">
        <v>10104.959382764384</v>
      </c>
      <c r="K8" s="19">
        <v>10658.208992515316</v>
      </c>
      <c r="L8" s="19">
        <v>10684.462875701331</v>
      </c>
      <c r="M8" s="19">
        <v>10780.12526696593</v>
      </c>
      <c r="N8" s="19">
        <v>11084.783093086158</v>
      </c>
      <c r="O8" s="19">
        <v>11089.879047322223</v>
      </c>
      <c r="P8" s="19">
        <v>11422.726450129539</v>
      </c>
      <c r="Q8" s="19">
        <v>11673.386785901585</v>
      </c>
      <c r="R8" s="19">
        <v>11764.208091339869</v>
      </c>
      <c r="S8" s="19">
        <v>12374.58427415171</v>
      </c>
      <c r="T8" s="19">
        <v>13962.479322610234</v>
      </c>
      <c r="U8" s="19">
        <v>14440.208555128735</v>
      </c>
      <c r="V8" s="19">
        <v>14869.063755504614</v>
      </c>
      <c r="W8" s="19">
        <v>15115.416513440488</v>
      </c>
      <c r="X8" s="19">
        <v>15692.642753665215</v>
      </c>
      <c r="Y8" s="19">
        <v>15112.612608113774</v>
      </c>
      <c r="Z8" s="19">
        <v>15083.164735675804</v>
      </c>
      <c r="AA8" s="19">
        <v>14992.963828815557</v>
      </c>
      <c r="AB8" s="19">
        <v>15698.392983489481</v>
      </c>
      <c r="AC8" s="19">
        <v>16471.746257728366</v>
      </c>
      <c r="AD8" s="19">
        <v>15874.367896131174</v>
      </c>
      <c r="AE8" s="19">
        <v>14650.583115417985</v>
      </c>
      <c r="AF8" s="19">
        <v>14419.859926604871</v>
      </c>
      <c r="AG8" s="19">
        <v>17387.215040535539</v>
      </c>
      <c r="AH8" s="19">
        <v>17610.48940454462</v>
      </c>
      <c r="AI8" s="19">
        <v>16772.917300404806</v>
      </c>
      <c r="AJ8" s="19">
        <v>17915.361882989462</v>
      </c>
      <c r="AK8" s="19">
        <v>18968.944631753999</v>
      </c>
      <c r="AL8" s="19">
        <v>19069.163503260228</v>
      </c>
      <c r="AM8" s="19">
        <v>17281.988644356981</v>
      </c>
      <c r="AN8" s="19">
        <v>17142.86654019956</v>
      </c>
      <c r="AO8" s="19">
        <v>19830.922323416824</v>
      </c>
      <c r="AP8" s="19">
        <v>21257.231946544427</v>
      </c>
      <c r="AQ8" s="19">
        <v>16812.848218487528</v>
      </c>
      <c r="AR8" s="19">
        <v>18926.80043739378</v>
      </c>
      <c r="AS8" s="19">
        <v>22494.315183350889</v>
      </c>
      <c r="AT8" s="19">
        <v>23313.398219554401</v>
      </c>
      <c r="AU8" s="19">
        <v>21206.532335731717</v>
      </c>
      <c r="AV8" s="19">
        <v>20516.238530608796</v>
      </c>
      <c r="AW8" s="19">
        <v>24888.834499498123</v>
      </c>
      <c r="AX8" s="19">
        <v>25269.968407979955</v>
      </c>
      <c r="AY8" s="19">
        <v>23182.684319949964</v>
      </c>
      <c r="AZ8" s="19">
        <v>23133.198133546961</v>
      </c>
      <c r="BA8" s="19">
        <v>27282.728304840992</v>
      </c>
      <c r="BB8" s="19">
        <v>23394.104427699425</v>
      </c>
      <c r="BC8" s="19">
        <v>5205.7640703410816</v>
      </c>
      <c r="BD8" s="19">
        <v>5155.8798712776752</v>
      </c>
      <c r="BE8" s="19">
        <v>7226.1815799249098</v>
      </c>
      <c r="BF8" s="19">
        <v>7859.432543766774</v>
      </c>
      <c r="BG8" s="19">
        <v>9155.4942065999494</v>
      </c>
      <c r="BH8" s="19">
        <v>10974.941555727099</v>
      </c>
      <c r="BI8" s="19">
        <v>16439.267535693183</v>
      </c>
      <c r="BJ8" s="19">
        <v>20144.57632872355</v>
      </c>
    </row>
    <row r="9" spans="1:62" ht="15" x14ac:dyDescent="0.2">
      <c r="A9" s="20" t="s">
        <v>48</v>
      </c>
      <c r="B9" s="21">
        <v>17446.436220236195</v>
      </c>
      <c r="C9" s="21">
        <v>20436.228930022677</v>
      </c>
      <c r="D9" s="21">
        <v>19930.343730371937</v>
      </c>
      <c r="E9" s="21">
        <v>22941.926090942932</v>
      </c>
      <c r="F9" s="21">
        <v>19229.450861718491</v>
      </c>
      <c r="G9" s="21">
        <v>19513.604358821442</v>
      </c>
      <c r="H9" s="21">
        <v>21632.337082311795</v>
      </c>
      <c r="I9" s="21">
        <v>24603.663253809638</v>
      </c>
      <c r="J9" s="21">
        <v>19420.214041368035</v>
      </c>
      <c r="K9" s="21">
        <v>20076.229821740486</v>
      </c>
      <c r="L9" s="21">
        <v>18661.051909105488</v>
      </c>
      <c r="M9" s="21">
        <v>19238.936107983041</v>
      </c>
      <c r="N9" s="21">
        <v>18303.714734871559</v>
      </c>
      <c r="O9" s="21">
        <v>21102.481967642867</v>
      </c>
      <c r="P9" s="21">
        <v>22203.439975083849</v>
      </c>
      <c r="Q9" s="21">
        <v>23981.403911327801</v>
      </c>
      <c r="R9" s="21">
        <v>20884.716963159961</v>
      </c>
      <c r="S9" s="21">
        <v>23520.802963587001</v>
      </c>
      <c r="T9" s="21">
        <v>23817.513178123929</v>
      </c>
      <c r="U9" s="21">
        <v>26936.343273775561</v>
      </c>
      <c r="V9" s="21">
        <v>20545.390281875807</v>
      </c>
      <c r="W9" s="21">
        <v>21571.974370492771</v>
      </c>
      <c r="X9" s="21">
        <v>23902.928914947148</v>
      </c>
      <c r="Y9" s="21">
        <v>23957.938016909775</v>
      </c>
      <c r="Z9" s="21">
        <v>18697.136860993021</v>
      </c>
      <c r="AA9" s="21">
        <v>21596.908548575029</v>
      </c>
      <c r="AB9" s="21">
        <v>21802.454631323257</v>
      </c>
      <c r="AC9" s="21">
        <v>22215.504163931175</v>
      </c>
      <c r="AD9" s="21">
        <v>20221.101805408307</v>
      </c>
      <c r="AE9" s="21">
        <v>21709.630967809713</v>
      </c>
      <c r="AF9" s="21">
        <v>25261.013567806436</v>
      </c>
      <c r="AG9" s="21">
        <v>26528.047713972075</v>
      </c>
      <c r="AH9" s="21">
        <v>23965.672455676318</v>
      </c>
      <c r="AI9" s="21">
        <v>24111.22911864346</v>
      </c>
      <c r="AJ9" s="21">
        <v>21711.447678604716</v>
      </c>
      <c r="AK9" s="21">
        <v>24095.898997791461</v>
      </c>
      <c r="AL9" s="21">
        <v>22262.12915637836</v>
      </c>
      <c r="AM9" s="21">
        <v>23357.866066709972</v>
      </c>
      <c r="AN9" s="21">
        <v>26564.846705373191</v>
      </c>
      <c r="AO9" s="21">
        <v>27221.752995540486</v>
      </c>
      <c r="AP9" s="21">
        <v>27184.499836684321</v>
      </c>
      <c r="AQ9" s="21">
        <v>27507.148519584083</v>
      </c>
      <c r="AR9" s="21">
        <v>29470.347464159655</v>
      </c>
      <c r="AS9" s="21">
        <v>32471.645055800494</v>
      </c>
      <c r="AT9" s="21">
        <v>27608.78091225282</v>
      </c>
      <c r="AU9" s="21">
        <v>31977.903021277209</v>
      </c>
      <c r="AV9" s="21">
        <v>31901.525468033644</v>
      </c>
      <c r="AW9" s="21">
        <v>33423.498476500841</v>
      </c>
      <c r="AX9" s="21">
        <v>28639.701059877741</v>
      </c>
      <c r="AY9" s="21">
        <v>30836.154242999772</v>
      </c>
      <c r="AZ9" s="21">
        <v>32611.235945910979</v>
      </c>
      <c r="BA9" s="21">
        <v>35297.754512853404</v>
      </c>
      <c r="BB9" s="21">
        <v>31725.049268917512</v>
      </c>
      <c r="BC9" s="21">
        <v>19819.984614192465</v>
      </c>
      <c r="BD9" s="21">
        <v>22536.447992104131</v>
      </c>
      <c r="BE9" s="21">
        <v>24603.978042570721</v>
      </c>
      <c r="BF9" s="21">
        <v>22591.407508533062</v>
      </c>
      <c r="BG9" s="21">
        <v>25142.735247960278</v>
      </c>
      <c r="BH9" s="21">
        <v>26811.704227227427</v>
      </c>
      <c r="BI9" s="21">
        <v>30154.138720871277</v>
      </c>
      <c r="BJ9" s="21">
        <v>29020.211579889499</v>
      </c>
    </row>
    <row r="10" spans="1:62" ht="15" x14ac:dyDescent="0.2">
      <c r="A10" s="20" t="s">
        <v>57</v>
      </c>
      <c r="B10" s="21">
        <v>-7087.8563735460139</v>
      </c>
      <c r="C10" s="21">
        <v>-9346.4839255509833</v>
      </c>
      <c r="D10" s="21">
        <v>-10039.188496407971</v>
      </c>
      <c r="E10" s="21">
        <v>-10349.62571139861</v>
      </c>
      <c r="F10" s="21">
        <v>-6606.5583796987794</v>
      </c>
      <c r="G10" s="21">
        <v>-6773.7227235883747</v>
      </c>
      <c r="H10" s="21">
        <v>-9864.6484418548116</v>
      </c>
      <c r="I10" s="21">
        <v>-12035.875018451365</v>
      </c>
      <c r="J10" s="21">
        <v>-9315.2546586036515</v>
      </c>
      <c r="K10" s="21">
        <v>-9418.02082922517</v>
      </c>
      <c r="L10" s="21">
        <v>-7976.5890334041578</v>
      </c>
      <c r="M10" s="21">
        <v>-8458.8108410171117</v>
      </c>
      <c r="N10" s="21">
        <v>-7218.9316417854006</v>
      </c>
      <c r="O10" s="21">
        <v>-10012.602920320644</v>
      </c>
      <c r="P10" s="21">
        <v>-10780.71352495431</v>
      </c>
      <c r="Q10" s="21">
        <v>-12308.017125426217</v>
      </c>
      <c r="R10" s="21">
        <v>-9120.5088718200914</v>
      </c>
      <c r="S10" s="21">
        <v>-11146.218689435291</v>
      </c>
      <c r="T10" s="21">
        <v>-9855.033855513695</v>
      </c>
      <c r="U10" s="21">
        <v>-12496.134718646827</v>
      </c>
      <c r="V10" s="21">
        <v>-5676.3265263711928</v>
      </c>
      <c r="W10" s="21">
        <v>-6456.557857052283</v>
      </c>
      <c r="X10" s="21">
        <v>-8210.2861612819324</v>
      </c>
      <c r="Y10" s="21">
        <v>-8845.3254087960013</v>
      </c>
      <c r="Z10" s="21">
        <v>-3613.9721253172174</v>
      </c>
      <c r="AA10" s="21">
        <v>-6603.9447197594727</v>
      </c>
      <c r="AB10" s="21">
        <v>-6104.0616478337761</v>
      </c>
      <c r="AC10" s="21">
        <v>-5743.757906202809</v>
      </c>
      <c r="AD10" s="21">
        <v>-4346.7339092771326</v>
      </c>
      <c r="AE10" s="21">
        <v>-7059.0478523917282</v>
      </c>
      <c r="AF10" s="21">
        <v>-10841.153641201565</v>
      </c>
      <c r="AG10" s="21">
        <v>-9140.8326734365364</v>
      </c>
      <c r="AH10" s="21">
        <v>-6355.1830511316984</v>
      </c>
      <c r="AI10" s="21">
        <v>-7338.3118182386534</v>
      </c>
      <c r="AJ10" s="21">
        <v>-3796.085795615254</v>
      </c>
      <c r="AK10" s="21">
        <v>-5126.954366037462</v>
      </c>
      <c r="AL10" s="21">
        <v>-3192.9656531181317</v>
      </c>
      <c r="AM10" s="21">
        <v>-6075.8774223529908</v>
      </c>
      <c r="AN10" s="21">
        <v>-9421.9801651736307</v>
      </c>
      <c r="AO10" s="21">
        <v>-7390.8306721236622</v>
      </c>
      <c r="AP10" s="21">
        <v>-5927.267890139894</v>
      </c>
      <c r="AQ10" s="21">
        <v>-10694.300301096555</v>
      </c>
      <c r="AR10" s="21">
        <v>-10543.547026765875</v>
      </c>
      <c r="AS10" s="21">
        <v>-9977.3298724496053</v>
      </c>
      <c r="AT10" s="21">
        <v>-4295.3826926984184</v>
      </c>
      <c r="AU10" s="21">
        <v>-10771.370685545491</v>
      </c>
      <c r="AV10" s="21">
        <v>-11385.286937424848</v>
      </c>
      <c r="AW10" s="21">
        <v>-8534.6639770027177</v>
      </c>
      <c r="AX10" s="21">
        <v>-3369.7326518977861</v>
      </c>
      <c r="AY10" s="21">
        <v>-7653.4699230498081</v>
      </c>
      <c r="AZ10" s="21">
        <v>-9478.0378123640185</v>
      </c>
      <c r="BA10" s="21">
        <v>-8015.0262080124121</v>
      </c>
      <c r="BB10" s="21">
        <v>-8330.9448412180864</v>
      </c>
      <c r="BC10" s="21">
        <v>-14614.220543851383</v>
      </c>
      <c r="BD10" s="21">
        <v>-17380.568120826458</v>
      </c>
      <c r="BE10" s="21">
        <v>-17377.796462645812</v>
      </c>
      <c r="BF10" s="21">
        <v>-14731.974964766288</v>
      </c>
      <c r="BG10" s="21">
        <v>-15987.241041360328</v>
      </c>
      <c r="BH10" s="21">
        <v>-15836.762671500328</v>
      </c>
      <c r="BI10" s="21">
        <v>-13714.871185178094</v>
      </c>
      <c r="BJ10" s="21">
        <v>-8875.6352511659497</v>
      </c>
    </row>
    <row r="11" spans="1:62" ht="15" x14ac:dyDescent="0.2">
      <c r="A11" s="23" t="s">
        <v>50</v>
      </c>
      <c r="B11" s="24">
        <f>+B4+B7+B8-B9</f>
        <v>29378.571494990378</v>
      </c>
      <c r="C11" s="24">
        <f t="shared" ref="C11:BA11" si="0">+C4+C7+C8-C9</f>
        <v>31122.427238793643</v>
      </c>
      <c r="D11" s="24">
        <f t="shared" si="0"/>
        <v>28698.034541522462</v>
      </c>
      <c r="E11" s="24">
        <f t="shared" si="0"/>
        <v>32774.69156232469</v>
      </c>
      <c r="F11" s="24">
        <f t="shared" si="0"/>
        <v>33290.213920646769</v>
      </c>
      <c r="G11" s="24">
        <f t="shared" si="0"/>
        <v>31995.68887351076</v>
      </c>
      <c r="H11" s="24">
        <f t="shared" si="0"/>
        <v>34701.200168484189</v>
      </c>
      <c r="I11" s="24">
        <f t="shared" si="0"/>
        <v>34711.257600222001</v>
      </c>
      <c r="J11" s="24">
        <f t="shared" si="0"/>
        <v>35304.403147164703</v>
      </c>
      <c r="K11" s="24">
        <f t="shared" si="0"/>
        <v>33390.20476468555</v>
      </c>
      <c r="L11" s="24">
        <f t="shared" si="0"/>
        <v>32897.912576584858</v>
      </c>
      <c r="M11" s="24">
        <f t="shared" si="0"/>
        <v>34286.563096647464</v>
      </c>
      <c r="N11" s="24">
        <f t="shared" si="0"/>
        <v>35076.000895188859</v>
      </c>
      <c r="O11" s="24">
        <f t="shared" si="0"/>
        <v>34971.669669202376</v>
      </c>
      <c r="P11" s="24">
        <f t="shared" si="0"/>
        <v>33673.620724189677</v>
      </c>
      <c r="Q11" s="24">
        <f t="shared" si="0"/>
        <v>34847.226171991744</v>
      </c>
      <c r="R11" s="24">
        <f t="shared" si="0"/>
        <v>35750.566101074226</v>
      </c>
      <c r="S11" s="24">
        <f t="shared" si="0"/>
        <v>37817.97248489807</v>
      </c>
      <c r="T11" s="24">
        <f t="shared" si="0"/>
        <v>35397.788993720533</v>
      </c>
      <c r="U11" s="24">
        <f t="shared" si="0"/>
        <v>38957.843015082122</v>
      </c>
      <c r="V11" s="24">
        <f t="shared" si="0"/>
        <v>37977.704642373312</v>
      </c>
      <c r="W11" s="24">
        <f t="shared" si="0"/>
        <v>38392.429535362229</v>
      </c>
      <c r="X11" s="24">
        <f t="shared" si="0"/>
        <v>35305.418747923482</v>
      </c>
      <c r="Y11" s="24">
        <f t="shared" si="0"/>
        <v>38675.727996875517</v>
      </c>
      <c r="Z11" s="24">
        <f t="shared" si="0"/>
        <v>38098.502639081264</v>
      </c>
      <c r="AA11" s="24">
        <f t="shared" si="0"/>
        <v>37843.853027863195</v>
      </c>
      <c r="AB11" s="24">
        <f t="shared" si="0"/>
        <v>37163.334222267469</v>
      </c>
      <c r="AC11" s="24">
        <f t="shared" si="0"/>
        <v>40617.482715562706</v>
      </c>
      <c r="AD11" s="24">
        <f t="shared" si="0"/>
        <v>38396.376997143176</v>
      </c>
      <c r="AE11" s="24">
        <f t="shared" si="0"/>
        <v>38591.093436974159</v>
      </c>
      <c r="AF11" s="24">
        <f t="shared" si="0"/>
        <v>37357.710835085672</v>
      </c>
      <c r="AG11" s="24">
        <f t="shared" si="0"/>
        <v>40090.561824819291</v>
      </c>
      <c r="AH11" s="24">
        <f t="shared" si="0"/>
        <v>39046.627029582422</v>
      </c>
      <c r="AI11" s="24">
        <f t="shared" si="0"/>
        <v>39334.275126506036</v>
      </c>
      <c r="AJ11" s="24">
        <f t="shared" si="0"/>
        <v>38298.683138047338</v>
      </c>
      <c r="AK11" s="24">
        <f t="shared" si="0"/>
        <v>42019.528959857591</v>
      </c>
      <c r="AL11" s="24">
        <f t="shared" si="0"/>
        <v>41273.142203586896</v>
      </c>
      <c r="AM11" s="24">
        <f t="shared" si="0"/>
        <v>41651.111818292935</v>
      </c>
      <c r="AN11" s="24">
        <f t="shared" si="0"/>
        <v>39611.518145169583</v>
      </c>
      <c r="AO11" s="24">
        <f t="shared" si="0"/>
        <v>43246.404181117963</v>
      </c>
      <c r="AP11" s="24">
        <f t="shared" si="0"/>
        <v>43097.953261590897</v>
      </c>
      <c r="AQ11" s="24">
        <f t="shared" si="0"/>
        <v>42703.081189465171</v>
      </c>
      <c r="AR11" s="24">
        <f t="shared" si="0"/>
        <v>42636.262051068043</v>
      </c>
      <c r="AS11" s="24">
        <f t="shared" si="0"/>
        <v>44660.104670949695</v>
      </c>
      <c r="AT11" s="24">
        <f t="shared" si="0"/>
        <v>44389.466846550255</v>
      </c>
      <c r="AU11" s="24">
        <f t="shared" si="0"/>
        <v>45427.950726939438</v>
      </c>
      <c r="AV11" s="24">
        <f t="shared" si="0"/>
        <v>45543.063242565338</v>
      </c>
      <c r="AW11" s="24">
        <f t="shared" si="0"/>
        <v>48337.468006293959</v>
      </c>
      <c r="AX11" s="24">
        <f t="shared" si="0"/>
        <v>47301.78854131668</v>
      </c>
      <c r="AY11" s="24">
        <f t="shared" si="0"/>
        <v>48176.42887091294</v>
      </c>
      <c r="AZ11" s="24">
        <f t="shared" si="0"/>
        <v>48870.509507573843</v>
      </c>
      <c r="BA11" s="24">
        <f t="shared" si="0"/>
        <v>50853.56564593393</v>
      </c>
      <c r="BB11" s="24">
        <f>+BB4+BB7+BB8-BB9</f>
        <v>50042.572940447484</v>
      </c>
      <c r="BC11" s="24">
        <f t="shared" ref="BC11:BJ11" si="1">+BC4+BC7+BC8-BC9</f>
        <v>32205.8830294367</v>
      </c>
      <c r="BD11" s="24">
        <f t="shared" si="1"/>
        <v>39456.444893243664</v>
      </c>
      <c r="BE11" s="24">
        <f t="shared" si="1"/>
        <v>43205.805169188396</v>
      </c>
      <c r="BF11" s="24">
        <f t="shared" si="1"/>
        <v>41853.720322731162</v>
      </c>
      <c r="BG11" s="24">
        <f t="shared" si="1"/>
        <v>42600.535477155216</v>
      </c>
      <c r="BH11" s="24">
        <f t="shared" si="1"/>
        <v>44889.901366753067</v>
      </c>
      <c r="BI11" s="24">
        <f t="shared" si="1"/>
        <v>51142.308421252128</v>
      </c>
      <c r="BJ11" s="24">
        <f t="shared" si="1"/>
        <v>51331.710313848249</v>
      </c>
    </row>
    <row r="12" spans="1:62" s="27" customFormat="1" ht="21" customHeight="1" x14ac:dyDescent="0.2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3.5" customHeight="1" x14ac:dyDescent="0.2">
      <c r="A13" s="44" t="s">
        <v>51</v>
      </c>
      <c r="B13" s="44"/>
      <c r="C13" s="58"/>
      <c r="D13" s="58"/>
      <c r="E13" s="58"/>
      <c r="F13" s="58"/>
      <c r="G13" s="58"/>
      <c r="H13" s="58"/>
      <c r="K13" s="18"/>
      <c r="L13" s="18"/>
      <c r="M13" s="18"/>
      <c r="N13" s="18"/>
      <c r="O13" s="18"/>
      <c r="P13" s="18"/>
      <c r="Q13" s="18"/>
      <c r="R13" s="18"/>
      <c r="S13" s="61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62" ht="15" x14ac:dyDescent="0.2">
      <c r="A14" s="29" t="s">
        <v>52</v>
      </c>
      <c r="B14" s="30"/>
      <c r="C14" s="31"/>
      <c r="D14" s="31"/>
      <c r="E14" s="31"/>
      <c r="F14" s="31">
        <f>+(F4/B4-1)*100</f>
        <v>2.6581366493630743</v>
      </c>
      <c r="G14" s="31">
        <f t="shared" ref="G14:BA19" si="2">+(G4/C4-1)*100</f>
        <v>-2.2052723174709299</v>
      </c>
      <c r="H14" s="31">
        <f t="shared" si="2"/>
        <v>24.132700624167857</v>
      </c>
      <c r="I14" s="31">
        <f t="shared" si="2"/>
        <v>3.5232465217837516</v>
      </c>
      <c r="J14" s="31">
        <f t="shared" si="2"/>
        <v>-1.7284960458843979</v>
      </c>
      <c r="K14" s="31">
        <f t="shared" si="2"/>
        <v>22.742021926649024</v>
      </c>
      <c r="L14" s="31">
        <f t="shared" si="2"/>
        <v>-0.15663204100864192</v>
      </c>
      <c r="M14" s="31">
        <f t="shared" si="2"/>
        <v>7.0782741402307225</v>
      </c>
      <c r="N14" s="31">
        <f t="shared" si="2"/>
        <v>-3.515596468960791</v>
      </c>
      <c r="O14" s="31">
        <f t="shared" si="2"/>
        <v>-3.311626939012291</v>
      </c>
      <c r="P14" s="31">
        <f t="shared" si="2"/>
        <v>3.1067896772128289</v>
      </c>
      <c r="Q14" s="31">
        <f t="shared" si="2"/>
        <v>7.4028811431489761</v>
      </c>
      <c r="R14" s="31">
        <f t="shared" si="2"/>
        <v>19.533692915166622</v>
      </c>
      <c r="S14" s="31">
        <f t="shared" si="2"/>
        <v>2.5916426843569651</v>
      </c>
      <c r="T14" s="31">
        <f t="shared" si="2"/>
        <v>5.8876934013205373</v>
      </c>
      <c r="U14" s="31">
        <f t="shared" si="2"/>
        <v>1.4076974858221458</v>
      </c>
      <c r="V14" s="31">
        <f t="shared" si="2"/>
        <v>11.081441243016776</v>
      </c>
      <c r="W14" s="31">
        <f t="shared" si="2"/>
        <v>0.70054073801619765</v>
      </c>
      <c r="X14" s="31">
        <f t="shared" si="2"/>
        <v>-0.67703040190240094</v>
      </c>
      <c r="Y14" s="31">
        <f t="shared" si="2"/>
        <v>0.9224523572455734</v>
      </c>
      <c r="Z14" s="31">
        <f t="shared" si="2"/>
        <v>-8.6674212315003825</v>
      </c>
      <c r="AA14" s="31">
        <f t="shared" si="2"/>
        <v>4.2461215414449249</v>
      </c>
      <c r="AB14" s="31">
        <f t="shared" si="2"/>
        <v>8.4805715553471614</v>
      </c>
      <c r="AC14" s="31">
        <f t="shared" si="2"/>
        <v>7.1228058405187866</v>
      </c>
      <c r="AD14" s="31">
        <f t="shared" si="2"/>
        <v>4.3487549269790371</v>
      </c>
      <c r="AE14" s="31">
        <f t="shared" si="2"/>
        <v>-2.867432874213427</v>
      </c>
      <c r="AF14" s="31">
        <f t="shared" si="2"/>
        <v>-6.452243422373094</v>
      </c>
      <c r="AG14" s="31">
        <f t="shared" si="2"/>
        <v>9.2203731796379973</v>
      </c>
      <c r="AH14" s="31">
        <f t="shared" si="2"/>
        <v>5.5387925092848622</v>
      </c>
      <c r="AI14" s="31">
        <f t="shared" si="2"/>
        <v>15.509277530780953</v>
      </c>
      <c r="AJ14" s="31">
        <f t="shared" si="2"/>
        <v>-4.0621361992686733</v>
      </c>
      <c r="AK14" s="31">
        <f t="shared" si="2"/>
        <v>-0.50331592056289676</v>
      </c>
      <c r="AL14" s="31">
        <f t="shared" si="2"/>
        <v>5.3448069062033587</v>
      </c>
      <c r="AM14" s="31">
        <f t="shared" si="2"/>
        <v>-1.2765672895897251</v>
      </c>
      <c r="AN14" s="31">
        <f t="shared" si="2"/>
        <v>1.274379257544056</v>
      </c>
      <c r="AO14" s="31">
        <f t="shared" si="2"/>
        <v>-4.0764011742586925</v>
      </c>
      <c r="AP14" s="31">
        <f t="shared" si="2"/>
        <v>7.2766879994781153</v>
      </c>
      <c r="AQ14" s="31">
        <f t="shared" si="2"/>
        <v>6.9088446873467602</v>
      </c>
      <c r="AR14" s="31">
        <f t="shared" si="2"/>
        <v>13.227433171207181</v>
      </c>
      <c r="AS14" s="31">
        <f t="shared" si="2"/>
        <v>5.4120737266053487</v>
      </c>
      <c r="AT14" s="31">
        <f t="shared" si="2"/>
        <v>-4.5483328737723987</v>
      </c>
      <c r="AU14" s="31">
        <f t="shared" si="2"/>
        <v>4.0095588829119677</v>
      </c>
      <c r="AV14" s="31">
        <f t="shared" si="2"/>
        <v>4.3988675585902248</v>
      </c>
      <c r="AW14" s="31">
        <f t="shared" si="2"/>
        <v>1.0670659703189811</v>
      </c>
      <c r="AX14" s="31">
        <f t="shared" si="2"/>
        <v>9.7971973415787126</v>
      </c>
      <c r="AY14" s="31">
        <f t="shared" si="2"/>
        <v>-1.5469982559656592</v>
      </c>
      <c r="AZ14" s="31">
        <f t="shared" si="2"/>
        <v>7.8545805338431585</v>
      </c>
      <c r="BA14" s="31">
        <f t="shared" si="2"/>
        <v>8.1639449374961046</v>
      </c>
      <c r="BB14" s="31">
        <f t="shared" ref="BB14:BE18" si="3">+(BB4/AX4-1)*100</f>
        <v>-0.68105884062144018</v>
      </c>
      <c r="BC14" s="31">
        <f t="shared" si="3"/>
        <v>-10.650769165638696</v>
      </c>
      <c r="BD14" s="31">
        <f t="shared" si="3"/>
        <v>-9.4933469027435819</v>
      </c>
      <c r="BE14" s="31">
        <f t="shared" si="3"/>
        <v>-18.451017913816724</v>
      </c>
      <c r="BF14" s="31">
        <f t="shared" ref="BF14:BF21" si="4">+(BF4/BB4-1)*100</f>
        <v>-9.4802769040014834</v>
      </c>
      <c r="BG14" s="31">
        <f t="shared" ref="BG14:BG21" si="5">+(BG4/BC4-1)*100</f>
        <v>13.816131431838397</v>
      </c>
      <c r="BH14" s="31">
        <f t="shared" ref="BH14:BH21" si="6">+(BH4/BD4-1)*100</f>
        <v>22.849395118863946</v>
      </c>
      <c r="BI14" s="31">
        <f t="shared" ref="BI14:BJ21" si="7">+(BI4/BE4-1)*100</f>
        <v>30.195809193231504</v>
      </c>
      <c r="BJ14" s="31">
        <f t="shared" si="7"/>
        <v>22.565451035007868</v>
      </c>
    </row>
    <row r="15" spans="1:62" ht="15" x14ac:dyDescent="0.2">
      <c r="A15" s="59" t="s">
        <v>44</v>
      </c>
      <c r="B15" s="58"/>
      <c r="C15" s="32"/>
      <c r="D15" s="32"/>
      <c r="E15" s="32"/>
      <c r="F15" s="32">
        <f t="shared" ref="F15:F21" si="8">+(F5/B5-1)*100</f>
        <v>6.2891051306518841</v>
      </c>
      <c r="G15" s="32">
        <f t="shared" si="2"/>
        <v>-7.1552564411022761</v>
      </c>
      <c r="H15" s="32">
        <f t="shared" si="2"/>
        <v>29.436614398218563</v>
      </c>
      <c r="I15" s="32">
        <f t="shared" si="2"/>
        <v>0.96085587992664756</v>
      </c>
      <c r="J15" s="32">
        <f t="shared" si="2"/>
        <v>-3.7393161163945532</v>
      </c>
      <c r="K15" s="32">
        <f t="shared" si="2"/>
        <v>26.970748268046375</v>
      </c>
      <c r="L15" s="32">
        <f t="shared" si="2"/>
        <v>0.96386230926548411</v>
      </c>
      <c r="M15" s="32">
        <f t="shared" si="2"/>
        <v>2.9821589240258461</v>
      </c>
      <c r="N15" s="32">
        <f t="shared" si="2"/>
        <v>-6.1690185849870627</v>
      </c>
      <c r="O15" s="32">
        <f t="shared" si="2"/>
        <v>-3.7222087914683732</v>
      </c>
      <c r="P15" s="32">
        <f t="shared" si="2"/>
        <v>-0.67297511584172298</v>
      </c>
      <c r="Q15" s="32">
        <f t="shared" si="2"/>
        <v>11.705538126551019</v>
      </c>
      <c r="R15" s="32">
        <f t="shared" si="2"/>
        <v>16.882963162515765</v>
      </c>
      <c r="S15" s="32">
        <f t="shared" si="2"/>
        <v>1.895265810810276</v>
      </c>
      <c r="T15" s="32">
        <f t="shared" si="2"/>
        <v>5.6178338705779485</v>
      </c>
      <c r="U15" s="32">
        <f t="shared" si="2"/>
        <v>3.4830419285794667</v>
      </c>
      <c r="V15" s="32">
        <f t="shared" si="2"/>
        <v>19.716964692487473</v>
      </c>
      <c r="W15" s="32">
        <f t="shared" si="2"/>
        <v>2.6587075583396125</v>
      </c>
      <c r="X15" s="32">
        <f t="shared" si="2"/>
        <v>2.4899621459746557</v>
      </c>
      <c r="Y15" s="32">
        <f t="shared" si="2"/>
        <v>-1.7403455744111618</v>
      </c>
      <c r="Z15" s="32">
        <f t="shared" si="2"/>
        <v>-9.7170721398991624</v>
      </c>
      <c r="AA15" s="32">
        <f t="shared" si="2"/>
        <v>3.5405971188477103</v>
      </c>
      <c r="AB15" s="32">
        <f t="shared" si="2"/>
        <v>10.352956506949095</v>
      </c>
      <c r="AC15" s="32">
        <f t="shared" si="2"/>
        <v>6.7445132189177359</v>
      </c>
      <c r="AD15" s="32">
        <f t="shared" si="2"/>
        <v>-0.31639291615679355</v>
      </c>
      <c r="AE15" s="32">
        <f t="shared" si="2"/>
        <v>-2.468858496434212</v>
      </c>
      <c r="AF15" s="32">
        <f t="shared" si="2"/>
        <v>-10.070606532602511</v>
      </c>
      <c r="AG15" s="32">
        <f t="shared" si="2"/>
        <v>11.731205086863184</v>
      </c>
      <c r="AH15" s="32">
        <f t="shared" si="2"/>
        <v>6.250293364099746</v>
      </c>
      <c r="AI15" s="32">
        <f t="shared" si="2"/>
        <v>14.462013299538668</v>
      </c>
      <c r="AJ15" s="32">
        <f t="shared" si="2"/>
        <v>-6.025350039865307</v>
      </c>
      <c r="AK15" s="32">
        <f t="shared" si="2"/>
        <v>0.12249100052850181</v>
      </c>
      <c r="AL15" s="32">
        <f t="shared" si="2"/>
        <v>8.972490496633112</v>
      </c>
      <c r="AM15" s="32">
        <f t="shared" si="2"/>
        <v>-1.3363857443069116</v>
      </c>
      <c r="AN15" s="32">
        <f t="shared" si="2"/>
        <v>5.9020522780983908</v>
      </c>
      <c r="AO15" s="32">
        <f t="shared" si="2"/>
        <v>-6.0168712692180826</v>
      </c>
      <c r="AP15" s="32">
        <f t="shared" si="2"/>
        <v>6.1386831622395777</v>
      </c>
      <c r="AQ15" s="32">
        <f t="shared" si="2"/>
        <v>10.39833878678753</v>
      </c>
      <c r="AR15" s="32">
        <f t="shared" si="2"/>
        <v>10.021196961730672</v>
      </c>
      <c r="AS15" s="32">
        <f t="shared" si="2"/>
        <v>5.1613552694558917</v>
      </c>
      <c r="AT15" s="32">
        <f t="shared" si="2"/>
        <v>-5.5016631521284225</v>
      </c>
      <c r="AU15" s="32">
        <f t="shared" si="2"/>
        <v>-1.1846772103744407</v>
      </c>
      <c r="AV15" s="32">
        <f t="shared" si="2"/>
        <v>4.9871243077589611</v>
      </c>
      <c r="AW15" s="32">
        <f t="shared" si="2"/>
        <v>2.4611208794449446</v>
      </c>
      <c r="AX15" s="32">
        <f t="shared" si="2"/>
        <v>5.8558349385210429</v>
      </c>
      <c r="AY15" s="32">
        <f t="shared" si="2"/>
        <v>2.4729685268036095</v>
      </c>
      <c r="AZ15" s="32">
        <f t="shared" si="2"/>
        <v>8.00842114708502</v>
      </c>
      <c r="BA15" s="32">
        <f t="shared" si="2"/>
        <v>8.312799897186963</v>
      </c>
      <c r="BB15" s="32">
        <f t="shared" si="3"/>
        <v>2.9892690138050959</v>
      </c>
      <c r="BC15" s="32">
        <f t="shared" si="3"/>
        <v>-15.386743376670886</v>
      </c>
      <c r="BD15" s="32">
        <f t="shared" si="3"/>
        <v>-11.661175672703706</v>
      </c>
      <c r="BE15" s="32">
        <f t="shared" si="3"/>
        <v>-24.434075615083906</v>
      </c>
      <c r="BF15" s="32">
        <f t="shared" si="4"/>
        <v>-16.451368199629655</v>
      </c>
      <c r="BG15" s="32">
        <f t="shared" si="5"/>
        <v>9.1664164114717117</v>
      </c>
      <c r="BH15" s="32">
        <f t="shared" si="6"/>
        <v>16.388008542217779</v>
      </c>
      <c r="BI15" s="32">
        <f t="shared" si="7"/>
        <v>29.537718292277315</v>
      </c>
      <c r="BJ15" s="32">
        <f t="shared" si="7"/>
        <v>29.765996708126785</v>
      </c>
    </row>
    <row r="16" spans="1:62" ht="15" x14ac:dyDescent="0.2">
      <c r="A16" s="60" t="s">
        <v>45</v>
      </c>
      <c r="B16" s="22"/>
      <c r="C16" s="34"/>
      <c r="D16" s="34"/>
      <c r="E16" s="34"/>
      <c r="F16" s="34">
        <f t="shared" si="8"/>
        <v>-9.840152391228985</v>
      </c>
      <c r="G16" s="34">
        <f t="shared" si="2"/>
        <v>16.97106068063594</v>
      </c>
      <c r="H16" s="34">
        <f t="shared" si="2"/>
        <v>6.8587362359554316</v>
      </c>
      <c r="I16" s="34">
        <f t="shared" si="2"/>
        <v>13.386945913217186</v>
      </c>
      <c r="J16" s="34">
        <f t="shared" si="2"/>
        <v>6.4312544274879535</v>
      </c>
      <c r="K16" s="34">
        <f t="shared" si="2"/>
        <v>9.7388222789187786</v>
      </c>
      <c r="L16" s="34">
        <f t="shared" si="2"/>
        <v>-4.5769381649324199</v>
      </c>
      <c r="M16" s="34">
        <f t="shared" si="2"/>
        <v>21.117935042956582</v>
      </c>
      <c r="N16" s="34">
        <f t="shared" si="2"/>
        <v>6.2228520620404515</v>
      </c>
      <c r="O16" s="34">
        <f t="shared" si="2"/>
        <v>-1.8508504060557041</v>
      </c>
      <c r="P16" s="34">
        <f t="shared" si="2"/>
        <v>18.883631073464201</v>
      </c>
      <c r="Q16" s="34">
        <f t="shared" si="2"/>
        <v>-5.1364598692526293</v>
      </c>
      <c r="R16" s="34">
        <f t="shared" si="2"/>
        <v>28.127333425501622</v>
      </c>
      <c r="S16" s="34">
        <f t="shared" si="2"/>
        <v>5.0219878092683023</v>
      </c>
      <c r="T16" s="34">
        <f t="shared" si="2"/>
        <v>6.8287991170187023</v>
      </c>
      <c r="U16" s="34">
        <f t="shared" si="2"/>
        <v>-5.7143284772725451</v>
      </c>
      <c r="V16" s="34">
        <f t="shared" si="2"/>
        <v>-14.45790774711404</v>
      </c>
      <c r="W16" s="34">
        <f t="shared" si="2"/>
        <v>-5.9299713422895977</v>
      </c>
      <c r="X16" s="34">
        <f t="shared" si="2"/>
        <v>-11.596375744339438</v>
      </c>
      <c r="Y16" s="34">
        <f t="shared" si="2"/>
        <v>10.951854955020025</v>
      </c>
      <c r="Z16" s="34">
        <f t="shared" si="2"/>
        <v>-4.3229005428581102</v>
      </c>
      <c r="AA16" s="34">
        <f t="shared" si="2"/>
        <v>6.8531990990734037</v>
      </c>
      <c r="AB16" s="34">
        <f t="shared" si="2"/>
        <v>0.99618922494661977</v>
      </c>
      <c r="AC16" s="34">
        <f t="shared" si="2"/>
        <v>8.3846490349553946</v>
      </c>
      <c r="AD16" s="34">
        <f t="shared" si="2"/>
        <v>22.569243961548622</v>
      </c>
      <c r="AE16" s="34">
        <f t="shared" si="2"/>
        <v>-4.2945986154917071</v>
      </c>
      <c r="AF16" s="34">
        <f t="shared" si="2"/>
        <v>9.3512083511503086</v>
      </c>
      <c r="AG16" s="34">
        <f t="shared" si="2"/>
        <v>0.9719118353855416</v>
      </c>
      <c r="AH16" s="34">
        <f t="shared" si="2"/>
        <v>3.2787725153985647</v>
      </c>
      <c r="AI16" s="34">
        <f t="shared" si="2"/>
        <v>19.330727376955537</v>
      </c>
      <c r="AJ16" s="34">
        <f t="shared" si="2"/>
        <v>2.9894284747606914</v>
      </c>
      <c r="AK16" s="34">
        <f t="shared" si="2"/>
        <v>-2.7782539456619237</v>
      </c>
      <c r="AL16" s="34">
        <f t="shared" si="2"/>
        <v>-6.5097500008037716</v>
      </c>
      <c r="AM16" s="34">
        <f t="shared" si="2"/>
        <v>-1.0671964590068028</v>
      </c>
      <c r="AN16" s="34">
        <f t="shared" si="2"/>
        <v>-13.89258349197492</v>
      </c>
      <c r="AO16" s="34">
        <f t="shared" si="2"/>
        <v>3.1880764717295396</v>
      </c>
      <c r="AP16" s="34">
        <f t="shared" si="2"/>
        <v>11.611303590876965</v>
      </c>
      <c r="AQ16" s="34">
        <f t="shared" si="2"/>
        <v>-5.2715162765299635</v>
      </c>
      <c r="AR16" s="34">
        <f t="shared" si="2"/>
        <v>26.151383688590425</v>
      </c>
      <c r="AS16" s="34">
        <f t="shared" si="2"/>
        <v>6.2669516976544104</v>
      </c>
      <c r="AT16" s="34">
        <f t="shared" si="2"/>
        <v>-1.0951833665100108</v>
      </c>
      <c r="AU16" s="34">
        <f t="shared" si="2"/>
        <v>25.139648003762805</v>
      </c>
      <c r="AV16" s="34">
        <f t="shared" si="2"/>
        <v>2.3308651619923459</v>
      </c>
      <c r="AW16" s="34">
        <f t="shared" si="2"/>
        <v>-3.636807717243673</v>
      </c>
      <c r="AX16" s="34">
        <f t="shared" si="2"/>
        <v>23.437533949215883</v>
      </c>
      <c r="AY16" s="34">
        <f t="shared" si="2"/>
        <v>-14.460126738811974</v>
      </c>
      <c r="AZ16" s="34">
        <f t="shared" si="2"/>
        <v>7.2997191306995557</v>
      </c>
      <c r="BA16" s="34">
        <f t="shared" si="2"/>
        <v>7.6298886844966107</v>
      </c>
      <c r="BB16" s="34">
        <f t="shared" si="3"/>
        <v>-11.57415012555445</v>
      </c>
      <c r="BC16" s="34">
        <f t="shared" si="3"/>
        <v>7.5738747469183298</v>
      </c>
      <c r="BD16" s="34">
        <f t="shared" si="3"/>
        <v>-1.6229339213975735</v>
      </c>
      <c r="BE16" s="34">
        <f t="shared" si="3"/>
        <v>3.1509729261279151</v>
      </c>
      <c r="BF16" s="34">
        <f t="shared" si="4"/>
        <v>14.61654606008409</v>
      </c>
      <c r="BG16" s="34">
        <f t="shared" si="5"/>
        <v>27.889810953416582</v>
      </c>
      <c r="BH16" s="34">
        <f t="shared" si="6"/>
        <v>43.914131077229278</v>
      </c>
      <c r="BI16" s="34">
        <f t="shared" si="7"/>
        <v>31.936449929792609</v>
      </c>
      <c r="BJ16" s="34">
        <f t="shared" si="7"/>
        <v>4.4221439507070359</v>
      </c>
    </row>
    <row r="17" spans="1:62" ht="15" x14ac:dyDescent="0.2">
      <c r="A17" s="20" t="s">
        <v>53</v>
      </c>
      <c r="B17" s="20"/>
      <c r="C17" s="32"/>
      <c r="D17" s="32"/>
      <c r="E17" s="32"/>
      <c r="F17" s="32">
        <f t="shared" si="8"/>
        <v>21.913272513494842</v>
      </c>
      <c r="G17" s="32">
        <f t="shared" si="2"/>
        <v>-7.1908960643168429</v>
      </c>
      <c r="H17" s="32">
        <f t="shared" si="2"/>
        <v>2.1925917114088866</v>
      </c>
      <c r="I17" s="32">
        <f t="shared" si="2"/>
        <v>16.9044433395648</v>
      </c>
      <c r="J17" s="32">
        <f t="shared" si="2"/>
        <v>33.00742939432071</v>
      </c>
      <c r="K17" s="32">
        <f t="shared" si="2"/>
        <v>-9.0623541944285897</v>
      </c>
      <c r="L17" s="32">
        <f t="shared" si="2"/>
        <v>-22.24714366184849</v>
      </c>
      <c r="M17" s="32">
        <f t="shared" si="2"/>
        <v>-32.704024638759577</v>
      </c>
      <c r="N17" s="32">
        <f t="shared" si="2"/>
        <v>-7.1637388832176967</v>
      </c>
      <c r="O17" s="32">
        <f t="shared" si="2"/>
        <v>22.992636402162979</v>
      </c>
      <c r="P17" s="32">
        <f t="shared" si="2"/>
        <v>21.228450496142614</v>
      </c>
      <c r="Q17" s="32">
        <f t="shared" si="2"/>
        <v>17.474091362981969</v>
      </c>
      <c r="R17" s="32">
        <f t="shared" si="2"/>
        <v>-10.016836604375023</v>
      </c>
      <c r="S17" s="32">
        <f t="shared" si="2"/>
        <v>19.338882746678099</v>
      </c>
      <c r="T17" s="32">
        <f t="shared" si="2"/>
        <v>-5.8825995294566553</v>
      </c>
      <c r="U17" s="32">
        <f t="shared" si="2"/>
        <v>26.428369211100211</v>
      </c>
      <c r="V17" s="32">
        <f t="shared" si="2"/>
        <v>-24.668484145721514</v>
      </c>
      <c r="W17" s="32">
        <f t="shared" si="2"/>
        <v>-21.531792945361939</v>
      </c>
      <c r="X17" s="32">
        <f t="shared" si="2"/>
        <v>-10.514487373352377</v>
      </c>
      <c r="Y17" s="32">
        <f t="shared" si="2"/>
        <v>-23.074535467639869</v>
      </c>
      <c r="Z17" s="32">
        <f t="shared" si="2"/>
        <v>5.4569122625165001</v>
      </c>
      <c r="AA17" s="32">
        <f t="shared" si="2"/>
        <v>-10.40602377162605</v>
      </c>
      <c r="AB17" s="32">
        <f t="shared" si="2"/>
        <v>-21.7830128579225</v>
      </c>
      <c r="AC17" s="32">
        <f t="shared" si="2"/>
        <v>-25.042529069238519</v>
      </c>
      <c r="AD17" s="32">
        <f t="shared" si="2"/>
        <v>-1.3466311127816377</v>
      </c>
      <c r="AE17" s="32">
        <f t="shared" si="2"/>
        <v>14.701754824675927</v>
      </c>
      <c r="AF17" s="32">
        <f t="shared" si="2"/>
        <v>69.416701425173954</v>
      </c>
      <c r="AG17" s="32">
        <f t="shared" si="2"/>
        <v>-4.0414370268005211</v>
      </c>
      <c r="AH17" s="32">
        <f t="shared" si="2"/>
        <v>7.685257957075553</v>
      </c>
      <c r="AI17" s="32">
        <f t="shared" si="2"/>
        <v>-21.951689795752561</v>
      </c>
      <c r="AJ17" s="32">
        <f t="shared" si="2"/>
        <v>-28.103589786880811</v>
      </c>
      <c r="AK17" s="32">
        <f t="shared" si="2"/>
        <v>-18.580358101522599</v>
      </c>
      <c r="AL17" s="32">
        <f t="shared" si="2"/>
        <v>-17.666859000296309</v>
      </c>
      <c r="AM17" s="32">
        <f t="shared" si="2"/>
        <v>11.798883721160092</v>
      </c>
      <c r="AN17" s="32">
        <f t="shared" si="2"/>
        <v>52.90875478355823</v>
      </c>
      <c r="AO17" s="32">
        <f t="shared" si="2"/>
        <v>61.337296152121027</v>
      </c>
      <c r="AP17" s="32">
        <f t="shared" si="2"/>
        <v>18.277892086831503</v>
      </c>
      <c r="AQ17" s="32">
        <f t="shared" si="2"/>
        <v>23.727044798703734</v>
      </c>
      <c r="AR17" s="32">
        <f t="shared" si="2"/>
        <v>0.88768219644812518</v>
      </c>
      <c r="AS17" s="32">
        <f t="shared" si="2"/>
        <v>14.84798954044788</v>
      </c>
      <c r="AT17" s="32">
        <f t="shared" si="2"/>
        <v>8.7306678164819083</v>
      </c>
      <c r="AU17" s="32">
        <f t="shared" si="2"/>
        <v>7.7955351875355294</v>
      </c>
      <c r="AV17" s="32">
        <f t="shared" si="2"/>
        <v>11.766297621771372</v>
      </c>
      <c r="AW17" s="32">
        <f t="shared" si="2"/>
        <v>11.839850678425501</v>
      </c>
      <c r="AX17" s="32">
        <f t="shared" si="2"/>
        <v>-8.1915740900881939</v>
      </c>
      <c r="AY17" s="32">
        <f t="shared" si="2"/>
        <v>1.1098534983963626</v>
      </c>
      <c r="AZ17" s="32">
        <f t="shared" si="2"/>
        <v>-6.4181036308002204</v>
      </c>
      <c r="BA17" s="32">
        <f t="shared" si="2"/>
        <v>-7.270305729630766</v>
      </c>
      <c r="BB17" s="32">
        <f t="shared" si="3"/>
        <v>55.973227974226369</v>
      </c>
      <c r="BC17" s="32">
        <f t="shared" si="3"/>
        <v>-26.751165449036328</v>
      </c>
      <c r="BD17" s="32">
        <f t="shared" si="3"/>
        <v>10.638682377724361</v>
      </c>
      <c r="BE17" s="32">
        <f t="shared" si="3"/>
        <v>60.645805851620871</v>
      </c>
      <c r="BF17" s="32">
        <f t="shared" si="4"/>
        <v>7.4291290840895252</v>
      </c>
      <c r="BG17" s="32">
        <f t="shared" si="5"/>
        <v>51.835951687993862</v>
      </c>
      <c r="BH17" s="32">
        <f t="shared" si="6"/>
        <v>-18.249925247231147</v>
      </c>
      <c r="BI17" s="32">
        <f t="shared" si="7"/>
        <v>-24.691172063383327</v>
      </c>
      <c r="BJ17" s="32">
        <f t="shared" si="7"/>
        <v>-15.86786919019676</v>
      </c>
    </row>
    <row r="18" spans="1:62" ht="15" x14ac:dyDescent="0.2">
      <c r="A18" s="22" t="s">
        <v>54</v>
      </c>
      <c r="B18" s="22"/>
      <c r="C18" s="34"/>
      <c r="D18" s="34"/>
      <c r="E18" s="34"/>
      <c r="F18" s="34">
        <f t="shared" si="8"/>
        <v>21.859296050636058</v>
      </c>
      <c r="G18" s="34">
        <f t="shared" si="2"/>
        <v>14.87984286470061</v>
      </c>
      <c r="H18" s="34">
        <f t="shared" si="2"/>
        <v>18.971832532254986</v>
      </c>
      <c r="I18" s="34">
        <f t="shared" si="2"/>
        <v>-0.19465977976405036</v>
      </c>
      <c r="J18" s="34">
        <f t="shared" si="2"/>
        <v>-19.947354402661034</v>
      </c>
      <c r="K18" s="34">
        <f t="shared" si="2"/>
        <v>-16.339811485851907</v>
      </c>
      <c r="L18" s="34">
        <f t="shared" si="2"/>
        <v>-9.2050851943137992</v>
      </c>
      <c r="M18" s="34">
        <f t="shared" si="2"/>
        <v>-14.224165262133592</v>
      </c>
      <c r="N18" s="34">
        <f t="shared" si="2"/>
        <v>9.6964636195670408</v>
      </c>
      <c r="O18" s="34">
        <f t="shared" si="2"/>
        <v>4.0501181306356937</v>
      </c>
      <c r="P18" s="34">
        <f t="shared" si="2"/>
        <v>6.9096929159365716</v>
      </c>
      <c r="Q18" s="34">
        <f t="shared" si="2"/>
        <v>8.2861886741977031</v>
      </c>
      <c r="R18" s="34">
        <f t="shared" si="2"/>
        <v>6.1293486083411564</v>
      </c>
      <c r="S18" s="34">
        <f t="shared" si="2"/>
        <v>11.584483666119816</v>
      </c>
      <c r="T18" s="34">
        <f t="shared" si="2"/>
        <v>22.234209000530612</v>
      </c>
      <c r="U18" s="34">
        <f t="shared" si="2"/>
        <v>23.701962592113812</v>
      </c>
      <c r="V18" s="34">
        <f t="shared" si="2"/>
        <v>26.392389866431888</v>
      </c>
      <c r="W18" s="34">
        <f t="shared" si="2"/>
        <v>22.148883377148152</v>
      </c>
      <c r="X18" s="34">
        <f t="shared" si="2"/>
        <v>12.391520095240027</v>
      </c>
      <c r="Y18" s="34">
        <f t="shared" si="2"/>
        <v>4.6564705102283277</v>
      </c>
      <c r="Z18" s="34">
        <f t="shared" si="2"/>
        <v>1.439908952518465</v>
      </c>
      <c r="AA18" s="34">
        <f t="shared" si="2"/>
        <v>-0.81011783245302782</v>
      </c>
      <c r="AB18" s="34">
        <f t="shared" si="2"/>
        <v>3.6642839033107499E-2</v>
      </c>
      <c r="AC18" s="34">
        <f t="shared" si="2"/>
        <v>8.9933731834354713</v>
      </c>
      <c r="AD18" s="34">
        <f t="shared" si="2"/>
        <v>5.2456044492039444</v>
      </c>
      <c r="AE18" s="34">
        <f t="shared" si="2"/>
        <v>-2.2836092803714791</v>
      </c>
      <c r="AF18" s="34">
        <f t="shared" si="2"/>
        <v>-8.1443562932160258</v>
      </c>
      <c r="AG18" s="34">
        <f t="shared" si="2"/>
        <v>5.5578125626944086</v>
      </c>
      <c r="AH18" s="34">
        <f t="shared" si="2"/>
        <v>10.936633948344898</v>
      </c>
      <c r="AI18" s="34">
        <f t="shared" si="2"/>
        <v>14.486346162927255</v>
      </c>
      <c r="AJ18" s="34">
        <f t="shared" si="2"/>
        <v>24.240887041734261</v>
      </c>
      <c r="AK18" s="34">
        <f t="shared" si="2"/>
        <v>9.097084193937377</v>
      </c>
      <c r="AL18" s="34">
        <f t="shared" si="2"/>
        <v>8.2829844486841822</v>
      </c>
      <c r="AM18" s="34">
        <f t="shared" si="2"/>
        <v>3.0350793176562529</v>
      </c>
      <c r="AN18" s="34">
        <f t="shared" si="2"/>
        <v>-4.3119159291076459</v>
      </c>
      <c r="AO18" s="34">
        <f t="shared" si="2"/>
        <v>4.5441520780227007</v>
      </c>
      <c r="AP18" s="34">
        <f t="shared" si="2"/>
        <v>11.474380839569109</v>
      </c>
      <c r="AQ18" s="34">
        <f t="shared" si="2"/>
        <v>-2.7146206118046412</v>
      </c>
      <c r="AR18" s="34">
        <f t="shared" si="2"/>
        <v>10.406275362471874</v>
      </c>
      <c r="AS18" s="34">
        <f t="shared" si="2"/>
        <v>13.430504222131256</v>
      </c>
      <c r="AT18" s="34">
        <f t="shared" si="2"/>
        <v>9.6727846700860098</v>
      </c>
      <c r="AU18" s="34">
        <f t="shared" si="2"/>
        <v>26.132895867178906</v>
      </c>
      <c r="AV18" s="34">
        <f t="shared" si="2"/>
        <v>8.3978171507253627</v>
      </c>
      <c r="AW18" s="34">
        <f t="shared" si="2"/>
        <v>10.64499762108575</v>
      </c>
      <c r="AX18" s="34">
        <f t="shared" si="2"/>
        <v>8.3924710160205418</v>
      </c>
      <c r="AY18" s="34">
        <f t="shared" si="2"/>
        <v>9.3186002922719613</v>
      </c>
      <c r="AZ18" s="34">
        <f t="shared" si="2"/>
        <v>12.755552627416789</v>
      </c>
      <c r="BA18" s="34">
        <f t="shared" si="2"/>
        <v>9.6183443438909944</v>
      </c>
      <c r="BB18" s="34">
        <f t="shared" si="3"/>
        <v>-7.4232937295171109</v>
      </c>
      <c r="BC18" s="34">
        <f t="shared" si="3"/>
        <v>-77.544601830853395</v>
      </c>
      <c r="BD18" s="34">
        <f t="shared" si="3"/>
        <v>-77.712204592235793</v>
      </c>
      <c r="BE18" s="34">
        <f t="shared" si="3"/>
        <v>-73.513713514338264</v>
      </c>
      <c r="BF18" s="34">
        <f t="shared" si="4"/>
        <v>-66.404217062223012</v>
      </c>
      <c r="BG18" s="34">
        <f t="shared" si="5"/>
        <v>75.87224628103597</v>
      </c>
      <c r="BH18" s="34">
        <f t="shared" si="6"/>
        <v>112.86263120415576</v>
      </c>
      <c r="BI18" s="34">
        <f t="shared" si="7"/>
        <v>127.49590989192954</v>
      </c>
      <c r="BJ18" s="34">
        <f t="shared" si="7"/>
        <v>156.31082417903036</v>
      </c>
    </row>
    <row r="19" spans="1:62" ht="15" x14ac:dyDescent="0.2">
      <c r="A19" s="20" t="s">
        <v>55</v>
      </c>
      <c r="B19" s="20"/>
      <c r="C19" s="32"/>
      <c r="D19" s="32"/>
      <c r="E19" s="32"/>
      <c r="F19" s="32">
        <f t="shared" si="8"/>
        <v>10.219936146123466</v>
      </c>
      <c r="G19" s="32">
        <f t="shared" si="2"/>
        <v>-4.5146517704438889</v>
      </c>
      <c r="H19" s="32">
        <f t="shared" si="2"/>
        <v>8.5397089732385467</v>
      </c>
      <c r="I19" s="32">
        <f t="shared" si="2"/>
        <v>7.2432330061543038</v>
      </c>
      <c r="J19" s="32">
        <f t="shared" si="2"/>
        <v>0.99203654343198444</v>
      </c>
      <c r="K19" s="32">
        <f t="shared" si="2"/>
        <v>2.8832472595699654</v>
      </c>
      <c r="L19" s="32">
        <f t="shared" si="2"/>
        <v>-13.735386804950679</v>
      </c>
      <c r="M19" s="32">
        <f t="shared" si="2"/>
        <v>-21.80458694497829</v>
      </c>
      <c r="N19" s="32">
        <f t="shared" si="2"/>
        <v>-5.7491606638225612</v>
      </c>
      <c r="O19" s="32">
        <f t="shared" si="2"/>
        <v>5.1117772361375158</v>
      </c>
      <c r="P19" s="32">
        <f t="shared" si="2"/>
        <v>18.982788768996905</v>
      </c>
      <c r="Q19" s="32">
        <f t="shared" si="2"/>
        <v>24.650364119546666</v>
      </c>
      <c r="R19" s="32">
        <f t="shared" si="2"/>
        <v>14.100974942376986</v>
      </c>
      <c r="S19" s="32">
        <f t="shared" si="2"/>
        <v>11.459888934639185</v>
      </c>
      <c r="T19" s="32">
        <f t="shared" si="2"/>
        <v>7.2694735809016642</v>
      </c>
      <c r="U19" s="32">
        <f t="shared" si="2"/>
        <v>12.32179472633781</v>
      </c>
      <c r="V19" s="32">
        <f t="shared" si="2"/>
        <v>-1.6247607371587369</v>
      </c>
      <c r="W19" s="32">
        <f t="shared" si="2"/>
        <v>-8.2855529894589335</v>
      </c>
      <c r="X19" s="32">
        <f t="shared" si="2"/>
        <v>0.35862575653646811</v>
      </c>
      <c r="Y19" s="32">
        <f t="shared" si="2"/>
        <v>-11.057199659931104</v>
      </c>
      <c r="Z19" s="32">
        <f t="shared" si="2"/>
        <v>-8.9959518681581248</v>
      </c>
      <c r="AA19" s="32">
        <f t="shared" ref="AA19:AA21" si="9">+(AA9/W9-1)*100</f>
        <v>0.11558598046714774</v>
      </c>
      <c r="AB19" s="32">
        <f t="shared" ref="AB19:AB21" si="10">+(AB9/X9-1)*100</f>
        <v>-8.7875184296364992</v>
      </c>
      <c r="AC19" s="32">
        <f t="shared" ref="AC19:AC21" si="11">+(AC9/Y9-1)*100</f>
        <v>-7.2728873901784503</v>
      </c>
      <c r="AD19" s="32">
        <f t="shared" ref="AD19:AD21" si="12">+(AD9/Z9-1)*100</f>
        <v>8.1507931173925527</v>
      </c>
      <c r="AE19" s="32">
        <f t="shared" ref="AE19:AE21" si="13">+(AE9/AA9-1)*100</f>
        <v>0.52193775317959101</v>
      </c>
      <c r="AF19" s="32">
        <f t="shared" ref="AF19:AF21" si="14">+(AF9/AB9-1)*100</f>
        <v>15.863163093179056</v>
      </c>
      <c r="AG19" s="32">
        <f t="shared" ref="AG19:AG21" si="15">+(AG9/AC9-1)*100</f>
        <v>19.412314562919963</v>
      </c>
      <c r="AH19" s="32">
        <f t="shared" ref="AH19:AH21" si="16">+(AH9/AD9-1)*100</f>
        <v>18.518133612613006</v>
      </c>
      <c r="AI19" s="32">
        <f t="shared" ref="AI19:AI21" si="17">+(AI9/AE9-1)*100</f>
        <v>11.0623628489805</v>
      </c>
      <c r="AJ19" s="32">
        <f t="shared" ref="AJ19:AJ21" si="18">+(AJ9/AF9-1)*100</f>
        <v>-14.051557668792103</v>
      </c>
      <c r="AK19" s="32">
        <f t="shared" ref="AK19:AK21" si="19">+(AK9/AG9-1)*100</f>
        <v>-9.1682160044503576</v>
      </c>
      <c r="AL19" s="32">
        <f t="shared" ref="AL19:AL21" si="20">+(AL9/AH9-1)*100</f>
        <v>-7.1082641325779683</v>
      </c>
      <c r="AM19" s="32">
        <f t="shared" ref="AM19:AM21" si="21">+(AM9/AI9-1)*100</f>
        <v>-3.124531927536478</v>
      </c>
      <c r="AN19" s="32">
        <f t="shared" ref="AN19:AN21" si="22">+(AN9/AJ9-1)*100</f>
        <v>22.35410138749614</v>
      </c>
      <c r="AO19" s="32">
        <f t="shared" ref="AO19:AO21" si="23">+(AO9/AK9-1)*100</f>
        <v>12.972556027212478</v>
      </c>
      <c r="AP19" s="32">
        <f t="shared" ref="AP19:AP21" si="24">+(AP9/AL9-1)*100</f>
        <v>22.110960931585666</v>
      </c>
      <c r="AQ19" s="32">
        <f t="shared" ref="AQ19:AQ21" si="25">+(AQ9/AM9-1)*100</f>
        <v>17.763962003308762</v>
      </c>
      <c r="AR19" s="32">
        <f t="shared" ref="AR19:AR21" si="26">+(AR9/AN9-1)*100</f>
        <v>10.93738951709733</v>
      </c>
      <c r="AS19" s="32">
        <f t="shared" ref="AS19:AS21" si="27">+(AS9/AO9-1)*100</f>
        <v>19.285650197178917</v>
      </c>
      <c r="AT19" s="32">
        <f t="shared" ref="AT19:AT21" si="28">+(AT9/AP9-1)*100</f>
        <v>1.5607463007134337</v>
      </c>
      <c r="AU19" s="32">
        <f t="shared" ref="AU19:AU21" si="29">+(AU9/AQ9-1)*100</f>
        <v>16.253064175336497</v>
      </c>
      <c r="AV19" s="32">
        <f t="shared" ref="AV19:AV21" si="30">+(AV9/AR9-1)*100</f>
        <v>8.249573598786597</v>
      </c>
      <c r="AW19" s="32">
        <f t="shared" ref="AW19:AW21" si="31">+(AW9/AS9-1)*100</f>
        <v>2.9313372299575313</v>
      </c>
      <c r="AX19" s="32">
        <f t="shared" ref="AX19:AX21" si="32">+(AX9/AT9-1)*100</f>
        <v>3.7340299483031414</v>
      </c>
      <c r="AY19" s="32">
        <f t="shared" ref="AY19:AY21" si="33">+(AY9/AU9-1)*100</f>
        <v>-3.5704304235263606</v>
      </c>
      <c r="AZ19" s="32">
        <f t="shared" ref="AZ19:AZ21" si="34">+(AZ9/AV9-1)*100</f>
        <v>2.2246913508524591</v>
      </c>
      <c r="BA19" s="32">
        <f t="shared" ref="BA19:BE21" si="35">+(BA9/AW9-1)*100</f>
        <v>5.6075998078725986</v>
      </c>
      <c r="BB19" s="32">
        <f t="shared" si="35"/>
        <v>10.772976305126768</v>
      </c>
      <c r="BC19" s="32">
        <f t="shared" si="35"/>
        <v>-35.724849285666451</v>
      </c>
      <c r="BD19" s="32">
        <f t="shared" si="35"/>
        <v>-30.893609707147863</v>
      </c>
      <c r="BE19" s="32">
        <f t="shared" si="35"/>
        <v>-30.295911504480056</v>
      </c>
      <c r="BF19" s="32">
        <f t="shared" si="4"/>
        <v>-28.790000239126812</v>
      </c>
      <c r="BG19" s="32">
        <f t="shared" si="5"/>
        <v>26.855473086272518</v>
      </c>
      <c r="BH19" s="32">
        <f t="shared" si="6"/>
        <v>18.970408453990494</v>
      </c>
      <c r="BI19" s="32">
        <f t="shared" si="7"/>
        <v>22.557980943965482</v>
      </c>
      <c r="BJ19" s="32">
        <f t="shared" si="7"/>
        <v>28.456854974300285</v>
      </c>
    </row>
    <row r="20" spans="1:62" ht="15" x14ac:dyDescent="0.2">
      <c r="A20" s="20" t="s">
        <v>49</v>
      </c>
      <c r="B20" s="58"/>
      <c r="C20" s="32"/>
      <c r="D20" s="32"/>
      <c r="E20" s="32"/>
      <c r="F20" s="32">
        <f t="shared" si="8"/>
        <v>-6.7904591809109132</v>
      </c>
      <c r="G20" s="32">
        <f t="shared" ref="G20:G21" si="36">+(G10/C10-1)*100</f>
        <v>-27.526513953865727</v>
      </c>
      <c r="H20" s="32">
        <f t="shared" ref="H20:H21" si="37">+(H10/D10-1)*100</f>
        <v>-1.7385872833806215</v>
      </c>
      <c r="I20" s="32">
        <f t="shared" ref="I20:I21" si="38">+(I10/E10-1)*100</f>
        <v>16.292853037145051</v>
      </c>
      <c r="J20" s="32">
        <f t="shared" ref="J20:J21" si="39">+(J10/F10-1)*100</f>
        <v>41.000111150586285</v>
      </c>
      <c r="K20" s="32">
        <f t="shared" ref="K20:K21" si="40">+(K10/G10-1)*100</f>
        <v>39.037590015730373</v>
      </c>
      <c r="L20" s="32">
        <f t="shared" ref="L20:L21" si="41">+(L10/H10-1)*100</f>
        <v>-19.139652260082464</v>
      </c>
      <c r="M20" s="32">
        <f t="shared" ref="M20:M21" si="42">+(M10/I10-1)*100</f>
        <v>-29.720017630213881</v>
      </c>
      <c r="N20" s="32">
        <f t="shared" ref="N20:N21" si="43">+(N10/J10-1)*100</f>
        <v>-22.504194395609666</v>
      </c>
      <c r="O20" s="32">
        <f t="shared" ref="O20:O21" si="44">+(O10/K10-1)*100</f>
        <v>6.3132382257046871</v>
      </c>
      <c r="P20" s="32">
        <f t="shared" ref="P20:P21" si="45">+(P10/L10-1)*100</f>
        <v>35.154431045740367</v>
      </c>
      <c r="Q20" s="32">
        <f t="shared" ref="Q20:Q21" si="46">+(Q10/M10-1)*100</f>
        <v>45.505288589078631</v>
      </c>
      <c r="R20" s="32">
        <f t="shared" ref="R20:R21" si="47">+(R10/N10-1)*100</f>
        <v>26.341532575648397</v>
      </c>
      <c r="S20" s="32">
        <f t="shared" ref="S20:S21" si="48">+(S10/O10-1)*100</f>
        <v>11.32188880489775</v>
      </c>
      <c r="T20" s="32">
        <f t="shared" ref="T20:T21" si="49">+(T10/P10-1)*100</f>
        <v>-8.5864415866160222</v>
      </c>
      <c r="U20" s="32">
        <f t="shared" ref="U20:U21" si="50">+(U10/Q10-1)*100</f>
        <v>1.5284151078404973</v>
      </c>
      <c r="V20" s="32">
        <f t="shared" ref="V20:V21" si="51">+(V10/R10-1)*100</f>
        <v>-37.763050218507999</v>
      </c>
      <c r="W20" s="32">
        <f t="shared" ref="W20:W21" si="52">+(W10/S10-1)*100</f>
        <v>-42.074007006770863</v>
      </c>
      <c r="X20" s="32">
        <f t="shared" ref="X20:X21" si="53">+(X10/T10-1)*100</f>
        <v>-16.689416985732208</v>
      </c>
      <c r="Y20" s="32">
        <f t="shared" ref="Y20:Y21" si="54">+(Y10/U10-1)*100</f>
        <v>-29.215508571647042</v>
      </c>
      <c r="Z20" s="32">
        <f t="shared" ref="Z20:Z21" si="55">+(Z10/V10-1)*100</f>
        <v>-36.332554011342502</v>
      </c>
      <c r="AA20" s="32">
        <f t="shared" si="9"/>
        <v>2.2827467200066121</v>
      </c>
      <c r="AB20" s="32">
        <f t="shared" si="10"/>
        <v>-25.653484812511039</v>
      </c>
      <c r="AC20" s="32">
        <f t="shared" si="11"/>
        <v>-35.064481624485175</v>
      </c>
      <c r="AD20" s="32">
        <f t="shared" si="12"/>
        <v>20.275800657859165</v>
      </c>
      <c r="AE20" s="32">
        <f t="shared" si="13"/>
        <v>6.8913831345461585</v>
      </c>
      <c r="AF20" s="32">
        <f t="shared" si="14"/>
        <v>77.605572595239096</v>
      </c>
      <c r="AG20" s="32">
        <f t="shared" si="15"/>
        <v>59.143766549860203</v>
      </c>
      <c r="AH20" s="32">
        <f t="shared" si="16"/>
        <v>46.205937234114543</v>
      </c>
      <c r="AI20" s="32">
        <f t="shared" si="17"/>
        <v>3.9561137944730929</v>
      </c>
      <c r="AJ20" s="32">
        <f t="shared" si="18"/>
        <v>-64.984484850502312</v>
      </c>
      <c r="AK20" s="32">
        <f t="shared" si="19"/>
        <v>-43.911517153831014</v>
      </c>
      <c r="AL20" s="32">
        <f t="shared" si="20"/>
        <v>-49.758085212831993</v>
      </c>
      <c r="AM20" s="32">
        <f t="shared" si="21"/>
        <v>-17.203335414938426</v>
      </c>
      <c r="AN20" s="32">
        <f t="shared" si="22"/>
        <v>148.20250838526042</v>
      </c>
      <c r="AO20" s="32">
        <f t="shared" si="23"/>
        <v>44.156357643493372</v>
      </c>
      <c r="AP20" s="32">
        <f t="shared" si="24"/>
        <v>85.635191044148698</v>
      </c>
      <c r="AQ20" s="32">
        <f t="shared" si="25"/>
        <v>76.012443268728717</v>
      </c>
      <c r="AR20" s="32">
        <f t="shared" si="26"/>
        <v>11.903727687072418</v>
      </c>
      <c r="AS20" s="32">
        <f t="shared" si="27"/>
        <v>34.996055451271026</v>
      </c>
      <c r="AT20" s="32">
        <f t="shared" si="28"/>
        <v>-27.531827946500332</v>
      </c>
      <c r="AU20" s="32">
        <f t="shared" si="29"/>
        <v>0.72066785370739073</v>
      </c>
      <c r="AV20" s="32">
        <f t="shared" si="30"/>
        <v>7.9834604855664848</v>
      </c>
      <c r="AW20" s="32">
        <f t="shared" si="31"/>
        <v>-14.45943868640166</v>
      </c>
      <c r="AX20" s="32">
        <f t="shared" si="32"/>
        <v>-21.54988523779534</v>
      </c>
      <c r="AY20" s="32">
        <f t="shared" si="33"/>
        <v>-28.94618385643075</v>
      </c>
      <c r="AZ20" s="32">
        <f t="shared" si="34"/>
        <v>-16.751875780938509</v>
      </c>
      <c r="BA20" s="32">
        <f t="shared" si="35"/>
        <v>-6.0885556876112297</v>
      </c>
      <c r="BB20" s="32">
        <f t="shared" si="35"/>
        <v>147.22865882331098</v>
      </c>
      <c r="BC20" s="32">
        <f t="shared" si="35"/>
        <v>90.948951139639505</v>
      </c>
      <c r="BD20" s="32">
        <f t="shared" si="35"/>
        <v>83.37728193227565</v>
      </c>
      <c r="BE20" s="32">
        <f t="shared" si="35"/>
        <v>116.81521696427745</v>
      </c>
      <c r="BF20" s="32">
        <f t="shared" si="4"/>
        <v>76.834383680930628</v>
      </c>
      <c r="BG20" s="32">
        <f t="shared" si="5"/>
        <v>9.3950990638814069</v>
      </c>
      <c r="BH20" s="32">
        <f t="shared" si="6"/>
        <v>-8.8823647109454775</v>
      </c>
      <c r="BI20" s="32">
        <f t="shared" si="7"/>
        <v>-21.078191848669114</v>
      </c>
      <c r="BJ20" s="32">
        <f t="shared" si="7"/>
        <v>-39.752577150087795</v>
      </c>
    </row>
    <row r="21" spans="1:62" ht="15" x14ac:dyDescent="0.2">
      <c r="A21" s="23" t="s">
        <v>56</v>
      </c>
      <c r="B21" s="35"/>
      <c r="C21" s="36"/>
      <c r="D21" s="36"/>
      <c r="E21" s="36"/>
      <c r="F21" s="36">
        <f t="shared" si="8"/>
        <v>13.314610706389862</v>
      </c>
      <c r="G21" s="36">
        <f t="shared" si="36"/>
        <v>2.8058918027723978</v>
      </c>
      <c r="H21" s="36">
        <f t="shared" si="37"/>
        <v>20.918385955232921</v>
      </c>
      <c r="I21" s="36">
        <f t="shared" si="38"/>
        <v>5.9087239134339997</v>
      </c>
      <c r="J21" s="36">
        <f t="shared" si="39"/>
        <v>6.0503943630975776</v>
      </c>
      <c r="K21" s="36">
        <f t="shared" si="40"/>
        <v>4.3584493419965398</v>
      </c>
      <c r="L21" s="36">
        <f t="shared" si="41"/>
        <v>-5.1966144777237044</v>
      </c>
      <c r="M21" s="36">
        <f t="shared" si="42"/>
        <v>-1.2235065305493897</v>
      </c>
      <c r="N21" s="36">
        <f t="shared" si="43"/>
        <v>-0.64695117780000366</v>
      </c>
      <c r="O21" s="36">
        <f t="shared" si="44"/>
        <v>4.7363138850512021</v>
      </c>
      <c r="P21" s="36">
        <f t="shared" si="45"/>
        <v>2.3579251291370174</v>
      </c>
      <c r="Q21" s="36">
        <f t="shared" si="46"/>
        <v>1.635226819800728</v>
      </c>
      <c r="R21" s="36">
        <f t="shared" si="47"/>
        <v>1.9231531208504737</v>
      </c>
      <c r="S21" s="36">
        <f t="shared" si="48"/>
        <v>8.1388816794248697</v>
      </c>
      <c r="T21" s="36">
        <f t="shared" si="49"/>
        <v>5.1202342737449946</v>
      </c>
      <c r="U21" s="36">
        <f t="shared" si="50"/>
        <v>11.796109173229574</v>
      </c>
      <c r="V21" s="36">
        <f t="shared" si="51"/>
        <v>6.2296595108522368</v>
      </c>
      <c r="W21" s="36">
        <f t="shared" si="52"/>
        <v>1.5190054165213684</v>
      </c>
      <c r="X21" s="36">
        <f t="shared" si="53"/>
        <v>-0.2609491960456567</v>
      </c>
      <c r="Y21" s="36">
        <f t="shared" si="54"/>
        <v>-0.72415461527833846</v>
      </c>
      <c r="Z21" s="36">
        <f t="shared" si="55"/>
        <v>0.31807608660259223</v>
      </c>
      <c r="AA21" s="36">
        <f t="shared" si="9"/>
        <v>-1.4288663523983391</v>
      </c>
      <c r="AB21" s="36">
        <f t="shared" si="10"/>
        <v>5.2624088319396023</v>
      </c>
      <c r="AC21" s="36">
        <f t="shared" si="11"/>
        <v>5.0206028929670188</v>
      </c>
      <c r="AD21" s="36">
        <f t="shared" si="12"/>
        <v>0.78185318956958128</v>
      </c>
      <c r="AE21" s="36">
        <f t="shared" si="13"/>
        <v>1.9745357550162712</v>
      </c>
      <c r="AF21" s="36">
        <f t="shared" si="14"/>
        <v>0.52303329850780234</v>
      </c>
      <c r="AG21" s="36">
        <f t="shared" si="15"/>
        <v>-1.2972760878199985</v>
      </c>
      <c r="AH21" s="36">
        <f t="shared" si="16"/>
        <v>1.6935192413795264</v>
      </c>
      <c r="AI21" s="36">
        <f t="shared" si="17"/>
        <v>1.9257855202926999</v>
      </c>
      <c r="AJ21" s="36">
        <f t="shared" si="18"/>
        <v>2.5188168170034775</v>
      </c>
      <c r="AK21" s="36">
        <f t="shared" si="19"/>
        <v>4.8115243270153263</v>
      </c>
      <c r="AL21" s="36">
        <f t="shared" si="20"/>
        <v>5.702195921603237</v>
      </c>
      <c r="AM21" s="36">
        <f t="shared" si="21"/>
        <v>5.8901217432774322</v>
      </c>
      <c r="AN21" s="36">
        <f t="shared" si="22"/>
        <v>3.4278855029822752</v>
      </c>
      <c r="AO21" s="36">
        <f t="shared" si="23"/>
        <v>2.9197738566570708</v>
      </c>
      <c r="AP21" s="36">
        <f t="shared" si="24"/>
        <v>4.4213039293272249</v>
      </c>
      <c r="AQ21" s="36">
        <f t="shared" si="25"/>
        <v>2.5256693645095307</v>
      </c>
      <c r="AR21" s="36">
        <f t="shared" si="26"/>
        <v>7.6360211563042846</v>
      </c>
      <c r="AS21" s="36">
        <f t="shared" si="27"/>
        <v>3.2689434337964673</v>
      </c>
      <c r="AT21" s="36">
        <f t="shared" si="28"/>
        <v>2.9966935485782331</v>
      </c>
      <c r="AU21" s="36">
        <f t="shared" si="29"/>
        <v>6.3809670440045263</v>
      </c>
      <c r="AV21" s="36">
        <f t="shared" si="30"/>
        <v>6.8176736225507906</v>
      </c>
      <c r="AW21" s="36">
        <f t="shared" si="31"/>
        <v>8.2341126659658315</v>
      </c>
      <c r="AX21" s="36">
        <f t="shared" si="32"/>
        <v>6.5608395451876467</v>
      </c>
      <c r="AY21" s="36">
        <f t="shared" si="33"/>
        <v>6.0501917871976785</v>
      </c>
      <c r="AZ21" s="36">
        <f t="shared" si="34"/>
        <v>7.3061538423234929</v>
      </c>
      <c r="BA21" s="36">
        <f t="shared" si="35"/>
        <v>5.2052739694854466</v>
      </c>
      <c r="BB21" s="36">
        <f t="shared" si="35"/>
        <v>5.7942510920846235</v>
      </c>
      <c r="BC21" s="36">
        <f t="shared" si="35"/>
        <v>-33.15012385884549</v>
      </c>
      <c r="BD21" s="36">
        <f t="shared" si="35"/>
        <v>-19.263283131662888</v>
      </c>
      <c r="BE21" s="36">
        <f t="shared" si="35"/>
        <v>-15.038789079202008</v>
      </c>
      <c r="BF21" s="36">
        <f t="shared" si="4"/>
        <v>-16.363772157481517</v>
      </c>
      <c r="BG21" s="36">
        <f t="shared" si="5"/>
        <v>32.275632493037484</v>
      </c>
      <c r="BH21" s="36">
        <f t="shared" si="6"/>
        <v>13.770770499497797</v>
      </c>
      <c r="BI21" s="36">
        <f t="shared" si="7"/>
        <v>18.3690668903991</v>
      </c>
      <c r="BJ21" s="36">
        <f t="shared" si="7"/>
        <v>22.645513751305636</v>
      </c>
    </row>
    <row r="22" spans="1:62" ht="15" x14ac:dyDescent="0.2">
      <c r="A22" s="62" t="s">
        <v>105</v>
      </c>
    </row>
  </sheetData>
  <pageMargins left="0.31496062992125984" right="0.31496062992125984" top="0.56666666666666665" bottom="0.74803149606299213" header="0.31496062992125984" footer="0.31496062992125984"/>
  <pageSetup paperSize="9" scale="34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0"/>
  <sheetViews>
    <sheetView showGridLines="0" view="pageLayout" zoomScaleNormal="100" workbookViewId="0">
      <selection activeCell="BJ8" sqref="BJ8"/>
    </sheetView>
  </sheetViews>
  <sheetFormatPr defaultRowHeight="24" customHeight="1" x14ac:dyDescent="0.2"/>
  <cols>
    <col min="1" max="1" width="26.25" style="13" customWidth="1"/>
    <col min="2" max="2" width="5.75" style="13" bestFit="1" customWidth="1"/>
    <col min="3" max="3" width="5.875" style="13" bestFit="1" customWidth="1"/>
    <col min="4" max="4" width="6.375" style="13" bestFit="1" customWidth="1"/>
    <col min="5" max="5" width="6.5" style="13" bestFit="1" customWidth="1"/>
    <col min="6" max="6" width="5.75" style="13" bestFit="1" customWidth="1"/>
    <col min="7" max="7" width="5.875" style="13" bestFit="1" customWidth="1"/>
    <col min="8" max="8" width="6.375" style="13" bestFit="1" customWidth="1"/>
    <col min="9" max="9" width="6.5" style="13" bestFit="1" customWidth="1"/>
    <col min="10" max="10" width="5.75" style="13" bestFit="1" customWidth="1"/>
    <col min="11" max="11" width="5.875" style="13" bestFit="1" customWidth="1"/>
    <col min="12" max="12" width="6.375" style="13" bestFit="1" customWidth="1"/>
    <col min="13" max="13" width="6.5" style="13" bestFit="1" customWidth="1"/>
    <col min="14" max="14" width="5.75" style="13" bestFit="1" customWidth="1"/>
    <col min="15" max="15" width="5.875" style="13" bestFit="1" customWidth="1"/>
    <col min="16" max="16" width="6.375" style="13" bestFit="1" customWidth="1"/>
    <col min="17" max="17" width="6.5" style="13" bestFit="1" customWidth="1"/>
    <col min="18" max="18" width="5.75" style="13" bestFit="1" customWidth="1"/>
    <col min="19" max="19" width="5.875" style="13" bestFit="1" customWidth="1"/>
    <col min="20" max="20" width="6.375" style="13" bestFit="1" customWidth="1"/>
    <col min="21" max="21" width="6.5" style="13" bestFit="1" customWidth="1"/>
    <col min="22" max="22" width="5.75" style="13" bestFit="1" customWidth="1"/>
    <col min="23" max="23" width="5.875" style="13" bestFit="1" customWidth="1"/>
    <col min="24" max="24" width="6.375" style="13" bestFit="1" customWidth="1"/>
    <col min="25" max="25" width="6.5" style="13" bestFit="1" customWidth="1"/>
    <col min="26" max="26" width="5.75" style="13" bestFit="1" customWidth="1"/>
    <col min="27" max="27" width="5.875" style="13" bestFit="1" customWidth="1"/>
    <col min="28" max="28" width="6.375" style="13" bestFit="1" customWidth="1"/>
    <col min="29" max="29" width="6.5" style="13" bestFit="1" customWidth="1"/>
    <col min="30" max="30" width="5.75" style="13" bestFit="1" customWidth="1"/>
    <col min="31" max="31" width="5.875" style="13" bestFit="1" customWidth="1"/>
    <col min="32" max="32" width="6.375" style="13" bestFit="1" customWidth="1"/>
    <col min="33" max="33" width="6.5" style="13" bestFit="1" customWidth="1"/>
    <col min="34" max="34" width="5.75" style="13" bestFit="1" customWidth="1"/>
    <col min="35" max="35" width="5.875" style="13" bestFit="1" customWidth="1"/>
    <col min="36" max="36" width="6.375" style="13" bestFit="1" customWidth="1"/>
    <col min="37" max="37" width="6.5" style="13" bestFit="1" customWidth="1"/>
    <col min="38" max="38" width="5.75" style="13" bestFit="1" customWidth="1"/>
    <col min="39" max="39" width="5.875" style="13" bestFit="1" customWidth="1"/>
    <col min="40" max="40" width="6.375" style="13" bestFit="1" customWidth="1"/>
    <col min="41" max="41" width="6.5" style="13" bestFit="1" customWidth="1"/>
    <col min="42" max="42" width="5.75" style="13" bestFit="1" customWidth="1"/>
    <col min="43" max="43" width="5.875" style="13" bestFit="1" customWidth="1"/>
    <col min="44" max="44" width="6.375" style="13" bestFit="1" customWidth="1"/>
    <col min="45" max="45" width="6.5" style="13" bestFit="1" customWidth="1"/>
    <col min="46" max="46" width="5.75" style="13" bestFit="1" customWidth="1"/>
    <col min="47" max="47" width="5.875" style="13" bestFit="1" customWidth="1"/>
    <col min="48" max="48" width="6.375" style="13" bestFit="1" customWidth="1"/>
    <col min="49" max="49" width="6.5" style="13" bestFit="1" customWidth="1"/>
    <col min="50" max="50" width="5.75" style="13" bestFit="1" customWidth="1"/>
    <col min="51" max="51" width="5.875" style="13" bestFit="1" customWidth="1"/>
    <col min="52" max="52" width="6.375" style="13" customWidth="1"/>
    <col min="53" max="53" width="6.5" style="13" bestFit="1" customWidth="1"/>
    <col min="54" max="54" width="5.75" style="13" bestFit="1" customWidth="1"/>
    <col min="55" max="55" width="5.875" style="13" bestFit="1" customWidth="1"/>
    <col min="56" max="56" width="6.375" style="13" customWidth="1"/>
    <col min="57" max="57" width="6.5" style="13" bestFit="1" customWidth="1"/>
    <col min="58" max="62" width="6.5" style="13" customWidth="1"/>
    <col min="63" max="16384" width="9" style="13"/>
  </cols>
  <sheetData>
    <row r="1" spans="1:62" ht="15" x14ac:dyDescent="0.2">
      <c r="A1" s="44" t="s">
        <v>115</v>
      </c>
      <c r="B1" s="44"/>
      <c r="C1" s="44"/>
      <c r="D1" s="44"/>
      <c r="E1" s="44"/>
      <c r="F1" s="44"/>
      <c r="G1" s="44"/>
      <c r="H1" s="44"/>
    </row>
    <row r="2" spans="1:62" ht="15" x14ac:dyDescent="0.2">
      <c r="A2" s="14"/>
      <c r="B2" s="14"/>
      <c r="C2" s="14"/>
      <c r="D2" s="14"/>
      <c r="E2" s="14"/>
      <c r="F2" s="14"/>
      <c r="G2" s="14"/>
      <c r="H2" s="14"/>
    </row>
    <row r="3" spans="1:62" ht="18" customHeight="1" x14ac:dyDescent="0.2">
      <c r="A3" s="12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10" t="s">
        <v>26</v>
      </c>
      <c r="AB3" s="10" t="s">
        <v>27</v>
      </c>
      <c r="AC3" s="10" t="s">
        <v>28</v>
      </c>
      <c r="AD3" s="10" t="s">
        <v>29</v>
      </c>
      <c r="AE3" s="10" t="s">
        <v>30</v>
      </c>
      <c r="AF3" s="10" t="s">
        <v>31</v>
      </c>
      <c r="AG3" s="10" t="s">
        <v>32</v>
      </c>
      <c r="AH3" s="10" t="s">
        <v>33</v>
      </c>
      <c r="AI3" s="10" t="s">
        <v>34</v>
      </c>
      <c r="AJ3" s="10" t="s">
        <v>35</v>
      </c>
      <c r="AK3" s="10" t="s">
        <v>36</v>
      </c>
      <c r="AL3" s="10" t="s">
        <v>37</v>
      </c>
      <c r="AM3" s="10" t="s">
        <v>38</v>
      </c>
      <c r="AN3" s="10" t="s">
        <v>39</v>
      </c>
      <c r="AO3" s="10" t="s">
        <v>40</v>
      </c>
      <c r="AP3" s="10" t="s">
        <v>41</v>
      </c>
      <c r="AQ3" s="10" t="s">
        <v>42</v>
      </c>
      <c r="AR3" s="10" t="s">
        <v>75</v>
      </c>
      <c r="AS3" s="10" t="s">
        <v>76</v>
      </c>
      <c r="AT3" s="10" t="s">
        <v>77</v>
      </c>
      <c r="AU3" s="10" t="s">
        <v>78</v>
      </c>
      <c r="AV3" s="10" t="s">
        <v>79</v>
      </c>
      <c r="AW3" s="10" t="s">
        <v>80</v>
      </c>
      <c r="AX3" s="10" t="s">
        <v>81</v>
      </c>
      <c r="AY3" s="10" t="s">
        <v>98</v>
      </c>
      <c r="AZ3" s="10" t="s">
        <v>99</v>
      </c>
      <c r="BA3" s="10" t="s">
        <v>100</v>
      </c>
      <c r="BB3" s="10" t="s">
        <v>101</v>
      </c>
      <c r="BC3" s="10" t="s">
        <v>102</v>
      </c>
      <c r="BD3" s="10" t="s">
        <v>103</v>
      </c>
      <c r="BE3" s="10" t="s">
        <v>104</v>
      </c>
      <c r="BF3" s="2" t="s">
        <v>106</v>
      </c>
      <c r="BG3" s="2" t="s">
        <v>107</v>
      </c>
      <c r="BH3" s="2" t="s">
        <v>108</v>
      </c>
      <c r="BI3" s="2" t="s">
        <v>109</v>
      </c>
      <c r="BJ3" s="2" t="s">
        <v>111</v>
      </c>
    </row>
    <row r="4" spans="1:62" ht="15.75" customHeight="1" x14ac:dyDescent="0.2">
      <c r="A4" s="15" t="s">
        <v>43</v>
      </c>
      <c r="B4" s="16">
        <v>23685.334214939317</v>
      </c>
      <c r="C4" s="16">
        <v>24281.370484668128</v>
      </c>
      <c r="D4" s="16">
        <v>22694.857398603424</v>
      </c>
      <c r="E4" s="16">
        <v>27404.951022674926</v>
      </c>
      <c r="F4" s="16">
        <v>24009.388263942459</v>
      </c>
      <c r="G4" s="16">
        <v>22949.016180689701</v>
      </c>
      <c r="H4" s="16">
        <v>26449.446031348307</v>
      </c>
      <c r="I4" s="16">
        <v>26714.852698028542</v>
      </c>
      <c r="J4" s="16">
        <v>22776.690446090219</v>
      </c>
      <c r="K4" s="16">
        <v>27824.792688159239</v>
      </c>
      <c r="L4" s="16">
        <v>26940.630770906897</v>
      </c>
      <c r="M4" s="16">
        <v>28924.162707987278</v>
      </c>
      <c r="N4" s="16">
        <v>21906.032549963889</v>
      </c>
      <c r="O4" s="16">
        <v>26599.795865389147</v>
      </c>
      <c r="P4" s="16">
        <v>27123.217963510411</v>
      </c>
      <c r="Q4" s="16">
        <v>30281.306762316137</v>
      </c>
      <c r="R4" s="16">
        <v>25327.841768466555</v>
      </c>
      <c r="S4" s="16">
        <v>26279.732392925347</v>
      </c>
      <c r="T4" s="16">
        <v>27700.267663941777</v>
      </c>
      <c r="U4" s="16">
        <v>29822.662896996328</v>
      </c>
      <c r="V4" s="16">
        <v>27625.078186688901</v>
      </c>
      <c r="W4" s="16">
        <v>26184.766357250024</v>
      </c>
      <c r="X4" s="16">
        <v>27144.729893319407</v>
      </c>
      <c r="Y4" s="16">
        <v>29524.403905121813</v>
      </c>
      <c r="Z4" s="16">
        <v>24780.743051497775</v>
      </c>
      <c r="AA4" s="16">
        <v>26941.677929850943</v>
      </c>
      <c r="AB4" s="16">
        <v>29191.219084677865</v>
      </c>
      <c r="AC4" s="16">
        <v>31584.852904243453</v>
      </c>
      <c r="AD4" s="16">
        <v>25908.07642482287</v>
      </c>
      <c r="AE4" s="16">
        <v>26219.879540558777</v>
      </c>
      <c r="AF4" s="16">
        <v>27673.295894179581</v>
      </c>
      <c r="AG4" s="16">
        <v>34977.373798091146</v>
      </c>
      <c r="AH4" s="16">
        <v>27352.693015995021</v>
      </c>
      <c r="AI4" s="16">
        <v>30245.378368273301</v>
      </c>
      <c r="AJ4" s="16">
        <v>26396.793743885479</v>
      </c>
      <c r="AK4" s="16">
        <v>34584.531202062382</v>
      </c>
      <c r="AL4" s="16">
        <v>29012.853259204396</v>
      </c>
      <c r="AM4" s="16">
        <v>30176.355688041498</v>
      </c>
      <c r="AN4" s="16">
        <v>27013.590064206706</v>
      </c>
      <c r="AO4" s="16">
        <v>33160.010212511683</v>
      </c>
      <c r="AP4" s="16">
        <v>30888.020043312532</v>
      </c>
      <c r="AQ4" s="16">
        <v>31904.524315281677</v>
      </c>
      <c r="AR4" s="16">
        <v>30274.84514506023</v>
      </c>
      <c r="AS4" s="16">
        <v>34957.574155079717</v>
      </c>
      <c r="AT4" s="16">
        <v>29567.17625964274</v>
      </c>
      <c r="AU4" s="16">
        <v>33309.250699099619</v>
      </c>
      <c r="AV4" s="16">
        <v>31746.398276264612</v>
      </c>
      <c r="AW4" s="16">
        <v>35498.907164764103</v>
      </c>
      <c r="AX4" s="16">
        <v>32310.552927090182</v>
      </c>
      <c r="AY4" s="16">
        <v>32741.62341806636</v>
      </c>
      <c r="AZ4" s="16">
        <v>34067.191868578564</v>
      </c>
      <c r="BA4" s="16">
        <v>38339.998414727859</v>
      </c>
      <c r="BB4" s="16">
        <v>32475.430836690161</v>
      </c>
      <c r="BC4" s="16">
        <v>29640.481473219828</v>
      </c>
      <c r="BD4" s="16">
        <v>31458.803978733078</v>
      </c>
      <c r="BE4" s="16">
        <v>32032.941332228991</v>
      </c>
      <c r="BF4" s="16">
        <v>30005.392457393009</v>
      </c>
      <c r="BG4" s="16">
        <v>34194.939471931451</v>
      </c>
      <c r="BH4" s="16">
        <v>38575.927841981487</v>
      </c>
      <c r="BI4" s="16">
        <v>41045.484392861465</v>
      </c>
      <c r="BJ4" s="16">
        <v>36149.775744787454</v>
      </c>
    </row>
    <row r="5" spans="1:62" ht="15" x14ac:dyDescent="0.2">
      <c r="A5" s="59" t="s">
        <v>44</v>
      </c>
      <c r="B5" s="17">
        <v>18353.365158919987</v>
      </c>
      <c r="C5" s="17">
        <v>19299.574142000365</v>
      </c>
      <c r="D5" s="17">
        <v>17363.463283909368</v>
      </c>
      <c r="E5" s="17">
        <v>21753.76148091858</v>
      </c>
      <c r="F5" s="17">
        <v>19199.733000738266</v>
      </c>
      <c r="G5" s="17">
        <v>17223.4815016674</v>
      </c>
      <c r="H5" s="17">
        <v>21001.545208196476</v>
      </c>
      <c r="I5" s="17">
        <v>20583.72033062897</v>
      </c>
      <c r="J5" s="17">
        <v>17844.524294479132</v>
      </c>
      <c r="K5" s="17">
        <v>21678.854482791739</v>
      </c>
      <c r="L5" s="17">
        <v>21699.454907343308</v>
      </c>
      <c r="M5" s="17">
        <v>21529.6956134092</v>
      </c>
      <c r="N5" s="17">
        <v>16724.719990950653</v>
      </c>
      <c r="O5" s="17">
        <v>20640.278428995989</v>
      </c>
      <c r="P5" s="17">
        <v>21019.495332294879</v>
      </c>
      <c r="Q5" s="17">
        <v>23344.115605844767</v>
      </c>
      <c r="R5" s="17">
        <v>18793.687085560054</v>
      </c>
      <c r="S5" s="17">
        <v>20115.706620267312</v>
      </c>
      <c r="T5" s="17">
        <v>21261.80346778471</v>
      </c>
      <c r="U5" s="17">
        <v>23325.326303988848</v>
      </c>
      <c r="V5" s="17">
        <v>22006.708973689361</v>
      </c>
      <c r="W5" s="17">
        <v>20373.877731071942</v>
      </c>
      <c r="X5" s="17">
        <v>21465.822733765286</v>
      </c>
      <c r="Y5" s="17">
        <v>22447.057205035442</v>
      </c>
      <c r="Z5" s="17">
        <v>19503.234477214308</v>
      </c>
      <c r="AA5" s="17">
        <v>20828.375721350349</v>
      </c>
      <c r="AB5" s="17">
        <v>23508.636048730827</v>
      </c>
      <c r="AC5" s="17">
        <v>24005.520078783142</v>
      </c>
      <c r="AD5" s="17">
        <v>19573.088716206435</v>
      </c>
      <c r="AE5" s="17">
        <v>20462.288739975935</v>
      </c>
      <c r="AF5" s="17">
        <v>21543.566099548359</v>
      </c>
      <c r="AG5" s="17">
        <v>27311.066666942635</v>
      </c>
      <c r="AH5" s="17">
        <v>20853.550590025723</v>
      </c>
      <c r="AI5" s="17">
        <v>23433.051699774995</v>
      </c>
      <c r="AJ5" s="17">
        <v>20172.311129192654</v>
      </c>
      <c r="AK5" s="17">
        <v>27258.625047551875</v>
      </c>
      <c r="AL5" s="17">
        <v>23004.839042844767</v>
      </c>
      <c r="AM5" s="17">
        <v>23524.898252123901</v>
      </c>
      <c r="AN5" s="17">
        <v>21705.414587453302</v>
      </c>
      <c r="AO5" s="17">
        <v>25729.662424805938</v>
      </c>
      <c r="AP5" s="17">
        <v>24253.626526035448</v>
      </c>
      <c r="AQ5" s="17">
        <v>25661.457401338779</v>
      </c>
      <c r="AR5" s="17">
        <v>23643.918511037522</v>
      </c>
      <c r="AS5" s="17">
        <v>27115.733633929318</v>
      </c>
      <c r="AT5" s="17">
        <v>23150.879506309659</v>
      </c>
      <c r="AU5" s="17">
        <v>25717.291882121805</v>
      </c>
      <c r="AV5" s="17">
        <v>25178.193495747386</v>
      </c>
      <c r="AW5" s="17">
        <v>28131.584444199802</v>
      </c>
      <c r="AX5" s="17">
        <v>24477.700807293601</v>
      </c>
      <c r="AY5" s="17">
        <v>26303.679430580243</v>
      </c>
      <c r="AZ5" s="17">
        <v>27025.639667738382</v>
      </c>
      <c r="BA5" s="17">
        <v>30377.106003325287</v>
      </c>
      <c r="BB5" s="17">
        <v>25490.599082855901</v>
      </c>
      <c r="BC5" s="17">
        <v>22550.64685831637</v>
      </c>
      <c r="BD5" s="17">
        <v>24369.358869638894</v>
      </c>
      <c r="BE5" s="17">
        <v>23530.375707360272</v>
      </c>
      <c r="BF5" s="17">
        <v>21742.932596307648</v>
      </c>
      <c r="BG5" s="17">
        <v>24952.433728000779</v>
      </c>
      <c r="BH5" s="17">
        <v>28306.460887639059</v>
      </c>
      <c r="BI5" s="17">
        <v>29992.304398109602</v>
      </c>
      <c r="BJ5" s="17">
        <v>27731.163113964176</v>
      </c>
    </row>
    <row r="6" spans="1:62" ht="15" x14ac:dyDescent="0.2">
      <c r="A6" s="60" t="s">
        <v>45</v>
      </c>
      <c r="B6" s="19">
        <v>5331.9690560193321</v>
      </c>
      <c r="C6" s="19">
        <v>4981.7963426677634</v>
      </c>
      <c r="D6" s="19">
        <v>5331.3941146940551</v>
      </c>
      <c r="E6" s="19">
        <v>5651.1895417563483</v>
      </c>
      <c r="F6" s="19">
        <v>4809.6552632041903</v>
      </c>
      <c r="G6" s="19">
        <v>5725.5346790223011</v>
      </c>
      <c r="H6" s="19">
        <v>5447.9008231518337</v>
      </c>
      <c r="I6" s="19">
        <v>6131.1323673995721</v>
      </c>
      <c r="J6" s="19">
        <v>4930.1387636769705</v>
      </c>
      <c r="K6" s="19">
        <v>6145.9431926791494</v>
      </c>
      <c r="L6" s="19">
        <v>5226.5852509750948</v>
      </c>
      <c r="M6" s="19">
        <v>7415.1618974239555</v>
      </c>
      <c r="N6" s="19">
        <v>5184.3595439562732</v>
      </c>
      <c r="O6" s="19">
        <v>5960.7916298126065</v>
      </c>
      <c r="P6" s="19">
        <v>6105.2187051160063</v>
      </c>
      <c r="Q6" s="19">
        <v>6939.7585397915327</v>
      </c>
      <c r="R6" s="19">
        <v>6545.3118676983131</v>
      </c>
      <c r="S6" s="19">
        <v>6168.1013686253382</v>
      </c>
      <c r="T6" s="19">
        <v>6442.0443087583526</v>
      </c>
      <c r="U6" s="19">
        <v>6495.8983184846347</v>
      </c>
      <c r="V6" s="19">
        <v>5586.9180959480227</v>
      </c>
      <c r="W6" s="19">
        <v>5801.067759016566</v>
      </c>
      <c r="X6" s="19">
        <v>5654.518755761962</v>
      </c>
      <c r="Y6" s="19">
        <v>7087.906000467704</v>
      </c>
      <c r="Z6" s="19">
        <v>5257.5153935950948</v>
      </c>
      <c r="AA6" s="19">
        <v>6111.0211284538327</v>
      </c>
      <c r="AB6" s="19">
        <v>5631.358589774678</v>
      </c>
      <c r="AC6" s="19">
        <v>7598.0240819243527</v>
      </c>
      <c r="AD6" s="19">
        <v>6353.1594428601293</v>
      </c>
      <c r="AE6" s="19">
        <v>5745.3700499087336</v>
      </c>
      <c r="AF6" s="19">
        <v>6119.3130226593485</v>
      </c>
      <c r="AG6" s="19">
        <v>7649.3334769275016</v>
      </c>
      <c r="AH6" s="19">
        <v>6501.6260774908114</v>
      </c>
      <c r="AI6" s="19">
        <v>6806.4561264559052</v>
      </c>
      <c r="AJ6" s="19">
        <v>6225.7847082050803</v>
      </c>
      <c r="AK6" s="19">
        <v>7308.5125033605755</v>
      </c>
      <c r="AL6" s="19">
        <v>5996.2727542085731</v>
      </c>
      <c r="AM6" s="19">
        <v>6644.2208494527949</v>
      </c>
      <c r="AN6" s="19">
        <v>5293.7097009526742</v>
      </c>
      <c r="AO6" s="19">
        <v>7423.8943922029321</v>
      </c>
      <c r="AP6" s="19">
        <v>6623.2118786474575</v>
      </c>
      <c r="AQ6" s="19">
        <v>6239.9406374575055</v>
      </c>
      <c r="AR6" s="19">
        <v>6618.1952000047913</v>
      </c>
      <c r="AS6" s="19">
        <v>7824.5799191345459</v>
      </c>
      <c r="AT6" s="19">
        <v>6404.4254197608907</v>
      </c>
      <c r="AU6" s="19">
        <v>7572.6089084619434</v>
      </c>
      <c r="AV6" s="19">
        <v>6560.7343557001077</v>
      </c>
      <c r="AW6" s="19">
        <v>7358.5955444957663</v>
      </c>
      <c r="AX6" s="19">
        <v>7771.9227991457346</v>
      </c>
      <c r="AY6" s="19">
        <v>6458.632125671832</v>
      </c>
      <c r="AZ6" s="19">
        <v>7044.2234373176552</v>
      </c>
      <c r="BA6" s="19">
        <v>7963.8003781242478</v>
      </c>
      <c r="BB6" s="19">
        <v>6972.3975785874718</v>
      </c>
      <c r="BC6" s="19">
        <v>7039.0735805229588</v>
      </c>
      <c r="BD6" s="19">
        <v>7059.5745063963923</v>
      </c>
      <c r="BE6" s="19">
        <v>8401.3624728447685</v>
      </c>
      <c r="BF6" s="19">
        <v>8151.8155273098837</v>
      </c>
      <c r="BG6" s="19">
        <v>9125.8988013822018</v>
      </c>
      <c r="BH6" s="19">
        <v>10146.508440835116</v>
      </c>
      <c r="BI6" s="19">
        <v>10915.449818975336</v>
      </c>
      <c r="BJ6" s="19">
        <v>8369.6585734639157</v>
      </c>
    </row>
    <row r="7" spans="1:62" ht="15" x14ac:dyDescent="0.2">
      <c r="A7" s="20" t="s">
        <v>46</v>
      </c>
      <c r="B7" s="21">
        <v>12781.093653597069</v>
      </c>
      <c r="C7" s="21">
        <v>16187.540679676493</v>
      </c>
      <c r="D7" s="21">
        <v>16042.365639327008</v>
      </c>
      <c r="E7" s="21">
        <v>15719.366251048368</v>
      </c>
      <c r="F7" s="21">
        <v>15314.840510664615</v>
      </c>
      <c r="G7" s="21">
        <v>14648.272919561277</v>
      </c>
      <c r="H7" s="21">
        <v>15731.334355520492</v>
      </c>
      <c r="I7" s="21">
        <v>17362.134894597322</v>
      </c>
      <c r="J7" s="21">
        <v>19970.062390915402</v>
      </c>
      <c r="K7" s="21">
        <v>13324.455012800101</v>
      </c>
      <c r="L7" s="21">
        <v>12028.329532875894</v>
      </c>
      <c r="M7" s="21">
        <v>12028.368418207203</v>
      </c>
      <c r="N7" s="21">
        <v>18443.876681345886</v>
      </c>
      <c r="O7" s="21">
        <v>16069.729177249848</v>
      </c>
      <c r="P7" s="21">
        <v>14615.302882829435</v>
      </c>
      <c r="Q7" s="21">
        <v>14065.481778471849</v>
      </c>
      <c r="R7" s="21">
        <v>15953.180009681933</v>
      </c>
      <c r="S7" s="21">
        <v>18298.645123577513</v>
      </c>
      <c r="T7" s="21">
        <v>13108.529201092117</v>
      </c>
      <c r="U7" s="21">
        <v>16920.957925125458</v>
      </c>
      <c r="V7" s="21">
        <v>12092.664267749513</v>
      </c>
      <c r="W7" s="21">
        <v>14534.003470362535</v>
      </c>
      <c r="X7" s="21">
        <v>11802.688356843753</v>
      </c>
      <c r="Y7" s="21">
        <v>12665.511244313795</v>
      </c>
      <c r="Z7" s="21">
        <v>12707.604107516469</v>
      </c>
      <c r="AA7" s="21">
        <v>13086.242578591062</v>
      </c>
      <c r="AB7" s="21">
        <v>9204.7016987964707</v>
      </c>
      <c r="AC7" s="21">
        <v>9579.9274430996265</v>
      </c>
      <c r="AD7" s="21">
        <v>12565.402428576885</v>
      </c>
      <c r="AE7" s="21">
        <v>15186.294322274363</v>
      </c>
      <c r="AF7" s="21">
        <v>15657.207068255138</v>
      </c>
      <c r="AG7" s="21">
        <v>8907.3376113278755</v>
      </c>
      <c r="AH7" s="21">
        <v>13460.797435892748</v>
      </c>
      <c r="AI7" s="21">
        <v>11584.353916735949</v>
      </c>
      <c r="AJ7" s="21">
        <v>10905.656179595884</v>
      </c>
      <c r="AK7" s="21">
        <v>7053.0490617422238</v>
      </c>
      <c r="AL7" s="21">
        <v>10751.353749607655</v>
      </c>
      <c r="AM7" s="21">
        <v>12758.263839390147</v>
      </c>
      <c r="AN7" s="21">
        <v>16922.489624247235</v>
      </c>
      <c r="AO7" s="21">
        <v>11844.653561390089</v>
      </c>
      <c r="AP7" s="21">
        <v>12648.57751111803</v>
      </c>
      <c r="AQ7" s="21">
        <v>15711.9934835766</v>
      </c>
      <c r="AR7" s="21">
        <v>16984.950947064895</v>
      </c>
      <c r="AS7" s="21">
        <v>13383.014557447526</v>
      </c>
      <c r="AT7" s="21">
        <v>13451.47488508833</v>
      </c>
      <c r="AU7" s="21">
        <v>16100.823421094923</v>
      </c>
      <c r="AV7" s="21">
        <v>17770.133276847326</v>
      </c>
      <c r="AW7" s="21">
        <v>13947.005807162184</v>
      </c>
      <c r="AX7" s="21">
        <v>12277.792484727139</v>
      </c>
      <c r="AY7" s="21">
        <v>15960.270673041643</v>
      </c>
      <c r="AZ7" s="21">
        <v>16380.056556485508</v>
      </c>
      <c r="BA7" s="21">
        <v>12761.849402952443</v>
      </c>
      <c r="BB7" s="21">
        <v>18181.270685009145</v>
      </c>
      <c r="BC7" s="21">
        <v>11612.487369131059</v>
      </c>
      <c r="BD7" s="21">
        <v>18080.746607274898</v>
      </c>
      <c r="BE7" s="21">
        <v>20816.740742968392</v>
      </c>
      <c r="BF7" s="21">
        <v>19439.058673602041</v>
      </c>
      <c r="BG7" s="21">
        <v>16788.750084546886</v>
      </c>
      <c r="BH7" s="21">
        <v>13363.7205545876</v>
      </c>
      <c r="BI7" s="21">
        <v>13406.50349690437</v>
      </c>
      <c r="BJ7" s="21">
        <v>14656.46000818671</v>
      </c>
    </row>
    <row r="8" spans="1:62" ht="15" x14ac:dyDescent="0.2">
      <c r="A8" s="22" t="s">
        <v>47</v>
      </c>
      <c r="B8" s="19">
        <v>10358.579846690182</v>
      </c>
      <c r="C8" s="19">
        <v>11089.745004471693</v>
      </c>
      <c r="D8" s="19">
        <v>9891.1552339639657</v>
      </c>
      <c r="E8" s="19">
        <v>12592.300379544322</v>
      </c>
      <c r="F8" s="19">
        <v>12037.122013963743</v>
      </c>
      <c r="G8" s="19">
        <v>12148.682237862136</v>
      </c>
      <c r="H8" s="19">
        <v>11221.604255069391</v>
      </c>
      <c r="I8" s="19">
        <v>11984.574902317496</v>
      </c>
      <c r="J8" s="19">
        <v>9432.137080802866</v>
      </c>
      <c r="K8" s="19">
        <v>9948.5494642085996</v>
      </c>
      <c r="L8" s="19">
        <v>9973.0552752399872</v>
      </c>
      <c r="M8" s="19">
        <v>10062.348141614504</v>
      </c>
      <c r="N8" s="19">
        <v>10314.750797073915</v>
      </c>
      <c r="O8" s="19">
        <v>10319.492748050934</v>
      </c>
      <c r="P8" s="19">
        <v>10629.218070105466</v>
      </c>
      <c r="Q8" s="19">
        <v>10862.465656141876</v>
      </c>
      <c r="R8" s="19">
        <v>10462.117619354731</v>
      </c>
      <c r="S8" s="19">
        <v>11004.935917624303</v>
      </c>
      <c r="T8" s="19">
        <v>12417.078973508651</v>
      </c>
      <c r="U8" s="19">
        <v>12841.932000759327</v>
      </c>
      <c r="V8" s="19">
        <v>12968.880853417175</v>
      </c>
      <c r="W8" s="19">
        <v>13183.751111431793</v>
      </c>
      <c r="X8" s="19">
        <v>13687.211077575868</v>
      </c>
      <c r="Y8" s="19">
        <v>13181.305529470186</v>
      </c>
      <c r="Z8" s="19">
        <v>12923.65513822275</v>
      </c>
      <c r="AA8" s="19">
        <v>12846.368611565684</v>
      </c>
      <c r="AB8" s="19">
        <v>13450.798999963565</v>
      </c>
      <c r="AC8" s="19">
        <v>14113.428573493244</v>
      </c>
      <c r="AD8" s="19">
        <v>13416.509910813347</v>
      </c>
      <c r="AE8" s="19">
        <v>12382.206009922747</v>
      </c>
      <c r="AF8" s="19">
        <v>12187.206122707079</v>
      </c>
      <c r="AG8" s="19">
        <v>14695.120110555132</v>
      </c>
      <c r="AH8" s="19">
        <v>14938.205075132961</v>
      </c>
      <c r="AI8" s="19">
        <v>14227.729427952921</v>
      </c>
      <c r="AJ8" s="19">
        <v>15196.815014933834</v>
      </c>
      <c r="AK8" s="19">
        <v>16090.523009250297</v>
      </c>
      <c r="AL8" s="19">
        <v>16421.003630171032</v>
      </c>
      <c r="AM8" s="19">
        <v>14882.016099816961</v>
      </c>
      <c r="AN8" s="19">
        <v>14762.214065657701</v>
      </c>
      <c r="AO8" s="19">
        <v>17076.975998805228</v>
      </c>
      <c r="AP8" s="19">
        <v>18156.046755295196</v>
      </c>
      <c r="AQ8" s="19">
        <v>14360.047399970315</v>
      </c>
      <c r="AR8" s="19">
        <v>16165.598349474876</v>
      </c>
      <c r="AS8" s="19">
        <v>19212.653802916997</v>
      </c>
      <c r="AT8" s="19">
        <v>19763.021469127088</v>
      </c>
      <c r="AU8" s="19">
        <v>17941.536087100551</v>
      </c>
      <c r="AV8" s="19">
        <v>17252.495094911505</v>
      </c>
      <c r="AW8" s="19">
        <v>20869.398741813944</v>
      </c>
      <c r="AX8" s="19">
        <v>21258.551701962311</v>
      </c>
      <c r="AY8" s="19">
        <v>19483.093509491642</v>
      </c>
      <c r="AZ8" s="19">
        <v>19181.926780324888</v>
      </c>
      <c r="BA8" s="19">
        <v>22507.830693194926</v>
      </c>
      <c r="BB8" s="19">
        <v>19661.192499594265</v>
      </c>
      <c r="BC8" s="19">
        <v>4376.4426970250188</v>
      </c>
      <c r="BD8" s="19">
        <v>4268.8978679126076</v>
      </c>
      <c r="BE8" s="19">
        <v>5961.722529600499</v>
      </c>
      <c r="BF8" s="19">
        <v>6623.897633868819</v>
      </c>
      <c r="BG8" s="19">
        <v>7668.2805160074249</v>
      </c>
      <c r="BH8" s="19">
        <v>8895.7275548624293</v>
      </c>
      <c r="BI8" s="19">
        <v>13077.296030586214</v>
      </c>
      <c r="BJ8" s="19">
        <v>16568.284279903924</v>
      </c>
    </row>
    <row r="9" spans="1:62" ht="15" x14ac:dyDescent="0.2">
      <c r="A9" s="20" t="s">
        <v>48</v>
      </c>
      <c r="B9" s="21">
        <v>17446.436220236195</v>
      </c>
      <c r="C9" s="21">
        <v>20436.228930022677</v>
      </c>
      <c r="D9" s="21">
        <v>19930.343730371937</v>
      </c>
      <c r="E9" s="21">
        <v>22941.926090942932</v>
      </c>
      <c r="F9" s="21">
        <v>18212.663971735994</v>
      </c>
      <c r="G9" s="21">
        <v>18481.792414162417</v>
      </c>
      <c r="H9" s="21">
        <v>20488.493875183878</v>
      </c>
      <c r="I9" s="21">
        <v>23302.706589892612</v>
      </c>
      <c r="J9" s="21">
        <v>18783.572343489312</v>
      </c>
      <c r="K9" s="21">
        <v>19418.082336162312</v>
      </c>
      <c r="L9" s="21">
        <v>18049.297386405131</v>
      </c>
      <c r="M9" s="21">
        <v>18608.237140243764</v>
      </c>
      <c r="N9" s="21">
        <v>17330.366255459794</v>
      </c>
      <c r="O9" s="21">
        <v>19980.30163252831</v>
      </c>
      <c r="P9" s="21">
        <v>21022.713283780879</v>
      </c>
      <c r="Q9" s="21">
        <v>22706.12928159488</v>
      </c>
      <c r="R9" s="21">
        <v>18619.325781490799</v>
      </c>
      <c r="S9" s="21">
        <v>20969.472260208113</v>
      </c>
      <c r="T9" s="21">
        <v>21233.997949347409</v>
      </c>
      <c r="U9" s="21">
        <v>24014.524671854142</v>
      </c>
      <c r="V9" s="21">
        <v>17854.497125041566</v>
      </c>
      <c r="W9" s="21">
        <v>18746.626328106351</v>
      </c>
      <c r="X9" s="21">
        <v>20772.288563847706</v>
      </c>
      <c r="Y9" s="21">
        <v>20820.092953998876</v>
      </c>
      <c r="Z9" s="21">
        <v>16237.910448047684</v>
      </c>
      <c r="AA9" s="21">
        <v>18756.276406044944</v>
      </c>
      <c r="AB9" s="21">
        <v>18934.787100459118</v>
      </c>
      <c r="AC9" s="21">
        <v>19293.508404740096</v>
      </c>
      <c r="AD9" s="21">
        <v>17544.065221179622</v>
      </c>
      <c r="AE9" s="21">
        <v>18835.530590381877</v>
      </c>
      <c r="AF9" s="21">
        <v>21916.751809645048</v>
      </c>
      <c r="AG9" s="21">
        <v>23016.045503515201</v>
      </c>
      <c r="AH9" s="21">
        <v>21139.554146109414</v>
      </c>
      <c r="AI9" s="21">
        <v>21267.946243757058</v>
      </c>
      <c r="AJ9" s="21">
        <v>19151.155664049711</v>
      </c>
      <c r="AK9" s="21">
        <v>21254.423905904179</v>
      </c>
      <c r="AL9" s="21">
        <v>19911.654131452204</v>
      </c>
      <c r="AM9" s="21">
        <v>20891.701198124523</v>
      </c>
      <c r="AN9" s="21">
        <v>23760.083141054278</v>
      </c>
      <c r="AO9" s="21">
        <v>24347.632101654883</v>
      </c>
      <c r="AP9" s="21">
        <v>24116.179920634666</v>
      </c>
      <c r="AQ9" s="21">
        <v>24402.4111823725</v>
      </c>
      <c r="AR9" s="21">
        <v>26144.023470691849</v>
      </c>
      <c r="AS9" s="21">
        <v>28806.564004827571</v>
      </c>
      <c r="AT9" s="21">
        <v>24309.027120587441</v>
      </c>
      <c r="AU9" s="21">
        <v>28100.401960041232</v>
      </c>
      <c r="AV9" s="21">
        <v>27863.663125211224</v>
      </c>
      <c r="AW9" s="21">
        <v>29109.173220712775</v>
      </c>
      <c r="AX9" s="21">
        <v>25024.766995798651</v>
      </c>
      <c r="AY9" s="21">
        <v>26917.020800587103</v>
      </c>
      <c r="AZ9" s="21">
        <v>28086.420731100181</v>
      </c>
      <c r="BA9" s="21">
        <v>30245.830025882951</v>
      </c>
      <c r="BB9" s="21">
        <v>27693.530401858799</v>
      </c>
      <c r="BC9" s="21">
        <v>17306.636220925251</v>
      </c>
      <c r="BD9" s="21">
        <v>19380.770062850021</v>
      </c>
      <c r="BE9" s="21">
        <v>21083.407696761522</v>
      </c>
      <c r="BF9" s="21">
        <v>19775.992932311976</v>
      </c>
      <c r="BG9" s="21">
        <v>21872.645237002751</v>
      </c>
      <c r="BH9" s="21">
        <v>22572.323427255877</v>
      </c>
      <c r="BI9" s="21">
        <v>24914.662434832608</v>
      </c>
      <c r="BJ9" s="21">
        <v>24790.915290563564</v>
      </c>
    </row>
    <row r="10" spans="1:62" ht="15" x14ac:dyDescent="0.2">
      <c r="A10" s="23" t="s">
        <v>50</v>
      </c>
      <c r="B10" s="24">
        <v>29378.571494990363</v>
      </c>
      <c r="C10" s="24">
        <v>31122.427238793636</v>
      </c>
      <c r="D10" s="24">
        <v>28698.034541522458</v>
      </c>
      <c r="E10" s="24">
        <v>32774.691562324675</v>
      </c>
      <c r="F10" s="24">
        <v>33148.686816834808</v>
      </c>
      <c r="G10" s="24">
        <v>31264.178923950683</v>
      </c>
      <c r="H10" s="24">
        <v>32913.890766754303</v>
      </c>
      <c r="I10" s="24">
        <v>32758.855905050728</v>
      </c>
      <c r="J10" s="24">
        <v>33375.990851378388</v>
      </c>
      <c r="K10" s="24">
        <v>31691.272031626318</v>
      </c>
      <c r="L10" s="24">
        <v>30921.923051478221</v>
      </c>
      <c r="M10" s="24">
        <v>32443.78507233792</v>
      </c>
      <c r="N10" s="24">
        <v>33289.343733498077</v>
      </c>
      <c r="O10" s="24">
        <v>33024.651433197469</v>
      </c>
      <c r="P10" s="24">
        <v>31411.705425606124</v>
      </c>
      <c r="Q10" s="24">
        <v>32591.112463077417</v>
      </c>
      <c r="R10" s="24">
        <v>33138.21975982569</v>
      </c>
      <c r="S10" s="24">
        <v>34611.047061417186</v>
      </c>
      <c r="T10" s="24">
        <v>32099.542785111738</v>
      </c>
      <c r="U10" s="24">
        <v>35640.129720169221</v>
      </c>
      <c r="V10" s="24">
        <v>35007.37802733836</v>
      </c>
      <c r="W10" s="24">
        <v>35302.965136429513</v>
      </c>
      <c r="X10" s="24">
        <v>31974.309717540684</v>
      </c>
      <c r="Y10" s="24">
        <v>34670.166063531477</v>
      </c>
      <c r="Z10" s="24">
        <v>34402.807752278895</v>
      </c>
      <c r="AA10" s="24">
        <v>34262.368386547882</v>
      </c>
      <c r="AB10" s="24">
        <v>33129.668138402907</v>
      </c>
      <c r="AC10" s="24">
        <v>36259.444591903426</v>
      </c>
      <c r="AD10" s="24">
        <v>34529.55750247695</v>
      </c>
      <c r="AE10" s="24">
        <v>34993.76085347568</v>
      </c>
      <c r="AF10" s="24">
        <v>33539.870564206503</v>
      </c>
      <c r="AG10" s="24">
        <v>35834.905272494776</v>
      </c>
      <c r="AH10" s="24">
        <v>34786.668288753433</v>
      </c>
      <c r="AI10" s="24">
        <v>34970.659008947296</v>
      </c>
      <c r="AJ10" s="24">
        <v>33648.976770831956</v>
      </c>
      <c r="AK10" s="24">
        <v>36890.304660291593</v>
      </c>
      <c r="AL10" s="24">
        <v>36602.18130299585</v>
      </c>
      <c r="AM10" s="24">
        <v>37149.696270944172</v>
      </c>
      <c r="AN10" s="24">
        <v>35105.346468478441</v>
      </c>
      <c r="AO10" s="24">
        <v>38041.450526120767</v>
      </c>
      <c r="AP10" s="24">
        <v>37913.614373121491</v>
      </c>
      <c r="AQ10" s="24">
        <v>37765.729113186979</v>
      </c>
      <c r="AR10" s="24">
        <v>37545.315140420607</v>
      </c>
      <c r="AS10" s="24">
        <v>39112.262472554925</v>
      </c>
      <c r="AT10" s="24">
        <v>38868.477095784598</v>
      </c>
      <c r="AU10" s="24">
        <v>39563.166951448438</v>
      </c>
      <c r="AV10" s="24">
        <v>39194.659661627229</v>
      </c>
      <c r="AW10" s="24">
        <v>41613.249588843195</v>
      </c>
      <c r="AX10" s="24">
        <v>41148.08973482321</v>
      </c>
      <c r="AY10" s="24">
        <v>41669.191258335253</v>
      </c>
      <c r="AZ10" s="24">
        <v>41878.621908794055</v>
      </c>
      <c r="BA10" s="24">
        <v>43568.954094371315</v>
      </c>
      <c r="BB10" s="24">
        <v>43190.217692014216</v>
      </c>
      <c r="BC10" s="24">
        <v>28192.118176914832</v>
      </c>
      <c r="BD10" s="24">
        <v>34314.678816559128</v>
      </c>
      <c r="BE10" s="24">
        <v>37692.566966227641</v>
      </c>
      <c r="BF10" s="24">
        <v>36606.062744138413</v>
      </c>
      <c r="BG10" s="24">
        <v>36818.775139482219</v>
      </c>
      <c r="BH10" s="24">
        <v>37766.418347424027</v>
      </c>
      <c r="BI10" s="24">
        <v>42167.412568088272</v>
      </c>
      <c r="BJ10" s="24">
        <v>42751.656120991356</v>
      </c>
    </row>
    <row r="11" spans="1:62" s="27" customFormat="1" ht="21" customHeight="1" x14ac:dyDescent="0.2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1:62" ht="13.5" customHeight="1" x14ac:dyDescent="0.2">
      <c r="A12" s="28" t="s">
        <v>51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62" ht="15" x14ac:dyDescent="0.2">
      <c r="A13" s="29" t="s">
        <v>43</v>
      </c>
      <c r="B13" s="30"/>
      <c r="C13" s="31"/>
      <c r="D13" s="31"/>
      <c r="E13" s="31"/>
      <c r="F13" s="31">
        <f t="shared" ref="F13:F19" si="0">+(F4/B4-1)*100</f>
        <v>1.3681632948997935</v>
      </c>
      <c r="G13" s="31">
        <f t="shared" ref="G13:G19" si="1">+(G4/C4-1)*100</f>
        <v>-5.4871462252087833</v>
      </c>
      <c r="H13" s="31">
        <f t="shared" ref="H13:H19" si="2">+(H4/D4-1)*100</f>
        <v>16.543785963492908</v>
      </c>
      <c r="I13" s="31">
        <f t="shared" ref="I13:I19" si="3">+(I4/E4-1)*100</f>
        <v>-2.5181520086476117</v>
      </c>
      <c r="J13" s="31">
        <f t="shared" ref="J13:J19" si="4">+(J4/F4-1)*100</f>
        <v>-5.1342325106363385</v>
      </c>
      <c r="K13" s="31">
        <f t="shared" ref="K13:K19" si="5">+(K4/G4-1)*100</f>
        <v>21.246124317835591</v>
      </c>
      <c r="L13" s="31">
        <f t="shared" ref="L13:L19" si="6">+(L4/H4-1)*100</f>
        <v>1.8570700459148659</v>
      </c>
      <c r="M13" s="31">
        <f t="shared" ref="M13:M19" si="7">+(M4/I4-1)*100</f>
        <v>8.2699689005650825</v>
      </c>
      <c r="N13" s="31">
        <f t="shared" ref="N13:N19" si="8">+(N4/J4-1)*100</f>
        <v>-3.8225829963623337</v>
      </c>
      <c r="O13" s="31">
        <f t="shared" ref="O13:O19" si="9">+(O4/K4-1)*100</f>
        <v>-4.4025371060226632</v>
      </c>
      <c r="P13" s="31">
        <f t="shared" ref="P13:P19" si="10">+(P4/L4-1)*100</f>
        <v>0.67773911515349727</v>
      </c>
      <c r="Q13" s="31">
        <f t="shared" ref="Q13:Q19" si="11">+(Q4/M4-1)*100</f>
        <v>4.6920772367045505</v>
      </c>
      <c r="R13" s="31">
        <f t="shared" ref="R13:R19" si="12">+(R4/N4-1)*100</f>
        <v>15.620396850493613</v>
      </c>
      <c r="S13" s="31">
        <f t="shared" ref="S13:S19" si="13">+(S4/O4-1)*100</f>
        <v>-1.2032553711446181</v>
      </c>
      <c r="T13" s="31">
        <f t="shared" ref="T13:T19" si="14">+(T4/P4-1)*100</f>
        <v>2.1275119390615327</v>
      </c>
      <c r="U13" s="31">
        <f t="shared" ref="U13:U19" si="15">+(U4/Q4-1)*100</f>
        <v>-1.5146105447819469</v>
      </c>
      <c r="V13" s="31">
        <f t="shared" ref="V13:V19" si="16">+(V4/R4-1)*100</f>
        <v>9.0700046187213381</v>
      </c>
      <c r="W13" s="31">
        <f t="shared" ref="W13:W19" si="17">+(W4/S4-1)*100</f>
        <v>-0.36136606817537276</v>
      </c>
      <c r="X13" s="31">
        <f t="shared" ref="X13:X19" si="18">+(X4/T4-1)*100</f>
        <v>-2.0055321391191039</v>
      </c>
      <c r="Y13" s="31">
        <f t="shared" ref="Y13:Y19" si="19">+(Y4/U4-1)*100</f>
        <v>-1.0001085178230507</v>
      </c>
      <c r="Z13" s="31">
        <f t="shared" ref="Z13:Z19" si="20">+(Z4/V4-1)*100</f>
        <v>-10.296206642273553</v>
      </c>
      <c r="AA13" s="31">
        <f t="shared" ref="AA13:AA19" si="21">+(AA4/W4-1)*100</f>
        <v>2.8906562016786763</v>
      </c>
      <c r="AB13" s="31">
        <f t="shared" ref="AB13:AB19" si="22">+(AB4/X4-1)*100</f>
        <v>7.5391768472233611</v>
      </c>
      <c r="AC13" s="31">
        <f t="shared" ref="AC13:AC19" si="23">+(AC4/Y4-1)*100</f>
        <v>6.978799659234447</v>
      </c>
      <c r="AD13" s="31">
        <f t="shared" ref="AD13:AD19" si="24">+(AD4/Z4-1)*100</f>
        <v>4.5492315181281828</v>
      </c>
      <c r="AE13" s="31">
        <f t="shared" ref="AE13:AE19" si="25">+(AE4/AA4-1)*100</f>
        <v>-2.6791144603967809</v>
      </c>
      <c r="AF13" s="31">
        <f t="shared" ref="AF13:AF19" si="26">+(AF4/AB4-1)*100</f>
        <v>-5.1999307945827633</v>
      </c>
      <c r="AG13" s="31">
        <f t="shared" ref="AG13:AG19" si="27">+(AG4/AC4-1)*100</f>
        <v>10.740974175605245</v>
      </c>
      <c r="AH13" s="31">
        <f t="shared" ref="AH13:AH19" si="28">+(AH4/AD4-1)*100</f>
        <v>5.575931487480279</v>
      </c>
      <c r="AI13" s="31">
        <f t="shared" ref="AI13:AI19" si="29">+(AI4/AE4-1)*100</f>
        <v>15.352850197071266</v>
      </c>
      <c r="AJ13" s="31">
        <f t="shared" ref="AJ13:AJ19" si="30">+(AJ4/AF4-1)*100</f>
        <v>-4.6127579279871211</v>
      </c>
      <c r="AK13" s="31">
        <f t="shared" ref="AK13:AK19" si="31">+(AK4/AG4-1)*100</f>
        <v>-1.1231334813656124</v>
      </c>
      <c r="AL13" s="31">
        <f t="shared" ref="AL13:AL19" si="32">+(AL4/AH4-1)*100</f>
        <v>6.0694581050522611</v>
      </c>
      <c r="AM13" s="31">
        <f t="shared" ref="AM13:AM19" si="33">+(AM4/AI4-1)*100</f>
        <v>-0.22820901557709661</v>
      </c>
      <c r="AN13" s="31">
        <f t="shared" ref="AN13:AN19" si="34">+(AN4/AJ4-1)*100</f>
        <v>2.3366334802085609</v>
      </c>
      <c r="AO13" s="31">
        <f t="shared" ref="AO13:AO19" si="35">+(AO4/AK4-1)*100</f>
        <v>-4.1189541683472335</v>
      </c>
      <c r="AP13" s="31">
        <f t="shared" ref="AP13:AP19" si="36">+(AP4/AL4-1)*100</f>
        <v>6.4632277541101013</v>
      </c>
      <c r="AQ13" s="31">
        <f t="shared" ref="AQ13:AQ19" si="37">+(AQ4/AM4-1)*100</f>
        <v>5.7268963989744792</v>
      </c>
      <c r="AR13" s="31">
        <f t="shared" ref="AR13:AR19" si="38">+(AR4/AN4-1)*100</f>
        <v>12.072645927853621</v>
      </c>
      <c r="AS13" s="31">
        <f t="shared" ref="AS13:AS19" si="39">+(AS4/AO4-1)*100</f>
        <v>5.4208787363092981</v>
      </c>
      <c r="AT13" s="31">
        <f t="shared" ref="AT13:AT19" si="40">+(AT4/AP4-1)*100</f>
        <v>-4.2762332510068557</v>
      </c>
      <c r="AU13" s="31">
        <f t="shared" ref="AU13:AU19" si="41">+(AU4/AQ4-1)*100</f>
        <v>4.4029065280409396</v>
      </c>
      <c r="AV13" s="31">
        <f t="shared" ref="AV13:AV19" si="42">+(AV4/AR4-1)*100</f>
        <v>4.8606462697117658</v>
      </c>
      <c r="AW13" s="31">
        <f t="shared" ref="AW13:AY19" si="43">+(AW4/AS4-1)*100</f>
        <v>1.5485428344738983</v>
      </c>
      <c r="AX13" s="31">
        <f t="shared" si="43"/>
        <v>9.2784533881646638</v>
      </c>
      <c r="AY13" s="31">
        <f t="shared" si="43"/>
        <v>-1.7041130290229023</v>
      </c>
      <c r="AZ13" s="56">
        <f t="shared" ref="AZ13:BE13" si="44">+(AZ4/AV4-1)*100</f>
        <v>7.3104154119086662</v>
      </c>
      <c r="BA13" s="56">
        <f t="shared" si="44"/>
        <v>8.0033203185020838</v>
      </c>
      <c r="BB13" s="56">
        <f t="shared" si="44"/>
        <v>0.51029120415249096</v>
      </c>
      <c r="BC13" s="31">
        <f t="shared" si="44"/>
        <v>-9.4715582830122163</v>
      </c>
      <c r="BD13" s="31">
        <f t="shared" si="44"/>
        <v>-7.6565978784159716</v>
      </c>
      <c r="BE13" s="31">
        <f t="shared" si="44"/>
        <v>-16.450332142100677</v>
      </c>
      <c r="BF13" s="31">
        <f t="shared" ref="BF13:BF19" si="45">+(BF4/BB4-1)*100</f>
        <v>-7.6058679304926935</v>
      </c>
      <c r="BG13" s="31">
        <f t="shared" ref="BG13:BG19" si="46">+(BG4/BC4-1)*100</f>
        <v>15.365668074004034</v>
      </c>
      <c r="BH13" s="31">
        <f t="shared" ref="BH13:BH19" si="47">+(BH4/BD4-1)*100</f>
        <v>22.623631426228918</v>
      </c>
      <c r="BI13" s="31">
        <f t="shared" ref="BI13:BJ19" si="48">+(BI4/BE4-1)*100</f>
        <v>28.135234186455339</v>
      </c>
      <c r="BJ13" s="31">
        <f t="shared" si="48"/>
        <v>20.477596805705289</v>
      </c>
    </row>
    <row r="14" spans="1:62" ht="15" x14ac:dyDescent="0.2">
      <c r="A14" s="59" t="s">
        <v>44</v>
      </c>
      <c r="C14" s="32"/>
      <c r="D14" s="32"/>
      <c r="E14" s="32"/>
      <c r="F14" s="32">
        <f t="shared" si="0"/>
        <v>4.6115131175654245</v>
      </c>
      <c r="G14" s="32">
        <f t="shared" si="1"/>
        <v>-10.757194045100215</v>
      </c>
      <c r="H14" s="32">
        <f t="shared" si="2"/>
        <v>20.952513129442906</v>
      </c>
      <c r="I14" s="32">
        <f t="shared" si="3"/>
        <v>-5.3785693628934812</v>
      </c>
      <c r="J14" s="32">
        <f t="shared" si="4"/>
        <v>-7.0584768351050764</v>
      </c>
      <c r="K14" s="32">
        <f t="shared" si="5"/>
        <v>25.868016177176578</v>
      </c>
      <c r="L14" s="32">
        <f t="shared" si="6"/>
        <v>3.3231349990116454</v>
      </c>
      <c r="M14" s="32">
        <f t="shared" si="7"/>
        <v>4.5957449265019434</v>
      </c>
      <c r="N14" s="32">
        <f t="shared" si="8"/>
        <v>-6.2753385018783137</v>
      </c>
      <c r="O14" s="32">
        <f t="shared" si="9"/>
        <v>-4.7907330833377397</v>
      </c>
      <c r="P14" s="32">
        <f t="shared" si="10"/>
        <v>-3.1335329756063346</v>
      </c>
      <c r="Q14" s="32">
        <f t="shared" si="11"/>
        <v>8.4275227342531558</v>
      </c>
      <c r="R14" s="32">
        <f t="shared" si="12"/>
        <v>12.370712907174951</v>
      </c>
      <c r="S14" s="32">
        <f t="shared" si="13"/>
        <v>-2.5414957968384</v>
      </c>
      <c r="T14" s="32">
        <f t="shared" si="14"/>
        <v>1.1527780836752211</v>
      </c>
      <c r="U14" s="32">
        <f t="shared" si="15"/>
        <v>-8.0488385909183169E-2</v>
      </c>
      <c r="V14" s="32">
        <f t="shared" si="16"/>
        <v>17.096282775709316</v>
      </c>
      <c r="W14" s="32">
        <f t="shared" si="17"/>
        <v>1.2834304838414745</v>
      </c>
      <c r="X14" s="32">
        <f t="shared" si="18"/>
        <v>0.95955767011814963</v>
      </c>
      <c r="Y14" s="32">
        <f t="shared" si="19"/>
        <v>-3.7653025192758593</v>
      </c>
      <c r="Z14" s="32">
        <f t="shared" si="20"/>
        <v>-11.375960392206498</v>
      </c>
      <c r="AA14" s="32">
        <f t="shared" si="21"/>
        <v>2.2307878562815686</v>
      </c>
      <c r="AB14" s="32">
        <f t="shared" si="22"/>
        <v>9.5165852262081749</v>
      </c>
      <c r="AC14" s="32">
        <f t="shared" si="23"/>
        <v>6.9428382505217545</v>
      </c>
      <c r="AD14" s="32">
        <f t="shared" si="24"/>
        <v>0.35816745716583664</v>
      </c>
      <c r="AE14" s="32">
        <f t="shared" si="25"/>
        <v>-1.7576357670519238</v>
      </c>
      <c r="AF14" s="32">
        <f t="shared" si="26"/>
        <v>-8.3589279493250572</v>
      </c>
      <c r="AG14" s="32">
        <f t="shared" si="27"/>
        <v>13.769943651756344</v>
      </c>
      <c r="AH14" s="32">
        <f t="shared" si="28"/>
        <v>6.541951004181934</v>
      </c>
      <c r="AI14" s="32">
        <f t="shared" si="29"/>
        <v>14.518233994007023</v>
      </c>
      <c r="AJ14" s="32">
        <f t="shared" si="30"/>
        <v>-6.3650324371527844</v>
      </c>
      <c r="AK14" s="32">
        <f t="shared" si="31"/>
        <v>-0.19201600593006241</v>
      </c>
      <c r="AL14" s="32">
        <f t="shared" si="32"/>
        <v>10.316173466632627</v>
      </c>
      <c r="AM14" s="32">
        <f t="shared" si="33"/>
        <v>0.3919530137416416</v>
      </c>
      <c r="AN14" s="32">
        <f t="shared" si="34"/>
        <v>7.6000387285420912</v>
      </c>
      <c r="AO14" s="32">
        <f t="shared" si="35"/>
        <v>-5.6090966440116024</v>
      </c>
      <c r="AP14" s="32">
        <f t="shared" si="36"/>
        <v>5.428368704796882</v>
      </c>
      <c r="AQ14" s="32">
        <f t="shared" si="37"/>
        <v>9.0821185550589156</v>
      </c>
      <c r="AR14" s="32">
        <f t="shared" si="38"/>
        <v>8.9309693476426801</v>
      </c>
      <c r="AS14" s="32">
        <f t="shared" si="39"/>
        <v>5.3870555557194999</v>
      </c>
      <c r="AT14" s="32">
        <f t="shared" si="40"/>
        <v>-4.5467304386089591</v>
      </c>
      <c r="AU14" s="32">
        <f t="shared" si="41"/>
        <v>0.21758109802489933</v>
      </c>
      <c r="AV14" s="32">
        <f t="shared" si="42"/>
        <v>6.4890892936956712</v>
      </c>
      <c r="AW14" s="32">
        <f t="shared" si="43"/>
        <v>3.7463519297865178</v>
      </c>
      <c r="AX14" s="32">
        <f t="shared" si="43"/>
        <v>5.7311917701542425</v>
      </c>
      <c r="AY14" s="32">
        <f t="shared" si="43"/>
        <v>2.2801294597666555</v>
      </c>
      <c r="AZ14" s="57">
        <f t="shared" ref="AZ14:BE19" si="49">+(AZ5/AV5-1)*100</f>
        <v>7.3374850038507855</v>
      </c>
      <c r="BA14" s="57">
        <f t="shared" si="49"/>
        <v>7.9822079114653999</v>
      </c>
      <c r="BB14" s="57">
        <f t="shared" si="49"/>
        <v>4.1380450048661643</v>
      </c>
      <c r="BC14" s="32">
        <f t="shared" si="49"/>
        <v>-14.26808968748553</v>
      </c>
      <c r="BD14" s="32">
        <f t="shared" si="49"/>
        <v>-9.8287434849151811</v>
      </c>
      <c r="BE14" s="32">
        <f t="shared" si="49"/>
        <v>-22.539113157176736</v>
      </c>
      <c r="BF14" s="32">
        <f t="shared" si="45"/>
        <v>-14.702151465199586</v>
      </c>
      <c r="BG14" s="32">
        <f t="shared" si="46"/>
        <v>10.650634036241247</v>
      </c>
      <c r="BH14" s="32">
        <f t="shared" si="47"/>
        <v>16.155952395224027</v>
      </c>
      <c r="BI14" s="32">
        <f t="shared" si="48"/>
        <v>27.462071881529916</v>
      </c>
      <c r="BJ14" s="32">
        <f t="shared" si="48"/>
        <v>27.541043468411619</v>
      </c>
    </row>
    <row r="15" spans="1:62" ht="15" x14ac:dyDescent="0.2">
      <c r="A15" s="60" t="s">
        <v>45</v>
      </c>
      <c r="B15" s="33"/>
      <c r="C15" s="34"/>
      <c r="D15" s="34"/>
      <c r="E15" s="34"/>
      <c r="F15" s="34">
        <f t="shared" si="0"/>
        <v>-9.7958894233546765</v>
      </c>
      <c r="G15" s="34">
        <f t="shared" si="1"/>
        <v>14.92911964274044</v>
      </c>
      <c r="H15" s="34">
        <f t="shared" si="2"/>
        <v>2.1852953646152251</v>
      </c>
      <c r="I15" s="34">
        <f t="shared" si="3"/>
        <v>8.4927752307182516</v>
      </c>
      <c r="J15" s="34">
        <f t="shared" si="4"/>
        <v>2.5050340176047126</v>
      </c>
      <c r="K15" s="34">
        <f t="shared" si="5"/>
        <v>7.3426943896991226</v>
      </c>
      <c r="L15" s="34">
        <f t="shared" si="6"/>
        <v>-4.0624009019440743</v>
      </c>
      <c r="M15" s="34">
        <f t="shared" si="7"/>
        <v>20.94277945868237</v>
      </c>
      <c r="N15" s="34">
        <f t="shared" si="8"/>
        <v>5.1564629813725782</v>
      </c>
      <c r="O15" s="34">
        <f t="shared" si="9"/>
        <v>-3.0125817480234685</v>
      </c>
      <c r="P15" s="34">
        <f t="shared" si="10"/>
        <v>16.8108509083821</v>
      </c>
      <c r="Q15" s="34">
        <f t="shared" si="11"/>
        <v>-6.4112336886073766</v>
      </c>
      <c r="R15" s="34">
        <f t="shared" si="12"/>
        <v>26.251117658854994</v>
      </c>
      <c r="S15" s="34">
        <f t="shared" si="13"/>
        <v>3.4778893758990348</v>
      </c>
      <c r="T15" s="34">
        <f t="shared" si="14"/>
        <v>5.517011263824112</v>
      </c>
      <c r="U15" s="34">
        <f t="shared" si="15"/>
        <v>-6.3959029519812578</v>
      </c>
      <c r="V15" s="34">
        <f t="shared" si="16"/>
        <v>-14.642446244311868</v>
      </c>
      <c r="W15" s="34">
        <f t="shared" si="17"/>
        <v>-5.950511959413074</v>
      </c>
      <c r="X15" s="34">
        <f t="shared" si="18"/>
        <v>-12.224777031193367</v>
      </c>
      <c r="Y15" s="34">
        <f t="shared" si="19"/>
        <v>9.1135614037932235</v>
      </c>
      <c r="Z15" s="34">
        <f t="shared" si="20"/>
        <v>-5.8959644064199068</v>
      </c>
      <c r="AA15" s="34">
        <f t="shared" si="21"/>
        <v>5.3430399766578818</v>
      </c>
      <c r="AB15" s="34">
        <f t="shared" si="22"/>
        <v>-0.40958686296130864</v>
      </c>
      <c r="AC15" s="34">
        <f t="shared" si="23"/>
        <v>7.1970209737965973</v>
      </c>
      <c r="AD15" s="34">
        <f t="shared" si="24"/>
        <v>20.839578531710814</v>
      </c>
      <c r="AE15" s="34">
        <f t="shared" si="25"/>
        <v>-5.9834693884884942</v>
      </c>
      <c r="AF15" s="34">
        <f t="shared" si="26"/>
        <v>8.6649504751959761</v>
      </c>
      <c r="AG15" s="34">
        <f t="shared" si="27"/>
        <v>0.67529918897222263</v>
      </c>
      <c r="AH15" s="34">
        <f t="shared" si="28"/>
        <v>2.336894516279342</v>
      </c>
      <c r="AI15" s="34">
        <f t="shared" si="29"/>
        <v>18.468541927321592</v>
      </c>
      <c r="AJ15" s="34">
        <f t="shared" si="30"/>
        <v>1.7399287330371216</v>
      </c>
      <c r="AK15" s="34">
        <f t="shared" si="31"/>
        <v>-4.4555643258976207</v>
      </c>
      <c r="AL15" s="34">
        <f t="shared" si="32"/>
        <v>-7.7727220430565014</v>
      </c>
      <c r="AM15" s="34">
        <f t="shared" si="33"/>
        <v>-2.3835498824787971</v>
      </c>
      <c r="AN15" s="34">
        <f t="shared" si="34"/>
        <v>-14.971205252632757</v>
      </c>
      <c r="AO15" s="34">
        <f t="shared" si="35"/>
        <v>1.5787328651254651</v>
      </c>
      <c r="AP15" s="34">
        <f t="shared" si="36"/>
        <v>10.455480431554044</v>
      </c>
      <c r="AQ15" s="34">
        <f t="shared" si="37"/>
        <v>-6.0846895543603896</v>
      </c>
      <c r="AR15" s="34">
        <f t="shared" si="38"/>
        <v>25.019987378865103</v>
      </c>
      <c r="AS15" s="34">
        <f t="shared" si="39"/>
        <v>5.3972417408367335</v>
      </c>
      <c r="AT15" s="34">
        <f t="shared" si="40"/>
        <v>-3.3033287005646228</v>
      </c>
      <c r="AU15" s="34">
        <f t="shared" si="41"/>
        <v>21.357066492020984</v>
      </c>
      <c r="AV15" s="34">
        <f t="shared" si="42"/>
        <v>-0.8682252875321983</v>
      </c>
      <c r="AW15" s="34">
        <f t="shared" si="43"/>
        <v>-5.9553915923236005</v>
      </c>
      <c r="AX15" s="34">
        <f t="shared" si="43"/>
        <v>21.35238198208107</v>
      </c>
      <c r="AY15" s="34">
        <f t="shared" si="43"/>
        <v>-14.710607615630433</v>
      </c>
      <c r="AZ15" s="34">
        <f t="shared" si="49"/>
        <v>7.3694354229947079</v>
      </c>
      <c r="BA15" s="34">
        <f t="shared" si="49"/>
        <v>8.224461175627118</v>
      </c>
      <c r="BB15" s="34">
        <f t="shared" si="49"/>
        <v>-10.287354123565716</v>
      </c>
      <c r="BC15" s="34">
        <f t="shared" si="49"/>
        <v>8.9870648081036073</v>
      </c>
      <c r="BD15" s="34">
        <f t="shared" si="49"/>
        <v>0.21792422138986467</v>
      </c>
      <c r="BE15" s="34">
        <f t="shared" si="49"/>
        <v>5.4943880301477677</v>
      </c>
      <c r="BF15" s="34">
        <f t="shared" si="45"/>
        <v>16.915529205397782</v>
      </c>
      <c r="BG15" s="34">
        <f t="shared" si="46"/>
        <v>29.64630497162959</v>
      </c>
      <c r="BH15" s="34">
        <f t="shared" si="47"/>
        <v>43.726912034737772</v>
      </c>
      <c r="BI15" s="34">
        <f t="shared" si="48"/>
        <v>29.924757493284027</v>
      </c>
      <c r="BJ15" s="34">
        <f t="shared" si="48"/>
        <v>2.6723255135524537</v>
      </c>
    </row>
    <row r="16" spans="1:62" ht="15" x14ac:dyDescent="0.2">
      <c r="A16" s="20" t="s">
        <v>46</v>
      </c>
      <c r="B16" s="27"/>
      <c r="C16" s="32"/>
      <c r="D16" s="32"/>
      <c r="E16" s="32"/>
      <c r="F16" s="32">
        <f t="shared" si="0"/>
        <v>19.824178788913404</v>
      </c>
      <c r="G16" s="32">
        <f t="shared" si="1"/>
        <v>-9.508966127558649</v>
      </c>
      <c r="H16" s="32">
        <f t="shared" si="2"/>
        <v>-1.9388118361050144</v>
      </c>
      <c r="I16" s="32">
        <f t="shared" si="3"/>
        <v>10.450603525058732</v>
      </c>
      <c r="J16" s="32">
        <f t="shared" si="4"/>
        <v>30.39680287241049</v>
      </c>
      <c r="K16" s="32">
        <f t="shared" si="5"/>
        <v>-9.037365114854957</v>
      </c>
      <c r="L16" s="32">
        <f t="shared" si="6"/>
        <v>-23.539038322868823</v>
      </c>
      <c r="M16" s="32">
        <f t="shared" si="7"/>
        <v>-30.720683307499574</v>
      </c>
      <c r="N16" s="32">
        <f t="shared" si="8"/>
        <v>-7.6423682595192837</v>
      </c>
      <c r="O16" s="32">
        <f t="shared" si="9"/>
        <v>20.603275419613844</v>
      </c>
      <c r="P16" s="32">
        <f t="shared" si="10"/>
        <v>21.507336849084592</v>
      </c>
      <c r="Q16" s="32">
        <f t="shared" si="11"/>
        <v>16.935907593095422</v>
      </c>
      <c r="R16" s="32">
        <f t="shared" si="12"/>
        <v>-13.504192826137473</v>
      </c>
      <c r="S16" s="32">
        <f t="shared" si="13"/>
        <v>13.870276976933592</v>
      </c>
      <c r="T16" s="32">
        <f t="shared" si="14"/>
        <v>-10.309561791617261</v>
      </c>
      <c r="U16" s="32">
        <f t="shared" si="15"/>
        <v>20.301303514708646</v>
      </c>
      <c r="V16" s="32">
        <f t="shared" si="16"/>
        <v>-24.19903580094681</v>
      </c>
      <c r="W16" s="32">
        <f t="shared" si="17"/>
        <v>-20.573335499928881</v>
      </c>
      <c r="X16" s="32">
        <f t="shared" si="18"/>
        <v>-9.9617647732711987</v>
      </c>
      <c r="Y16" s="32">
        <f t="shared" si="19"/>
        <v>-25.148970286681404</v>
      </c>
      <c r="Z16" s="32">
        <f t="shared" si="20"/>
        <v>5.0852304020956529</v>
      </c>
      <c r="AA16" s="32">
        <f t="shared" si="21"/>
        <v>-9.9611981978930952</v>
      </c>
      <c r="AB16" s="32">
        <f t="shared" si="22"/>
        <v>-22.011821201233772</v>
      </c>
      <c r="AC16" s="32">
        <f t="shared" si="23"/>
        <v>-24.362094365511279</v>
      </c>
      <c r="AD16" s="32">
        <f t="shared" si="24"/>
        <v>-1.1190282427469778</v>
      </c>
      <c r="AE16" s="32">
        <f t="shared" si="25"/>
        <v>16.04778247897498</v>
      </c>
      <c r="AF16" s="32">
        <f t="shared" si="26"/>
        <v>70.100102975660178</v>
      </c>
      <c r="AG16" s="32">
        <f t="shared" si="27"/>
        <v>-7.020823860792536</v>
      </c>
      <c r="AH16" s="32">
        <f t="shared" si="28"/>
        <v>7.1258760903630813</v>
      </c>
      <c r="AI16" s="32">
        <f t="shared" si="29"/>
        <v>-23.718362946879679</v>
      </c>
      <c r="AJ16" s="32">
        <f t="shared" si="30"/>
        <v>-30.347372094816226</v>
      </c>
      <c r="AK16" s="32">
        <f t="shared" si="31"/>
        <v>-20.817539768869509</v>
      </c>
      <c r="AL16" s="32">
        <f t="shared" si="32"/>
        <v>-20.128403975981801</v>
      </c>
      <c r="AM16" s="32">
        <f t="shared" si="33"/>
        <v>10.13358130364308</v>
      </c>
      <c r="AN16" s="32">
        <f t="shared" si="34"/>
        <v>55.17167738983597</v>
      </c>
      <c r="AO16" s="32">
        <f t="shared" si="35"/>
        <v>67.936639284687701</v>
      </c>
      <c r="AP16" s="32">
        <f t="shared" si="36"/>
        <v>17.646370919379418</v>
      </c>
      <c r="AQ16" s="32">
        <f t="shared" si="37"/>
        <v>23.151501500282844</v>
      </c>
      <c r="AR16" s="32">
        <f t="shared" si="38"/>
        <v>0.36910244417087679</v>
      </c>
      <c r="AS16" s="32">
        <f t="shared" si="39"/>
        <v>12.987809124886684</v>
      </c>
      <c r="AT16" s="32">
        <f t="shared" si="40"/>
        <v>6.3477286142616274</v>
      </c>
      <c r="AU16" s="32">
        <f t="shared" si="41"/>
        <v>2.4747333170979102</v>
      </c>
      <c r="AV16" s="32">
        <f t="shared" si="42"/>
        <v>4.6228118775822225</v>
      </c>
      <c r="AW16" s="32">
        <f t="shared" si="43"/>
        <v>4.2142317584254796</v>
      </c>
      <c r="AX16" s="32">
        <f t="shared" si="43"/>
        <v>-8.7253064097995718</v>
      </c>
      <c r="AY16" s="32">
        <f t="shared" si="43"/>
        <v>-0.87295378861885764</v>
      </c>
      <c r="AZ16" s="32">
        <f t="shared" si="49"/>
        <v>-7.822545271356784</v>
      </c>
      <c r="BA16" s="32">
        <f t="shared" si="49"/>
        <v>-8.4975687297780489</v>
      </c>
      <c r="BB16" s="32">
        <f t="shared" si="49"/>
        <v>48.082570279841349</v>
      </c>
      <c r="BC16" s="32">
        <f t="shared" si="49"/>
        <v>-27.241288026865284</v>
      </c>
      <c r="BD16" s="32">
        <f t="shared" si="49"/>
        <v>10.382687293689585</v>
      </c>
      <c r="BE16" s="32">
        <f t="shared" si="49"/>
        <v>63.116959663796514</v>
      </c>
      <c r="BF16" s="32">
        <f t="shared" si="45"/>
        <v>6.9180422555942034</v>
      </c>
      <c r="BG16" s="32">
        <f t="shared" si="46"/>
        <v>44.57496960707703</v>
      </c>
      <c r="BH16" s="32">
        <f t="shared" si="47"/>
        <v>-26.088668544192608</v>
      </c>
      <c r="BI16" s="32">
        <f t="shared" si="48"/>
        <v>-35.59749020060741</v>
      </c>
      <c r="BJ16" s="32">
        <f t="shared" si="48"/>
        <v>-24.603036318368797</v>
      </c>
    </row>
    <row r="17" spans="1:62" ht="15" x14ac:dyDescent="0.2">
      <c r="A17" s="22" t="s">
        <v>47</v>
      </c>
      <c r="B17" s="33"/>
      <c r="C17" s="34"/>
      <c r="D17" s="34"/>
      <c r="E17" s="34"/>
      <c r="F17" s="34">
        <f t="shared" si="0"/>
        <v>16.204365773266648</v>
      </c>
      <c r="G17" s="34">
        <f t="shared" si="1"/>
        <v>9.5487969557771724</v>
      </c>
      <c r="H17" s="34">
        <f t="shared" si="2"/>
        <v>13.450896175776993</v>
      </c>
      <c r="I17" s="34">
        <f t="shared" si="3"/>
        <v>-4.826167252284197</v>
      </c>
      <c r="J17" s="34">
        <f t="shared" si="4"/>
        <v>-21.641260511764749</v>
      </c>
      <c r="K17" s="34">
        <f t="shared" si="5"/>
        <v>-18.11005284833843</v>
      </c>
      <c r="L17" s="34">
        <f t="shared" si="6"/>
        <v>-11.126296663557422</v>
      </c>
      <c r="M17" s="34">
        <f t="shared" si="7"/>
        <v>-16.039173490678294</v>
      </c>
      <c r="N17" s="34">
        <f t="shared" si="8"/>
        <v>9.3575157857642246</v>
      </c>
      <c r="O17" s="34">
        <f t="shared" si="9"/>
        <v>3.7286167714887242</v>
      </c>
      <c r="P17" s="34">
        <f t="shared" si="10"/>
        <v>6.5793558418805409</v>
      </c>
      <c r="Q17" s="34">
        <f t="shared" si="11"/>
        <v>7.9515984069200796</v>
      </c>
      <c r="R17" s="34">
        <f t="shared" si="12"/>
        <v>1.4286997832523518</v>
      </c>
      <c r="S17" s="34">
        <f t="shared" si="13"/>
        <v>6.6422176584486792</v>
      </c>
      <c r="T17" s="34">
        <f t="shared" si="14"/>
        <v>16.820248597886245</v>
      </c>
      <c r="U17" s="34">
        <f t="shared" si="15"/>
        <v>18.222992893866753</v>
      </c>
      <c r="V17" s="34">
        <f t="shared" si="16"/>
        <v>23.960380921592559</v>
      </c>
      <c r="W17" s="34">
        <f t="shared" si="17"/>
        <v>19.798526862097731</v>
      </c>
      <c r="X17" s="34">
        <f t="shared" si="18"/>
        <v>10.228912184395323</v>
      </c>
      <c r="Y17" s="34">
        <f t="shared" si="19"/>
        <v>2.6426983781785429</v>
      </c>
      <c r="Z17" s="34">
        <f t="shared" si="20"/>
        <v>-0.34872488771849897</v>
      </c>
      <c r="AA17" s="34">
        <f t="shared" si="21"/>
        <v>-2.5590781941685847</v>
      </c>
      <c r="AB17" s="34">
        <f t="shared" si="22"/>
        <v>-1.7272479855273359</v>
      </c>
      <c r="AC17" s="34">
        <f t="shared" si="23"/>
        <v>7.0715532838462547</v>
      </c>
      <c r="AD17" s="34">
        <f t="shared" si="24"/>
        <v>3.8135865381685896</v>
      </c>
      <c r="AE17" s="34">
        <f t="shared" si="25"/>
        <v>-3.6131814030701759</v>
      </c>
      <c r="AF17" s="34">
        <f t="shared" si="26"/>
        <v>-9.3941845184060018</v>
      </c>
      <c r="AG17" s="34">
        <f t="shared" si="27"/>
        <v>4.1215466109657983</v>
      </c>
      <c r="AH17" s="34">
        <f t="shared" si="28"/>
        <v>11.341959827370363</v>
      </c>
      <c r="AI17" s="34">
        <f t="shared" si="29"/>
        <v>14.904641519865081</v>
      </c>
      <c r="AJ17" s="34">
        <f t="shared" si="30"/>
        <v>24.694822274477524</v>
      </c>
      <c r="AK17" s="34">
        <f t="shared" si="31"/>
        <v>9.4956889647528797</v>
      </c>
      <c r="AL17" s="34">
        <f t="shared" si="32"/>
        <v>9.9262163531710144</v>
      </c>
      <c r="AM17" s="34">
        <f t="shared" si="33"/>
        <v>4.5986724387559352</v>
      </c>
      <c r="AN17" s="34">
        <f t="shared" si="34"/>
        <v>-2.8598160130859807</v>
      </c>
      <c r="AO17" s="34">
        <f t="shared" si="35"/>
        <v>6.1306459024845106</v>
      </c>
      <c r="AP17" s="34">
        <f t="shared" si="36"/>
        <v>10.565999278730409</v>
      </c>
      <c r="AQ17" s="34">
        <f t="shared" si="37"/>
        <v>-3.5073789488311746</v>
      </c>
      <c r="AR17" s="34">
        <f t="shared" si="38"/>
        <v>9.5065975711730033</v>
      </c>
      <c r="AS17" s="34">
        <f t="shared" si="39"/>
        <v>12.506182618404971</v>
      </c>
      <c r="AT17" s="34">
        <f t="shared" si="40"/>
        <v>8.8509064527674255</v>
      </c>
      <c r="AU17" s="34">
        <f t="shared" si="41"/>
        <v>24.940646694088485</v>
      </c>
      <c r="AV17" s="34">
        <f t="shared" si="42"/>
        <v>6.7235169521079552</v>
      </c>
      <c r="AW17" s="34">
        <f t="shared" si="43"/>
        <v>8.6231967529931239</v>
      </c>
      <c r="AX17" s="34">
        <f t="shared" si="43"/>
        <v>7.5673157324221529</v>
      </c>
      <c r="AY17" s="34">
        <f t="shared" si="43"/>
        <v>8.5921150502794816</v>
      </c>
      <c r="AZ17" s="34">
        <f t="shared" si="49"/>
        <v>11.183493603672744</v>
      </c>
      <c r="BA17" s="34">
        <f t="shared" si="49"/>
        <v>7.8508823931674687</v>
      </c>
      <c r="BB17" s="34">
        <f t="shared" si="49"/>
        <v>-7.5139606157676226</v>
      </c>
      <c r="BC17" s="34">
        <f t="shared" si="49"/>
        <v>-77.537228906215887</v>
      </c>
      <c r="BD17" s="34">
        <f t="shared" si="49"/>
        <v>-77.745208201444797</v>
      </c>
      <c r="BE17" s="34">
        <f t="shared" si="49"/>
        <v>-73.512673829544212</v>
      </c>
      <c r="BF17" s="34">
        <f t="shared" si="45"/>
        <v>-66.309786987714432</v>
      </c>
      <c r="BG17" s="34">
        <f t="shared" si="46"/>
        <v>75.217203717076046</v>
      </c>
      <c r="BH17" s="34">
        <f t="shared" si="47"/>
        <v>108.38464236232088</v>
      </c>
      <c r="BI17" s="34">
        <f t="shared" si="48"/>
        <v>119.35432193726294</v>
      </c>
      <c r="BJ17" s="34">
        <f t="shared" si="48"/>
        <v>150.12893006057655</v>
      </c>
    </row>
    <row r="18" spans="1:62" ht="15" x14ac:dyDescent="0.2">
      <c r="A18" s="20" t="s">
        <v>48</v>
      </c>
      <c r="B18" s="27"/>
      <c r="C18" s="32"/>
      <c r="D18" s="32"/>
      <c r="E18" s="32"/>
      <c r="F18" s="32">
        <f t="shared" si="0"/>
        <v>4.3918869265176852</v>
      </c>
      <c r="G18" s="32">
        <f t="shared" si="1"/>
        <v>-9.5635869149469865</v>
      </c>
      <c r="H18" s="32">
        <f t="shared" si="2"/>
        <v>2.8005043583938516</v>
      </c>
      <c r="I18" s="32">
        <f t="shared" si="3"/>
        <v>1.5725815588435221</v>
      </c>
      <c r="J18" s="32">
        <f t="shared" si="4"/>
        <v>3.1346780055861334</v>
      </c>
      <c r="K18" s="32">
        <f t="shared" si="5"/>
        <v>5.0660125436882586</v>
      </c>
      <c r="L18" s="32">
        <f t="shared" si="6"/>
        <v>-11.905201542086786</v>
      </c>
      <c r="M18" s="32">
        <f t="shared" si="7"/>
        <v>-20.145597386035153</v>
      </c>
      <c r="N18" s="32">
        <f t="shared" si="8"/>
        <v>-7.7365799298194871</v>
      </c>
      <c r="O18" s="32">
        <f t="shared" si="9"/>
        <v>2.8953389249924966</v>
      </c>
      <c r="P18" s="32">
        <f t="shared" si="10"/>
        <v>16.473859528822143</v>
      </c>
      <c r="Q18" s="32">
        <f t="shared" si="11"/>
        <v>22.021925615343019</v>
      </c>
      <c r="R18" s="32">
        <f t="shared" si="12"/>
        <v>7.4375781044150102</v>
      </c>
      <c r="S18" s="32">
        <f t="shared" si="13"/>
        <v>4.9507292025532612</v>
      </c>
      <c r="T18" s="32">
        <f t="shared" si="14"/>
        <v>1.0050304293001799</v>
      </c>
      <c r="U18" s="32">
        <f t="shared" si="15"/>
        <v>5.7623004521506926</v>
      </c>
      <c r="V18" s="32">
        <f t="shared" si="16"/>
        <v>-4.10771402479857</v>
      </c>
      <c r="W18" s="32">
        <f t="shared" si="17"/>
        <v>-10.600390436720042</v>
      </c>
      <c r="X18" s="32">
        <f t="shared" si="18"/>
        <v>-2.1743874450825817</v>
      </c>
      <c r="Y18" s="32">
        <f t="shared" si="19"/>
        <v>-13.302081808844846</v>
      </c>
      <c r="Z18" s="32">
        <f t="shared" si="20"/>
        <v>-9.0542268744526098</v>
      </c>
      <c r="AA18" s="32">
        <f t="shared" si="21"/>
        <v>5.1476344434964183E-2</v>
      </c>
      <c r="AB18" s="32">
        <f t="shared" si="22"/>
        <v>-8.8459269075752864</v>
      </c>
      <c r="AC18" s="32">
        <f t="shared" si="23"/>
        <v>-7.3322657714915307</v>
      </c>
      <c r="AD18" s="32">
        <f t="shared" si="24"/>
        <v>8.0438599369722539</v>
      </c>
      <c r="AE18" s="32">
        <f t="shared" si="25"/>
        <v>0.42254753886752372</v>
      </c>
      <c r="AF18" s="32">
        <f t="shared" si="26"/>
        <v>15.748604372285889</v>
      </c>
      <c r="AG18" s="32">
        <f t="shared" si="27"/>
        <v>19.294246648580192</v>
      </c>
      <c r="AH18" s="32">
        <f t="shared" si="28"/>
        <v>20.494046730909488</v>
      </c>
      <c r="AI18" s="32">
        <f t="shared" si="29"/>
        <v>12.913974691093987</v>
      </c>
      <c r="AJ18" s="32">
        <f t="shared" si="30"/>
        <v>-12.618640616162214</v>
      </c>
      <c r="AK18" s="32">
        <f t="shared" si="31"/>
        <v>-7.6538847533212051</v>
      </c>
      <c r="AL18" s="32">
        <f t="shared" si="32"/>
        <v>-5.8085426313647996</v>
      </c>
      <c r="AM18" s="32">
        <f t="shared" si="33"/>
        <v>-1.7690708887463824</v>
      </c>
      <c r="AN18" s="32">
        <f t="shared" si="34"/>
        <v>24.066054069292452</v>
      </c>
      <c r="AO18" s="32">
        <f t="shared" si="35"/>
        <v>14.553244112588981</v>
      </c>
      <c r="AP18" s="32">
        <f t="shared" si="36"/>
        <v>21.115904090263626</v>
      </c>
      <c r="AQ18" s="32">
        <f t="shared" si="37"/>
        <v>16.804327952781261</v>
      </c>
      <c r="AR18" s="32">
        <f t="shared" si="38"/>
        <v>10.033383786938188</v>
      </c>
      <c r="AS18" s="32">
        <f t="shared" si="39"/>
        <v>18.313616225824347</v>
      </c>
      <c r="AT18" s="32">
        <f t="shared" si="40"/>
        <v>0.79965898657012868</v>
      </c>
      <c r="AU18" s="32">
        <f t="shared" si="41"/>
        <v>15.154202386115179</v>
      </c>
      <c r="AV18" s="32">
        <f t="shared" si="42"/>
        <v>6.5775631529980005</v>
      </c>
      <c r="AW18" s="32">
        <f t="shared" si="43"/>
        <v>1.0504870203696948</v>
      </c>
      <c r="AX18" s="32">
        <f t="shared" si="43"/>
        <v>2.9443378036509094</v>
      </c>
      <c r="AY18" s="32">
        <f t="shared" si="43"/>
        <v>-4.2112606116343043</v>
      </c>
      <c r="AZ18" s="32">
        <f t="shared" si="49"/>
        <v>0.79945556651308536</v>
      </c>
      <c r="BA18" s="32">
        <f t="shared" si="49"/>
        <v>3.9048062153870466</v>
      </c>
      <c r="BB18" s="32">
        <f t="shared" si="49"/>
        <v>10.664488530535365</v>
      </c>
      <c r="BC18" s="32">
        <f t="shared" si="49"/>
        <v>-35.70374541395099</v>
      </c>
      <c r="BD18" s="32">
        <f t="shared" si="49"/>
        <v>-30.995941959277019</v>
      </c>
      <c r="BE18" s="32">
        <f t="shared" si="49"/>
        <v>-30.293175360969304</v>
      </c>
      <c r="BF18" s="32">
        <f t="shared" si="45"/>
        <v>-28.589845190035412</v>
      </c>
      <c r="BG18" s="32">
        <f t="shared" si="46"/>
        <v>26.382995272973918</v>
      </c>
      <c r="BH18" s="32">
        <f t="shared" si="47"/>
        <v>16.467629274048189</v>
      </c>
      <c r="BI18" s="32">
        <f t="shared" si="48"/>
        <v>18.171895137518867</v>
      </c>
      <c r="BJ18" s="32">
        <f t="shared" si="48"/>
        <v>25.358637492521098</v>
      </c>
    </row>
    <row r="19" spans="1:62" ht="15" x14ac:dyDescent="0.2">
      <c r="A19" s="23" t="s">
        <v>56</v>
      </c>
      <c r="B19" s="35"/>
      <c r="C19" s="36"/>
      <c r="D19" s="36"/>
      <c r="E19" s="36"/>
      <c r="F19" s="36">
        <f t="shared" si="0"/>
        <v>12.832874881228751</v>
      </c>
      <c r="G19" s="36">
        <f t="shared" si="1"/>
        <v>0.4554647491644026</v>
      </c>
      <c r="H19" s="36">
        <f t="shared" si="2"/>
        <v>14.690400553849869</v>
      </c>
      <c r="I19" s="36">
        <f t="shared" si="3"/>
        <v>-4.8316724030283975E-2</v>
      </c>
      <c r="J19" s="36">
        <f t="shared" si="4"/>
        <v>0.68571052542611977</v>
      </c>
      <c r="K19" s="36">
        <f t="shared" si="5"/>
        <v>1.3660781199932526</v>
      </c>
      <c r="L19" s="36">
        <f t="shared" si="6"/>
        <v>-6.0520578663648354</v>
      </c>
      <c r="M19" s="36">
        <f t="shared" si="7"/>
        <v>-0.96178826765507264</v>
      </c>
      <c r="N19" s="36">
        <f t="shared" si="8"/>
        <v>-0.25960912521263424</v>
      </c>
      <c r="O19" s="36">
        <f t="shared" si="9"/>
        <v>4.2074025941290838</v>
      </c>
      <c r="P19" s="36">
        <f t="shared" si="10"/>
        <v>1.5839324524303366</v>
      </c>
      <c r="Q19" s="36">
        <f t="shared" si="11"/>
        <v>0.45410050156295956</v>
      </c>
      <c r="R19" s="36">
        <f t="shared" si="12"/>
        <v>-0.45397102112384458</v>
      </c>
      <c r="S19" s="36">
        <f t="shared" si="13"/>
        <v>4.8036710741026001</v>
      </c>
      <c r="T19" s="36">
        <f t="shared" si="14"/>
        <v>2.189748535413516</v>
      </c>
      <c r="U19" s="36">
        <f t="shared" si="15"/>
        <v>9.3553641672896148</v>
      </c>
      <c r="V19" s="36">
        <f t="shared" si="16"/>
        <v>5.6404908925696162</v>
      </c>
      <c r="W19" s="36">
        <f t="shared" si="17"/>
        <v>1.9991249435029168</v>
      </c>
      <c r="X19" s="36">
        <f t="shared" si="18"/>
        <v>-0.39013972382541118</v>
      </c>
      <c r="Y19" s="36">
        <f t="shared" si="19"/>
        <v>-2.7215491757563104</v>
      </c>
      <c r="Z19" s="36">
        <f t="shared" si="20"/>
        <v>-1.7269795943796074</v>
      </c>
      <c r="AA19" s="36">
        <f t="shared" si="21"/>
        <v>-2.9476185523233278</v>
      </c>
      <c r="AB19" s="36">
        <f t="shared" si="22"/>
        <v>3.613395976546796</v>
      </c>
      <c r="AC19" s="36">
        <f t="shared" si="23"/>
        <v>4.5839945659898795</v>
      </c>
      <c r="AD19" s="36">
        <f t="shared" si="24"/>
        <v>0.3684285047625524</v>
      </c>
      <c r="AE19" s="36">
        <f t="shared" si="25"/>
        <v>2.1346815803164443</v>
      </c>
      <c r="AF19" s="36">
        <f t="shared" si="26"/>
        <v>1.2381724564518137</v>
      </c>
      <c r="AG19" s="36">
        <f t="shared" si="27"/>
        <v>-1.1708378994405466</v>
      </c>
      <c r="AH19" s="36">
        <f t="shared" si="28"/>
        <v>0.74461071868077156</v>
      </c>
      <c r="AI19" s="36">
        <f t="shared" si="29"/>
        <v>-6.6017038366106284E-2</v>
      </c>
      <c r="AJ19" s="36">
        <f t="shared" si="30"/>
        <v>0.32530300442450422</v>
      </c>
      <c r="AK19" s="36">
        <f t="shared" si="31"/>
        <v>2.945171418122583</v>
      </c>
      <c r="AL19" s="36">
        <f t="shared" si="32"/>
        <v>5.2189907903004817</v>
      </c>
      <c r="AM19" s="36">
        <f t="shared" si="33"/>
        <v>6.2310443204383503</v>
      </c>
      <c r="AN19" s="36">
        <f t="shared" si="34"/>
        <v>4.3281247675528656</v>
      </c>
      <c r="AO19" s="36">
        <f t="shared" si="35"/>
        <v>3.1204563812351926</v>
      </c>
      <c r="AP19" s="36">
        <f t="shared" si="36"/>
        <v>3.5829369273636669</v>
      </c>
      <c r="AQ19" s="36">
        <f t="shared" si="37"/>
        <v>1.6582446266852013</v>
      </c>
      <c r="AR19" s="36">
        <f t="shared" si="38"/>
        <v>6.9504190027950496</v>
      </c>
      <c r="AS19" s="36">
        <f t="shared" si="39"/>
        <v>2.8148557208639957</v>
      </c>
      <c r="AT19" s="36">
        <f t="shared" si="40"/>
        <v>2.5185220097085903</v>
      </c>
      <c r="AU19" s="36">
        <f t="shared" si="41"/>
        <v>4.7594416431744113</v>
      </c>
      <c r="AV19" s="36">
        <f t="shared" si="42"/>
        <v>4.392943607046651</v>
      </c>
      <c r="AW19" s="36">
        <f t="shared" si="43"/>
        <v>6.3943810922296063</v>
      </c>
      <c r="AX19" s="36">
        <f t="shared" si="43"/>
        <v>5.8649394300190894</v>
      </c>
      <c r="AY19" s="36">
        <f t="shared" si="43"/>
        <v>5.3231944486934246</v>
      </c>
      <c r="AZ19" s="36">
        <f t="shared" si="49"/>
        <v>6.8477753610768133</v>
      </c>
      <c r="BA19" s="36">
        <f t="shared" si="49"/>
        <v>4.6997158954211082</v>
      </c>
      <c r="BB19" s="36">
        <f t="shared" si="49"/>
        <v>4.962874267922035</v>
      </c>
      <c r="BC19" s="36">
        <f t="shared" si="49"/>
        <v>-32.343015725616112</v>
      </c>
      <c r="BD19" s="36">
        <f t="shared" si="49"/>
        <v>-18.06158547601725</v>
      </c>
      <c r="BE19" s="36">
        <f t="shared" si="49"/>
        <v>-13.487556105696941</v>
      </c>
      <c r="BF19" s="36">
        <f t="shared" si="45"/>
        <v>-15.244551427887798</v>
      </c>
      <c r="BG19" s="36">
        <f t="shared" si="46"/>
        <v>30.599534623231484</v>
      </c>
      <c r="BH19" s="36">
        <f t="shared" si="47"/>
        <v>10.059075736414025</v>
      </c>
      <c r="BI19" s="36">
        <f t="shared" si="48"/>
        <v>11.871957688289235</v>
      </c>
      <c r="BJ19" s="36">
        <f t="shared" si="48"/>
        <v>16.788457747581752</v>
      </c>
    </row>
    <row r="20" spans="1:62" ht="15" x14ac:dyDescent="0.2">
      <c r="A20" s="13" t="s">
        <v>105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</row>
  </sheetData>
  <pageMargins left="0.31496062992125984" right="0.31496062992125984" top="0.62343749999999998" bottom="0.74803149606299213" header="0.31496062992125984" footer="0.31496062992125984"/>
  <pageSetup paperSize="9" scale="3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PIB trimestral -preços corrente</vt:lpstr>
      <vt:lpstr>Encadeado</vt:lpstr>
      <vt:lpstr>Tx de variaçao Hom. do pib Trim</vt:lpstr>
      <vt:lpstr>Empregos do PIB-preço corrente </vt:lpstr>
      <vt:lpstr>Empregos do PIB em Volume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Joses.Fernandes</dc:creator>
  <cp:lastModifiedBy>INECV - José Antonio dos Santos Fernandes</cp:lastModifiedBy>
  <cp:lastPrinted>2022-03-22T15:52:24Z</cp:lastPrinted>
  <dcterms:created xsi:type="dcterms:W3CDTF">2017-03-28T16:35:30Z</dcterms:created>
  <dcterms:modified xsi:type="dcterms:W3CDTF">2022-06-30T11:51:59Z</dcterms:modified>
</cp:coreProperties>
</file>