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IFUSÃO DE INFORMAÇÃO\Pedido Dados\EMPRESAS\Turismo\Movimentação de hospedes\2022\"/>
    </mc:Choice>
  </mc:AlternateContent>
  <bookViews>
    <workbookView xWindow="32760" yWindow="32760" windowWidth="21600" windowHeight="9600" tabRatio="798"/>
  </bookViews>
  <sheets>
    <sheet name="TxCr2000-2022" sheetId="51" r:id="rId1"/>
    <sheet name="TxCr 2015-2022" sheetId="46" r:id="rId2"/>
    <sheet name="Q1" sheetId="4" r:id="rId3"/>
    <sheet name="Q2" sheetId="8" r:id="rId4"/>
    <sheet name="Q3" sheetId="9" r:id="rId5"/>
    <sheet name="Q4" sheetId="10" r:id="rId6"/>
    <sheet name="Q5" sheetId="37" r:id="rId7"/>
    <sheet name="Q6" sheetId="42" r:id="rId8"/>
    <sheet name="Q7" sheetId="11" r:id="rId9"/>
    <sheet name="Q8" sheetId="12" r:id="rId10"/>
    <sheet name="Q9" sheetId="13" r:id="rId11"/>
    <sheet name="Q10" sheetId="47" r:id="rId12"/>
    <sheet name="Q11" sheetId="48" r:id="rId13"/>
    <sheet name="Q12" sheetId="49" r:id="rId14"/>
    <sheet name="Q13" sheetId="50" r:id="rId15"/>
    <sheet name="Q14" sheetId="14" r:id="rId16"/>
    <sheet name="Q15" sheetId="15" r:id="rId17"/>
    <sheet name="Q16" sheetId="44" r:id="rId18"/>
    <sheet name="Q17" sheetId="43" r:id="rId19"/>
    <sheet name="Q18" sheetId="39" r:id="rId20"/>
    <sheet name="Q19" sheetId="38" r:id="rId21"/>
    <sheet name="Q20" sheetId="18" r:id="rId22"/>
    <sheet name="Q21" sheetId="19" r:id="rId23"/>
    <sheet name="Q22" sheetId="20" r:id="rId24"/>
    <sheet name="Q23" sheetId="21" r:id="rId25"/>
    <sheet name="Q24" sheetId="22" r:id="rId26"/>
    <sheet name="Q25" sheetId="23" r:id="rId27"/>
    <sheet name="Q26" sheetId="24" r:id="rId28"/>
    <sheet name="Q27" sheetId="25" r:id="rId29"/>
    <sheet name="Q28" sheetId="27" r:id="rId30"/>
    <sheet name="Q29" sheetId="26" r:id="rId31"/>
    <sheet name="Q30" sheetId="40" r:id="rId32"/>
    <sheet name="Q31" sheetId="41" r:id="rId33"/>
  </sheets>
  <externalReferences>
    <externalReference r:id="rId34"/>
  </externalReferences>
  <calcPr calcId="162913"/>
</workbook>
</file>

<file path=xl/calcChain.xml><?xml version="1.0" encoding="utf-8"?>
<calcChain xmlns="http://schemas.openxmlformats.org/spreadsheetml/2006/main">
  <c r="G13" i="15" l="1"/>
  <c r="X21" i="51" l="1"/>
  <c r="W21" i="51"/>
  <c r="V21" i="51"/>
  <c r="U21" i="51"/>
  <c r="T21" i="51"/>
  <c r="S21" i="51"/>
  <c r="R21" i="51"/>
  <c r="Q21" i="51"/>
  <c r="P21" i="51"/>
  <c r="O21" i="51"/>
  <c r="N21" i="51"/>
  <c r="M21" i="51"/>
  <c r="L21" i="51"/>
  <c r="K21" i="51"/>
  <c r="J21" i="51"/>
  <c r="I21" i="51"/>
  <c r="H21" i="51"/>
  <c r="G21" i="51"/>
  <c r="F21" i="51"/>
  <c r="E21" i="51"/>
  <c r="D21" i="51"/>
  <c r="C21" i="51"/>
  <c r="B21" i="51"/>
  <c r="X20" i="51"/>
  <c r="W20" i="51"/>
  <c r="V20" i="51"/>
  <c r="U20" i="51"/>
  <c r="T20" i="51"/>
  <c r="S20" i="51"/>
  <c r="R20" i="51"/>
  <c r="Q20" i="51"/>
  <c r="P20" i="51"/>
  <c r="O20" i="51"/>
  <c r="N20" i="51"/>
  <c r="M20" i="51"/>
  <c r="L20" i="51"/>
  <c r="K20" i="51"/>
  <c r="J20" i="51"/>
  <c r="I20" i="51"/>
  <c r="H20" i="51"/>
  <c r="G20" i="51"/>
  <c r="F20" i="51"/>
  <c r="E20" i="51"/>
  <c r="D20" i="51"/>
  <c r="C20" i="51"/>
  <c r="B20" i="51"/>
  <c r="X19" i="51"/>
  <c r="W19" i="51"/>
  <c r="V19" i="51"/>
  <c r="U19" i="51"/>
  <c r="T19" i="51"/>
  <c r="S19" i="51"/>
  <c r="R19" i="51"/>
  <c r="Q19" i="51"/>
  <c r="P19" i="51"/>
  <c r="O19" i="51"/>
  <c r="N19" i="51"/>
  <c r="M19" i="51"/>
  <c r="L19" i="51"/>
  <c r="K19" i="51"/>
  <c r="J19" i="51"/>
  <c r="I19" i="51"/>
  <c r="H19" i="51"/>
  <c r="G19" i="51"/>
  <c r="F19" i="51"/>
  <c r="E19" i="51"/>
  <c r="D19" i="51"/>
  <c r="C19" i="51"/>
  <c r="B19" i="51"/>
  <c r="X18" i="51"/>
  <c r="W18" i="51"/>
  <c r="V18" i="51"/>
  <c r="U18" i="51"/>
  <c r="T18" i="51"/>
  <c r="S18" i="51"/>
  <c r="R18" i="51"/>
  <c r="Q18" i="51"/>
  <c r="P18" i="51"/>
  <c r="O18" i="51"/>
  <c r="N18" i="51"/>
  <c r="M18" i="51"/>
  <c r="L18" i="51"/>
  <c r="K18" i="51"/>
  <c r="J18" i="51"/>
  <c r="I18" i="51"/>
  <c r="H18" i="51"/>
  <c r="G18" i="51"/>
  <c r="F18" i="51"/>
  <c r="E18" i="51"/>
  <c r="D18" i="51"/>
  <c r="C18" i="51"/>
  <c r="B18" i="51"/>
  <c r="X17" i="51"/>
  <c r="W17" i="51"/>
  <c r="V17" i="51"/>
  <c r="U17" i="51"/>
  <c r="T17" i="51"/>
  <c r="S17" i="51"/>
  <c r="R17" i="51"/>
  <c r="Q17" i="51"/>
  <c r="P17" i="51"/>
  <c r="O17" i="51"/>
  <c r="N17" i="51"/>
  <c r="M17" i="51"/>
  <c r="L17" i="51"/>
  <c r="K17" i="51"/>
  <c r="J17" i="51"/>
  <c r="I17" i="51"/>
  <c r="H17" i="51"/>
  <c r="G17" i="51"/>
  <c r="F17" i="51"/>
  <c r="E17" i="51"/>
  <c r="D17" i="51"/>
  <c r="C17" i="51"/>
  <c r="B17" i="51"/>
</calcChain>
</file>

<file path=xl/sharedStrings.xml><?xml version="1.0" encoding="utf-8"?>
<sst xmlns="http://schemas.openxmlformats.org/spreadsheetml/2006/main" count="2139" uniqueCount="172">
  <si>
    <t>Ilha</t>
  </si>
  <si>
    <t>Total</t>
  </si>
  <si>
    <t>TOTAL</t>
  </si>
  <si>
    <t>%</t>
  </si>
  <si>
    <t>Boavista</t>
  </si>
  <si>
    <t>Brava</t>
  </si>
  <si>
    <t>Fogo</t>
  </si>
  <si>
    <t>Maio</t>
  </si>
  <si>
    <t>S. Nicolau</t>
  </si>
  <si>
    <t>Sal</t>
  </si>
  <si>
    <t>Santiago</t>
  </si>
  <si>
    <t>Remunerado</t>
  </si>
  <si>
    <t>Nacional</t>
  </si>
  <si>
    <t>Estrangeiro</t>
  </si>
  <si>
    <t>Bar</t>
  </si>
  <si>
    <t>1--2</t>
  </si>
  <si>
    <t>3--5</t>
  </si>
  <si>
    <t>6--9</t>
  </si>
  <si>
    <t>10--19</t>
  </si>
  <si>
    <t>20--25</t>
  </si>
  <si>
    <t>51--100</t>
  </si>
  <si>
    <t>26--50</t>
  </si>
  <si>
    <t>Serviço nos Quartos</t>
  </si>
  <si>
    <t>Banho privado agua fria</t>
  </si>
  <si>
    <t xml:space="preserve">Sem banho privado </t>
  </si>
  <si>
    <t>Ar condicionado</t>
  </si>
  <si>
    <t>TV</t>
  </si>
  <si>
    <t>Minibar</t>
  </si>
  <si>
    <t>Telefone</t>
  </si>
  <si>
    <t>Restaurante</t>
  </si>
  <si>
    <t>Discoteca</t>
  </si>
  <si>
    <t>Ginásio</t>
  </si>
  <si>
    <t>Sala de reunioes</t>
  </si>
  <si>
    <t>Piscina</t>
  </si>
  <si>
    <t>Lojas</t>
  </si>
  <si>
    <t>Ténis</t>
  </si>
  <si>
    <t>Parking</t>
  </si>
  <si>
    <t>Sala de jogos</t>
  </si>
  <si>
    <t>Windsurf</t>
  </si>
  <si>
    <t>Outros</t>
  </si>
  <si>
    <t>Nenhum</t>
  </si>
  <si>
    <t>Serviço Gerais nos estabelecimentos</t>
  </si>
  <si>
    <t>Equipamentos Gerais nos estabelecimentos</t>
  </si>
  <si>
    <t>Fax</t>
  </si>
  <si>
    <t>Fotocopiadora</t>
  </si>
  <si>
    <t>Tipo de quarto</t>
  </si>
  <si>
    <t>Época Baixa</t>
  </si>
  <si>
    <t>Suite</t>
  </si>
  <si>
    <t>Quarto Duplo</t>
  </si>
  <si>
    <t>Quarto Individual</t>
  </si>
  <si>
    <t>Apartamento</t>
  </si>
  <si>
    <t>Bungalow</t>
  </si>
  <si>
    <t>Época Alta</t>
  </si>
  <si>
    <t xml:space="preserve">Nº   </t>
  </si>
  <si>
    <t xml:space="preserve">  %</t>
  </si>
  <si>
    <t xml:space="preserve">Nº     </t>
  </si>
  <si>
    <t xml:space="preserve">Nº    </t>
  </si>
  <si>
    <t xml:space="preserve"> %</t>
  </si>
  <si>
    <t xml:space="preserve">Nº  </t>
  </si>
  <si>
    <t xml:space="preserve">   %</t>
  </si>
  <si>
    <t>Tipo de Estabelecimento</t>
  </si>
  <si>
    <t xml:space="preserve">Nº </t>
  </si>
  <si>
    <t xml:space="preserve">    %</t>
  </si>
  <si>
    <t>Banho privado agua quente e fria</t>
  </si>
  <si>
    <t>Computador</t>
  </si>
  <si>
    <t>Escalao de Pessoal ao serviço</t>
  </si>
  <si>
    <t>Não remunerado</t>
  </si>
  <si>
    <t>Estabelecimentos</t>
  </si>
  <si>
    <t>Nº de Camas</t>
  </si>
  <si>
    <t>Pessoal ao Serviço</t>
  </si>
  <si>
    <t xml:space="preserve">Hotéis  </t>
  </si>
  <si>
    <t>Pensões</t>
  </si>
  <si>
    <t>Pousadas</t>
  </si>
  <si>
    <t>Hotéis-apartamentos</t>
  </si>
  <si>
    <t>Aldeamentos Turísticos</t>
  </si>
  <si>
    <t>Residenciais</t>
  </si>
  <si>
    <t>Hotéis</t>
  </si>
  <si>
    <t>101-- +</t>
  </si>
  <si>
    <t>Participaçao maioritaria no Capital Social</t>
  </si>
  <si>
    <t>Categoria de pessoal ao serviço</t>
  </si>
  <si>
    <t>Direcção</t>
  </si>
  <si>
    <t>Restauração</t>
  </si>
  <si>
    <t>Andares</t>
  </si>
  <si>
    <t>Limpeza</t>
  </si>
  <si>
    <t>Cozinha</t>
  </si>
  <si>
    <t>Pastelaria</t>
  </si>
  <si>
    <t>Controlo</t>
  </si>
  <si>
    <t>Economato</t>
  </si>
  <si>
    <t>Recepçao e Portaria</t>
  </si>
  <si>
    <t xml:space="preserve">Outros </t>
  </si>
  <si>
    <t>Tipo de estabelecimento</t>
  </si>
  <si>
    <t>Capacidade de Alojamento</t>
  </si>
  <si>
    <t>Nº de Quartos</t>
  </si>
  <si>
    <t>2007</t>
  </si>
  <si>
    <t>Homem</t>
  </si>
  <si>
    <t>Mulher</t>
  </si>
  <si>
    <t>Excursões/Transfers</t>
  </si>
  <si>
    <t>WI/FI</t>
  </si>
  <si>
    <t>Televisão por cabo</t>
  </si>
  <si>
    <t>Viatura Transp. Pessoal</t>
  </si>
  <si>
    <t>Internet</t>
  </si>
  <si>
    <t>Gerador Energia</t>
  </si>
  <si>
    <t>Dissanilizadora de Agua</t>
  </si>
  <si>
    <t>Exclusivamente Nacional</t>
  </si>
  <si>
    <t>Exclusivamente Estrangeira</t>
  </si>
  <si>
    <t>Maioritariamente Nacional</t>
  </si>
  <si>
    <t>Maioritariamente Estrangeira</t>
  </si>
  <si>
    <t>Outras</t>
  </si>
  <si>
    <t xml:space="preserve"> - </t>
  </si>
  <si>
    <t>Tipo de Contrato</t>
  </si>
  <si>
    <t>Permanente</t>
  </si>
  <si>
    <t>A Termo</t>
  </si>
  <si>
    <t>Sem Contrato</t>
  </si>
  <si>
    <t>Nº</t>
  </si>
  <si>
    <t>De 3 Meses</t>
  </si>
  <si>
    <t>De 6 Meses</t>
  </si>
  <si>
    <t>De Um Ano Ou Mais</t>
  </si>
  <si>
    <t xml:space="preserve"> De Um Ano Ou Mais</t>
  </si>
  <si>
    <t>Tempo de Contrato</t>
  </si>
  <si>
    <t>S. Antão</t>
  </si>
  <si>
    <t>S. Vicente</t>
  </si>
  <si>
    <t>Fonte: Inventario Anual de Estabelecimento Hoteleiro (INE)</t>
  </si>
  <si>
    <t>Publico</t>
  </si>
  <si>
    <t>Alojamento Complementar</t>
  </si>
  <si>
    <t>Alojamento Complemengtar</t>
  </si>
  <si>
    <t xml:space="preserve">                   - </t>
  </si>
  <si>
    <t>…</t>
  </si>
  <si>
    <t xml:space="preserve">                 …</t>
  </si>
  <si>
    <t xml:space="preserve">                  …</t>
  </si>
  <si>
    <t xml:space="preserve">                 - </t>
  </si>
  <si>
    <t>Ano 2022</t>
  </si>
  <si>
    <t>.</t>
  </si>
  <si>
    <t xml:space="preserve">                - </t>
  </si>
  <si>
    <t xml:space="preserve">             - </t>
  </si>
  <si>
    <t xml:space="preserve">               - </t>
  </si>
  <si>
    <t>Evol. 2022/2021</t>
  </si>
  <si>
    <t>Fonte: INE, Inventario Anual de Estabelecimentos Hoteleiros</t>
  </si>
  <si>
    <t>EVOLUÇÃO DO NÚMERO DE ESTABELECIMENTOS, CAPACIDADE E PESSOAL AO SERVIÇO, 2015-2022</t>
  </si>
  <si>
    <t>EVOLUÇÃO DA PROPORÇÃO (%) DA CAPACIDADE DE ALOJAMENTO E DO PESSOAL AO SERVIÇO, 2015-2022</t>
  </si>
  <si>
    <t>EVOLUÇÃO DA PROPORÇÃO (%) DA CAPACIDADE DE ALOJAMENTO E DO PESSOAL AO SERVIÇO, 2000-2022</t>
  </si>
  <si>
    <t>EVOLUÇÃO DO NUMERO DE ESTABELECIMENTOS, CAPACIDADE E PESSOAL AO SERVIÇO, 1999-2022</t>
  </si>
  <si>
    <t>Quadro 1 : Estabelecimentos de alojamento disponíveis segundo o tipo, por Ilha, 2022</t>
  </si>
  <si>
    <t>Quadro 2 : Quartos disponíveis segundo o tipo de estabelecimento, por Ilha, 2022</t>
  </si>
  <si>
    <t>Quadro 3 : Camas disponíveis segundo o tipo de estabelecimento, por Ilha, 2022</t>
  </si>
  <si>
    <t xml:space="preserve">Quadro 4 : Capacidade de alojamento disponível segundo o tipo de estabelecimento, por Ilha, 2022 </t>
  </si>
  <si>
    <t>Quadro 5 : Estabelecimentos de alojamento segundo a participação do proprietario/empresa proprietaria no capital social, por Ilha, 2022</t>
  </si>
  <si>
    <t>Quadro 6 : Estabelecimentos de alojamento segundo a participação do proprietario/empresa proprietaria no capital social, por Tipo, 2022</t>
  </si>
  <si>
    <t>Quadro 7 : Pessoal as serviço segundo o tipo de estabelecimento, por Ilha, 2022</t>
  </si>
  <si>
    <t>Quadro 8 : Pessoal ao serviço, remunerado ou não, por Ilha, 2022</t>
  </si>
  <si>
    <t>Quadro 9 : Pessoal ao serviço, remunerado ou não, por tipo de estabelecimento, 2022</t>
  </si>
  <si>
    <t>Quadro 10 : Pessoal ao serviço remunerado segundo tipo de contrato, por Ilha, 2022</t>
  </si>
  <si>
    <t>Quadro 11 : Pessoal ao serviço remunerado segundo tipo de contrato, por tipo de estabelecimento, 2022</t>
  </si>
  <si>
    <t>Quadro 12 : Pessoal ao serviço contratado a termo segundo tempo de contrato, por Ilha, 2022</t>
  </si>
  <si>
    <t>Quadro 14 : Pessoal ao serviço, nacional e estrangeiro, por Ilha, 2022</t>
  </si>
  <si>
    <t>Quadro 15 : Pessoal ao serviço, nacional e estrangeiro, por tipo de estabelecimento, 2022</t>
  </si>
  <si>
    <t>Quadro 16 : Pessoal ao serviço, segundo genero, por Ilha, 2022</t>
  </si>
  <si>
    <t>Quadro 17 : Pessoal ao serviço, segundo genero, por tipo de estabelecimento, 2022</t>
  </si>
  <si>
    <t>Quadro 18 : Pessoal ao serviço segundo a categoria, por Ilha, 2022</t>
  </si>
  <si>
    <t>Quadro 19 : Pessoal ao serviço segundo a categoria, por tipo de estabelecimento, 2022</t>
  </si>
  <si>
    <t>Quadro 20 : Distribuição dos estabelecimentos segundo o escalão do pessoal ao serviço, por Ilha,2022</t>
  </si>
  <si>
    <t>Quadro 21 : Distribuição dos estabelecimentos segundo o escalão de pessoal ao serviço, por tipo de estabelecimento, 2022</t>
  </si>
  <si>
    <t>Quadro 22 : Quartos com serviços, por Ilha, 2022</t>
  </si>
  <si>
    <t>Quadro 23 : Quartos com serviços, por tipo de estabelecimento, 2022</t>
  </si>
  <si>
    <t>Quadro 24 : Serviços Gerais nos estabelecimentos, por Ilha, 2022</t>
  </si>
  <si>
    <t>Quadro 25 : Serviços Gerais nos estabelecimentos, por tipo de estabelecimento, 2022</t>
  </si>
  <si>
    <t>Quadro 26 : Equipamentos Gerais nos estabelecimentos, por Ilha, 2022</t>
  </si>
  <si>
    <t>Quadro 27 : Serviços Gerais nos estabelecimentos, por tipo de estabelecimento, 2022</t>
  </si>
  <si>
    <t>Quadro 28 : Preço médio diário segundo a época e o tipo de quarto, por Ilha (em ECV), 2022</t>
  </si>
  <si>
    <t>Quadro 29 : Preço médio diário segundo a época e o tipo de quarto, por tipo de estabelecimento (em ECV), 2022</t>
  </si>
  <si>
    <t>Quadro 30 : Capacidade dos restaurantes segundo o tipo de estabelecimento, por Ilha, 2022</t>
  </si>
  <si>
    <t>Quadro 31 : Capacidade média dos restaurantes segundo o tipo de estabelecimento, por Ilha, 2022</t>
  </si>
  <si>
    <t>Quadro 13 : Pessoal ao serviço contratado a termo segundo tempo de contrato, por tipo de estabelecimento,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</si>
</sst>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E_s_c_._-;\-* #,##0.00\ _E_s_c_._-;_-* &quot;-&quot;??\ _E_s_c_._-;_-@_-"/>
    <numFmt numFmtId="165" formatCode="#,##0.00\ &quot;Esc.&quot;"/>
    <numFmt numFmtId="166" formatCode="0.0"/>
    <numFmt numFmtId="167" formatCode="0;[Red]0"/>
    <numFmt numFmtId="168" formatCode="#,##0;[Red]#,##0"/>
    <numFmt numFmtId="169" formatCode="#,##0.0;[Red]#,##0.0"/>
    <numFmt numFmtId="170" formatCode="0.0;[Red]0.0"/>
    <numFmt numFmtId="171" formatCode="#,##0.0"/>
  </numFmts>
  <fonts count="17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</font>
    <font>
      <b/>
      <sz val="8"/>
      <name val="Arial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protection locked="0" hidden="1"/>
    </xf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52">
    <xf numFmtId="0" fontId="0" fillId="0" borderId="0" xfId="0">
      <protection locked="0" hidden="1"/>
    </xf>
    <xf numFmtId="0" fontId="2" fillId="0" borderId="0" xfId="0" applyFont="1">
      <protection locked="0" hidden="1"/>
    </xf>
    <xf numFmtId="0" fontId="2" fillId="0" borderId="0" xfId="0" applyFont="1" applyBorder="1">
      <protection locked="0" hidden="1"/>
    </xf>
    <xf numFmtId="0" fontId="3" fillId="0" borderId="0" xfId="0" applyFont="1">
      <protection locked="0" hidden="1"/>
    </xf>
    <xf numFmtId="0" fontId="4" fillId="0" borderId="0" xfId="0" applyFont="1" applyBorder="1">
      <protection locked="0" hidden="1"/>
    </xf>
    <xf numFmtId="3" fontId="2" fillId="0" borderId="0" xfId="0" applyNumberFormat="1" applyFont="1">
      <protection locked="0" hidden="1"/>
    </xf>
    <xf numFmtId="0" fontId="2" fillId="0" borderId="0" xfId="0" applyFont="1" applyAlignment="1">
      <alignment horizontal="center" vertical="center"/>
      <protection locked="0" hidden="1"/>
    </xf>
    <xf numFmtId="0" fontId="5" fillId="0" borderId="0" xfId="0" applyFont="1" applyBorder="1">
      <protection locked="0" hidden="1"/>
    </xf>
    <xf numFmtId="0" fontId="5" fillId="0" borderId="0" xfId="0" applyFont="1" applyBorder="1" applyAlignment="1">
      <alignment horizontal="right"/>
      <protection locked="0" hidden="1"/>
    </xf>
    <xf numFmtId="0" fontId="7" fillId="0" borderId="1" xfId="0" applyFont="1" applyBorder="1" applyAlignment="1">
      <alignment horizontal="right"/>
      <protection locked="0" hidden="1"/>
    </xf>
    <xf numFmtId="170" fontId="7" fillId="0" borderId="0" xfId="0" applyNumberFormat="1" applyFont="1" applyBorder="1" applyAlignment="1">
      <alignment horizontal="right"/>
      <protection locked="0" hidden="1"/>
    </xf>
    <xf numFmtId="0" fontId="5" fillId="0" borderId="2" xfId="0" applyFont="1" applyBorder="1">
      <protection locked="0" hidden="1"/>
    </xf>
    <xf numFmtId="0" fontId="5" fillId="0" borderId="2" xfId="0" applyFont="1" applyBorder="1" applyAlignment="1">
      <alignment horizontal="right"/>
      <protection locked="0" hidden="1"/>
    </xf>
    <xf numFmtId="168" fontId="5" fillId="0" borderId="2" xfId="0" applyNumberFormat="1" applyFont="1" applyBorder="1" applyAlignment="1">
      <alignment horizontal="right"/>
      <protection locked="0" hidden="1"/>
    </xf>
    <xf numFmtId="0" fontId="7" fillId="0" borderId="3" xfId="0" applyFont="1" applyBorder="1" applyAlignment="1">
      <alignment horizontal="right"/>
      <protection locked="0" hidden="1"/>
    </xf>
    <xf numFmtId="0" fontId="7" fillId="0" borderId="0" xfId="0" applyFont="1" applyBorder="1">
      <protection locked="0" hidden="1"/>
    </xf>
    <xf numFmtId="168" fontId="7" fillId="0" borderId="0" xfId="0" applyNumberFormat="1" applyFont="1" applyBorder="1" applyAlignment="1">
      <alignment horizontal="right"/>
      <protection locked="0" hidden="1"/>
    </xf>
    <xf numFmtId="0" fontId="6" fillId="0" borderId="0" xfId="0" applyFont="1" applyBorder="1">
      <protection locked="0" hidden="1"/>
    </xf>
    <xf numFmtId="0" fontId="5" fillId="2" borderId="0" xfId="0" applyFont="1" applyFill="1" applyBorder="1">
      <protection locked="0" hidden="1"/>
    </xf>
    <xf numFmtId="0" fontId="6" fillId="2" borderId="2" xfId="0" applyFont="1" applyFill="1" applyBorder="1">
      <protection locked="0" hidden="1"/>
    </xf>
    <xf numFmtId="0" fontId="7" fillId="2" borderId="2" xfId="0" applyFont="1" applyFill="1" applyBorder="1" applyAlignment="1">
      <alignment horizontal="center"/>
      <protection locked="0" hidden="1"/>
    </xf>
    <xf numFmtId="0" fontId="7" fillId="2" borderId="3" xfId="0" applyFont="1" applyFill="1" applyBorder="1" applyAlignment="1">
      <alignment horizontal="center"/>
      <protection locked="0" hidden="1"/>
    </xf>
    <xf numFmtId="166" fontId="7" fillId="0" borderId="0" xfId="0" applyNumberFormat="1" applyFont="1" applyBorder="1" applyAlignment="1">
      <alignment horizontal="right"/>
      <protection locked="0" hidden="1"/>
    </xf>
    <xf numFmtId="1" fontId="7" fillId="0" borderId="0" xfId="0" applyNumberFormat="1" applyFont="1" applyBorder="1" applyAlignment="1">
      <alignment horizontal="right"/>
      <protection locked="0" hidden="1"/>
    </xf>
    <xf numFmtId="0" fontId="7" fillId="2" borderId="5" xfId="0" applyFont="1" applyFill="1" applyBorder="1" applyAlignment="1">
      <alignment horizontal="center" vertical="center" wrapText="1"/>
      <protection locked="0" hidden="1"/>
    </xf>
    <xf numFmtId="0" fontId="7" fillId="2" borderId="6" xfId="0" applyFont="1" applyFill="1" applyBorder="1" applyAlignment="1">
      <alignment horizontal="center" vertical="center"/>
      <protection locked="0" hidden="1"/>
    </xf>
    <xf numFmtId="3" fontId="5" fillId="0" borderId="0" xfId="0" applyNumberFormat="1" applyFont="1" applyBorder="1" applyAlignment="1">
      <alignment horizontal="right"/>
      <protection locked="0" hidden="1"/>
    </xf>
    <xf numFmtId="3" fontId="5" fillId="0" borderId="1" xfId="0" applyNumberFormat="1" applyFont="1" applyBorder="1" applyAlignment="1">
      <alignment horizontal="right"/>
      <protection locked="0" hidden="1"/>
    </xf>
    <xf numFmtId="0" fontId="6" fillId="2" borderId="0" xfId="0" applyFont="1" applyFill="1" applyBorder="1">
      <protection locked="0" hidden="1"/>
    </xf>
    <xf numFmtId="3" fontId="7" fillId="0" borderId="1" xfId="0" applyNumberFormat="1" applyFont="1" applyBorder="1" applyAlignment="1">
      <alignment horizontal="right"/>
      <protection locked="0" hidden="1"/>
    </xf>
    <xf numFmtId="171" fontId="7" fillId="0" borderId="0" xfId="0" applyNumberFormat="1" applyFont="1" applyBorder="1" applyAlignment="1">
      <alignment horizontal="right"/>
      <protection locked="0" hidden="1"/>
    </xf>
    <xf numFmtId="0" fontId="7" fillId="0" borderId="4" xfId="0" applyFont="1" applyBorder="1">
      <protection locked="0" hidden="1"/>
    </xf>
    <xf numFmtId="3" fontId="7" fillId="0" borderId="4" xfId="0" applyNumberFormat="1" applyFont="1" applyBorder="1" applyAlignment="1">
      <alignment horizontal="right"/>
      <protection locked="0" hidden="1"/>
    </xf>
    <xf numFmtId="3" fontId="7" fillId="0" borderId="7" xfId="0" applyNumberFormat="1" applyFont="1" applyBorder="1" applyAlignment="1">
      <alignment horizontal="right"/>
      <protection locked="0" hidden="1"/>
    </xf>
    <xf numFmtId="0" fontId="7" fillId="0" borderId="8" xfId="0" applyFont="1" applyBorder="1">
      <protection locked="0" hidden="1"/>
    </xf>
    <xf numFmtId="168" fontId="7" fillId="0" borderId="1" xfId="0" applyNumberFormat="1" applyFont="1" applyBorder="1" applyAlignment="1">
      <alignment horizontal="right"/>
      <protection locked="0" hidden="1"/>
    </xf>
    <xf numFmtId="168" fontId="7" fillId="0" borderId="4" xfId="0" applyNumberFormat="1" applyFont="1" applyBorder="1" applyAlignment="1">
      <alignment horizontal="right"/>
      <protection locked="0" hidden="1"/>
    </xf>
    <xf numFmtId="168" fontId="7" fillId="0" borderId="7" xfId="0" applyNumberFormat="1" applyFont="1" applyBorder="1" applyAlignment="1">
      <alignment horizontal="right"/>
      <protection locked="0" hidden="1"/>
    </xf>
    <xf numFmtId="0" fontId="5" fillId="0" borderId="0" xfId="0" applyFont="1" applyBorder="1" applyAlignment="1">
      <alignment horizontal="left"/>
      <protection locked="0" hidden="1"/>
    </xf>
    <xf numFmtId="0" fontId="7" fillId="0" borderId="4" xfId="0" applyFont="1" applyBorder="1" applyAlignment="1">
      <alignment horizontal="right"/>
      <protection locked="0" hidden="1"/>
    </xf>
    <xf numFmtId="1" fontId="5" fillId="0" borderId="0" xfId="0" applyNumberFormat="1" applyFont="1" applyBorder="1" applyAlignment="1">
      <alignment horizontal="right"/>
      <protection locked="0" hidden="1"/>
    </xf>
    <xf numFmtId="1" fontId="7" fillId="0" borderId="4" xfId="0" applyNumberFormat="1" applyFont="1" applyBorder="1" applyAlignment="1">
      <alignment horizontal="right"/>
      <protection locked="0" hidden="1"/>
    </xf>
    <xf numFmtId="0" fontId="6" fillId="2" borderId="0" xfId="0" applyFont="1" applyFill="1" applyBorder="1" applyAlignment="1">
      <protection locked="0" hidden="1"/>
    </xf>
    <xf numFmtId="0" fontId="6" fillId="2" borderId="0" xfId="0" applyFont="1" applyFill="1" applyBorder="1" applyAlignment="1">
      <alignment horizontal="center" wrapText="1"/>
      <protection locked="0" hidden="1"/>
    </xf>
    <xf numFmtId="0" fontId="6" fillId="2" borderId="2" xfId="0" applyFont="1" applyFill="1" applyBorder="1" applyAlignment="1">
      <alignment horizontal="center" wrapText="1"/>
      <protection locked="0" hidden="1"/>
    </xf>
    <xf numFmtId="0" fontId="7" fillId="2" borderId="6" xfId="0" applyFont="1" applyFill="1" applyBorder="1" applyAlignment="1">
      <alignment horizontal="center"/>
      <protection locked="0" hidden="1"/>
    </xf>
    <xf numFmtId="0" fontId="7" fillId="2" borderId="5" xfId="0" applyFont="1" applyFill="1" applyBorder="1" applyAlignment="1">
      <alignment horizontal="center"/>
      <protection locked="0" hidden="1"/>
    </xf>
    <xf numFmtId="0" fontId="7" fillId="2" borderId="2" xfId="0" applyFont="1" applyFill="1" applyBorder="1" applyAlignment="1">
      <alignment horizontal="center" vertical="center" wrapText="1"/>
      <protection locked="0" hidden="1"/>
    </xf>
    <xf numFmtId="0" fontId="7" fillId="2" borderId="6" xfId="0" applyFont="1" applyFill="1" applyBorder="1" applyAlignment="1">
      <alignment horizontal="center" vertical="center" wrapText="1"/>
      <protection locked="0" hidden="1"/>
    </xf>
    <xf numFmtId="3" fontId="5" fillId="0" borderId="0" xfId="0" applyNumberFormat="1" applyFont="1" applyBorder="1">
      <protection locked="0" hidden="1"/>
    </xf>
    <xf numFmtId="3" fontId="5" fillId="0" borderId="1" xfId="0" applyNumberFormat="1" applyFont="1" applyBorder="1">
      <protection locked="0" hidden="1"/>
    </xf>
    <xf numFmtId="0" fontId="7" fillId="2" borderId="0" xfId="0" applyFont="1" applyFill="1" applyBorder="1">
      <protection locked="0" hidden="1"/>
    </xf>
    <xf numFmtId="0" fontId="7" fillId="2" borderId="9" xfId="0" applyFont="1" applyFill="1" applyBorder="1" applyAlignment="1">
      <alignment horizontal="center" vertical="center" wrapText="1"/>
      <protection locked="0" hidden="1"/>
    </xf>
    <xf numFmtId="0" fontId="5" fillId="0" borderId="0" xfId="0" applyFont="1" applyFill="1" applyBorder="1" applyAlignment="1">
      <protection locked="0" hidden="1"/>
    </xf>
    <xf numFmtId="3" fontId="5" fillId="0" borderId="0" xfId="0" applyNumberFormat="1" applyFont="1" applyFill="1" applyBorder="1" applyAlignment="1">
      <alignment horizontal="right"/>
      <protection locked="0" hidden="1"/>
    </xf>
    <xf numFmtId="3" fontId="7" fillId="0" borderId="1" xfId="0" applyNumberFormat="1" applyFont="1" applyFill="1" applyBorder="1" applyAlignment="1">
      <alignment horizontal="right"/>
      <protection locked="0" hidden="1"/>
    </xf>
    <xf numFmtId="0" fontId="5" fillId="0" borderId="0" xfId="0" applyFont="1" applyFill="1" applyBorder="1" applyAlignment="1">
      <alignment horizontal="right"/>
      <protection locked="0" hidden="1"/>
    </xf>
    <xf numFmtId="0" fontId="5" fillId="0" borderId="2" xfId="0" applyFont="1" applyFill="1" applyBorder="1" applyAlignment="1">
      <protection locked="0" hidden="1"/>
    </xf>
    <xf numFmtId="0" fontId="5" fillId="0" borderId="2" xfId="0" applyFont="1" applyFill="1" applyBorder="1" applyAlignment="1">
      <alignment horizontal="right"/>
      <protection locked="0" hidden="1"/>
    </xf>
    <xf numFmtId="3" fontId="5" fillId="0" borderId="2" xfId="0" applyNumberFormat="1" applyFont="1" applyFill="1" applyBorder="1" applyAlignment="1">
      <alignment horizontal="right"/>
      <protection locked="0" hidden="1"/>
    </xf>
    <xf numFmtId="3" fontId="7" fillId="0" borderId="3" xfId="0" applyNumberFormat="1" applyFont="1" applyFill="1" applyBorder="1" applyAlignment="1">
      <alignment horizontal="right"/>
      <protection locked="0" hidden="1"/>
    </xf>
    <xf numFmtId="1" fontId="5" fillId="0" borderId="0" xfId="0" applyNumberFormat="1" applyFont="1" applyFill="1" applyBorder="1" applyAlignment="1">
      <alignment horizontal="right"/>
      <protection locked="0" hidden="1"/>
    </xf>
    <xf numFmtId="0" fontId="5" fillId="2" borderId="2" xfId="0" applyFont="1" applyFill="1" applyBorder="1" applyAlignment="1">
      <alignment horizontal="center" vertical="center" wrapText="1"/>
      <protection locked="0" hidden="1"/>
    </xf>
    <xf numFmtId="0" fontId="7" fillId="0" borderId="0" xfId="0" applyFont="1">
      <protection locked="0" hidden="1"/>
    </xf>
    <xf numFmtId="0" fontId="5" fillId="0" borderId="0" xfId="0" applyFont="1">
      <protection locked="0" hidden="1"/>
    </xf>
    <xf numFmtId="3" fontId="7" fillId="2" borderId="5" xfId="0" applyNumberFormat="1" applyFont="1" applyFill="1" applyBorder="1" applyAlignment="1">
      <alignment horizontal="center"/>
      <protection locked="0" hidden="1"/>
    </xf>
    <xf numFmtId="3" fontId="7" fillId="2" borderId="6" xfId="0" applyNumberFormat="1" applyFont="1" applyFill="1" applyBorder="1" applyAlignment="1">
      <alignment horizontal="center"/>
      <protection locked="0" hidden="1"/>
    </xf>
    <xf numFmtId="3" fontId="5" fillId="0" borderId="0" xfId="0" applyNumberFormat="1" applyFont="1" applyFill="1" applyBorder="1" applyAlignment="1">
      <protection locked="0" hidden="1"/>
    </xf>
    <xf numFmtId="171" fontId="7" fillId="0" borderId="0" xfId="0" applyNumberFormat="1" applyFont="1" applyFill="1" applyBorder="1" applyAlignment="1">
      <alignment horizontal="right"/>
      <protection locked="0" hidden="1"/>
    </xf>
    <xf numFmtId="3" fontId="5" fillId="0" borderId="0" xfId="0" applyNumberFormat="1" applyFont="1">
      <protection locked="0" hidden="1"/>
    </xf>
    <xf numFmtId="3" fontId="5" fillId="0" borderId="2" xfId="0" applyNumberFormat="1" applyFont="1" applyFill="1" applyBorder="1" applyAlignment="1">
      <protection locked="0" hidden="1"/>
    </xf>
    <xf numFmtId="3" fontId="7" fillId="0" borderId="0" xfId="0" applyNumberFormat="1" applyFont="1" applyFill="1" applyBorder="1" applyAlignment="1">
      <protection locked="0" hidden="1"/>
    </xf>
    <xf numFmtId="3" fontId="7" fillId="0" borderId="0" xfId="0" applyNumberFormat="1" applyFont="1" applyFill="1" applyBorder="1" applyAlignment="1">
      <alignment horizontal="right"/>
      <protection locked="0" hidden="1"/>
    </xf>
    <xf numFmtId="168" fontId="5" fillId="0" borderId="0" xfId="0" applyNumberFormat="1" applyFont="1" applyBorder="1">
      <protection locked="0" hidden="1"/>
    </xf>
    <xf numFmtId="168" fontId="7" fillId="0" borderId="0" xfId="0" applyNumberFormat="1" applyFont="1">
      <protection locked="0" hidden="1"/>
    </xf>
    <xf numFmtId="0" fontId="5" fillId="0" borderId="8" xfId="0" applyFont="1" applyBorder="1">
      <protection locked="0" hidden="1"/>
    </xf>
    <xf numFmtId="0" fontId="5" fillId="0" borderId="1" xfId="0" applyFont="1" applyBorder="1">
      <protection locked="0" hidden="1"/>
    </xf>
    <xf numFmtId="0" fontId="5" fillId="0" borderId="0" xfId="0" applyFont="1" applyAlignment="1">
      <alignment horizontal="center" vertical="center"/>
      <protection locked="0" hidden="1"/>
    </xf>
    <xf numFmtId="0" fontId="7" fillId="0" borderId="0" xfId="0" applyFont="1" applyBorder="1" applyAlignment="1">
      <alignment horizontal="left" vertical="center" wrapText="1"/>
      <protection locked="0" hidden="1"/>
    </xf>
    <xf numFmtId="171" fontId="5" fillId="0" borderId="0" xfId="0" applyNumberFormat="1" applyFont="1" applyBorder="1" applyAlignment="1">
      <alignment horizontal="right" vertical="center" wrapText="1"/>
      <protection locked="0" hidden="1"/>
    </xf>
    <xf numFmtId="3" fontId="5" fillId="0" borderId="0" xfId="0" applyNumberFormat="1" applyFont="1" applyBorder="1" applyAlignment="1">
      <alignment horizontal="right" vertical="center"/>
      <protection locked="0" hidden="1"/>
    </xf>
    <xf numFmtId="1" fontId="7" fillId="0" borderId="0" xfId="0" applyNumberFormat="1" applyFont="1" applyBorder="1" applyAlignment="1">
      <alignment horizontal="center"/>
      <protection locked="0" hidden="1"/>
    </xf>
    <xf numFmtId="168" fontId="5" fillId="0" borderId="0" xfId="0" applyNumberFormat="1" applyFont="1">
      <protection locked="0" hidden="1"/>
    </xf>
    <xf numFmtId="3" fontId="7" fillId="0" borderId="0" xfId="0" applyNumberFormat="1" applyFont="1">
      <protection locked="0" hidden="1"/>
    </xf>
    <xf numFmtId="3" fontId="5" fillId="0" borderId="1" xfId="0" applyNumberFormat="1" applyFont="1" applyFill="1" applyBorder="1" applyAlignment="1">
      <alignment horizontal="right"/>
      <protection locked="0" hidden="1"/>
    </xf>
    <xf numFmtId="0" fontId="7" fillId="0" borderId="0" xfId="0" applyFont="1" applyAlignment="1">
      <alignment horizontal="center"/>
      <protection locked="0" hidden="1"/>
    </xf>
    <xf numFmtId="0" fontId="7" fillId="0" borderId="0" xfId="0" applyFont="1" applyBorder="1" applyAlignment="1">
      <alignment horizontal="center"/>
      <protection locked="0" hidden="1"/>
    </xf>
    <xf numFmtId="3" fontId="7" fillId="0" borderId="4" xfId="0" applyNumberFormat="1" applyFont="1" applyFill="1" applyBorder="1" applyAlignment="1">
      <protection locked="0" hidden="1"/>
    </xf>
    <xf numFmtId="3" fontId="7" fillId="0" borderId="4" xfId="0" applyNumberFormat="1" applyFont="1" applyFill="1" applyBorder="1" applyAlignment="1">
      <alignment horizontal="right"/>
      <protection locked="0" hidden="1"/>
    </xf>
    <xf numFmtId="3" fontId="7" fillId="0" borderId="7" xfId="0" applyNumberFormat="1" applyFont="1" applyFill="1" applyBorder="1" applyAlignment="1">
      <alignment horizontal="right"/>
      <protection locked="0" hidden="1"/>
    </xf>
    <xf numFmtId="167" fontId="5" fillId="0" borderId="0" xfId="0" applyNumberFormat="1" applyFont="1" applyBorder="1">
      <protection locked="0" hidden="1"/>
    </xf>
    <xf numFmtId="0" fontId="7" fillId="2" borderId="0" xfId="0" applyFont="1" applyFill="1" applyBorder="1" applyAlignment="1">
      <alignment vertical="center" wrapText="1"/>
      <protection locked="0" hidden="1"/>
    </xf>
    <xf numFmtId="0" fontId="7" fillId="2" borderId="2" xfId="0" applyFont="1" applyFill="1" applyBorder="1" applyAlignment="1">
      <alignment vertical="center" wrapText="1"/>
      <protection locked="0" hidden="1"/>
    </xf>
    <xf numFmtId="168" fontId="7" fillId="0" borderId="1" xfId="0" applyNumberFormat="1" applyFont="1" applyFill="1" applyBorder="1" applyAlignment="1">
      <protection locked="0" hidden="1"/>
    </xf>
    <xf numFmtId="168" fontId="7" fillId="0" borderId="3" xfId="0" applyNumberFormat="1" applyFont="1" applyFill="1" applyBorder="1" applyAlignment="1">
      <protection locked="0" hidden="1"/>
    </xf>
    <xf numFmtId="0" fontId="7" fillId="0" borderId="0" xfId="0" applyFont="1" applyFill="1" applyBorder="1" applyAlignment="1">
      <protection locked="0" hidden="1"/>
    </xf>
    <xf numFmtId="168" fontId="7" fillId="0" borderId="0" xfId="0" applyNumberFormat="1" applyFont="1" applyFill="1" applyBorder="1" applyAlignment="1">
      <protection locked="0" hidden="1"/>
    </xf>
    <xf numFmtId="3" fontId="7" fillId="0" borderId="0" xfId="0" applyNumberFormat="1" applyFont="1" applyBorder="1" applyAlignment="1">
      <alignment horizontal="right"/>
      <protection locked="0" hidden="1"/>
    </xf>
    <xf numFmtId="3" fontId="7" fillId="0" borderId="1" xfId="0" applyNumberFormat="1" applyFont="1" applyBorder="1">
      <protection locked="0" hidden="1"/>
    </xf>
    <xf numFmtId="3" fontId="7" fillId="0" borderId="4" xfId="0" applyNumberFormat="1" applyFont="1" applyBorder="1">
      <protection locked="0" hidden="1"/>
    </xf>
    <xf numFmtId="3" fontId="7" fillId="0" borderId="7" xfId="0" applyNumberFormat="1" applyFont="1" applyBorder="1">
      <protection locked="0" hidden="1"/>
    </xf>
    <xf numFmtId="0" fontId="7" fillId="2" borderId="10" xfId="0" applyFont="1" applyFill="1" applyBorder="1" applyAlignment="1">
      <alignment horizontal="center"/>
      <protection locked="0" hidden="1"/>
    </xf>
    <xf numFmtId="168" fontId="7" fillId="0" borderId="1" xfId="0" applyNumberFormat="1" applyFont="1" applyFill="1" applyBorder="1" applyAlignment="1">
      <alignment horizontal="right"/>
      <protection locked="0" hidden="1"/>
    </xf>
    <xf numFmtId="169" fontId="7" fillId="0" borderId="0" xfId="0" applyNumberFormat="1" applyFont="1" applyFill="1" applyBorder="1" applyAlignment="1">
      <alignment horizontal="right"/>
      <protection locked="0" hidden="1"/>
    </xf>
    <xf numFmtId="168" fontId="7" fillId="0" borderId="3" xfId="0" applyNumberFormat="1" applyFont="1" applyFill="1" applyBorder="1" applyAlignment="1">
      <alignment horizontal="right"/>
      <protection locked="0" hidden="1"/>
    </xf>
    <xf numFmtId="168" fontId="7" fillId="0" borderId="0" xfId="0" applyNumberFormat="1" applyFont="1" applyFill="1" applyBorder="1" applyAlignment="1">
      <alignment horizontal="right"/>
      <protection locked="0" hidden="1"/>
    </xf>
    <xf numFmtId="0" fontId="7" fillId="2" borderId="2" xfId="0" applyFont="1" applyFill="1" applyBorder="1">
      <protection locked="0" hidden="1"/>
    </xf>
    <xf numFmtId="0" fontId="7" fillId="0" borderId="1" xfId="0" applyFont="1" applyFill="1" applyBorder="1" applyAlignment="1">
      <alignment horizontal="right"/>
      <protection locked="0" hidden="1"/>
    </xf>
    <xf numFmtId="0" fontId="7" fillId="0" borderId="3" xfId="0" applyFont="1" applyFill="1" applyBorder="1" applyAlignment="1">
      <alignment horizontal="right"/>
      <protection locked="0" hidden="1"/>
    </xf>
    <xf numFmtId="0" fontId="7" fillId="0" borderId="0" xfId="0" applyFont="1" applyFill="1" applyBorder="1" applyAlignment="1">
      <alignment horizontal="right"/>
      <protection locked="0" hidden="1"/>
    </xf>
    <xf numFmtId="1" fontId="7" fillId="0" borderId="0" xfId="0" applyNumberFormat="1" applyFont="1" applyFill="1" applyBorder="1" applyAlignment="1">
      <alignment horizontal="right"/>
      <protection locked="0" hidden="1"/>
    </xf>
    <xf numFmtId="3" fontId="5" fillId="0" borderId="2" xfId="0" applyNumberFormat="1" applyFont="1" applyBorder="1" applyAlignment="1">
      <alignment horizontal="right"/>
      <protection locked="0" hidden="1"/>
    </xf>
    <xf numFmtId="3" fontId="7" fillId="0" borderId="0" xfId="0" applyNumberFormat="1" applyFont="1" applyBorder="1" applyAlignment="1">
      <alignment horizontal="center"/>
      <protection locked="0" hidden="1"/>
    </xf>
    <xf numFmtId="166" fontId="7" fillId="0" borderId="0" xfId="0" applyNumberFormat="1" applyFont="1" applyBorder="1" applyAlignment="1">
      <alignment horizontal="center"/>
      <protection locked="0" hidden="1"/>
    </xf>
    <xf numFmtId="3" fontId="8" fillId="0" borderId="0" xfId="0" applyNumberFormat="1" applyFont="1">
      <protection locked="0" hidden="1"/>
    </xf>
    <xf numFmtId="0" fontId="7" fillId="2" borderId="0" xfId="0" applyFont="1" applyFill="1" applyAlignment="1">
      <alignment horizontal="center" vertical="center" wrapText="1"/>
      <protection locked="0" hidden="1"/>
    </xf>
    <xf numFmtId="1" fontId="5" fillId="0" borderId="0" xfId="0" applyNumberFormat="1" applyFont="1">
      <protection locked="0" hidden="1"/>
    </xf>
    <xf numFmtId="166" fontId="5" fillId="0" borderId="0" xfId="0" applyNumberFormat="1" applyFont="1">
      <protection locked="0" hidden="1"/>
    </xf>
    <xf numFmtId="9" fontId="5" fillId="0" borderId="0" xfId="1" applyFont="1" applyProtection="1">
      <protection locked="0" hidden="1"/>
    </xf>
    <xf numFmtId="0" fontId="7" fillId="0" borderId="4" xfId="0" applyFont="1" applyFill="1" applyBorder="1" applyAlignment="1">
      <protection locked="0" hidden="1"/>
    </xf>
    <xf numFmtId="171" fontId="7" fillId="0" borderId="0" xfId="0" applyNumberFormat="1" applyFont="1" applyBorder="1">
      <protection locked="0" hidden="1"/>
    </xf>
    <xf numFmtId="0" fontId="10" fillId="0" borderId="0" xfId="0" applyFont="1" applyBorder="1">
      <protection locked="0" hidden="1"/>
    </xf>
    <xf numFmtId="168" fontId="10" fillId="0" borderId="0" xfId="0" applyNumberFormat="1" applyFont="1" applyBorder="1">
      <protection locked="0" hidden="1"/>
    </xf>
    <xf numFmtId="3" fontId="10" fillId="0" borderId="0" xfId="0" applyNumberFormat="1" applyFont="1" applyFill="1" applyBorder="1" applyAlignment="1">
      <alignment horizontal="right"/>
      <protection locked="0" hidden="1"/>
    </xf>
    <xf numFmtId="171" fontId="9" fillId="0" borderId="0" xfId="0" applyNumberFormat="1" applyFont="1" applyFill="1" applyBorder="1" applyAlignment="1">
      <alignment horizontal="right"/>
      <protection locked="0" hidden="1"/>
    </xf>
    <xf numFmtId="3" fontId="9" fillId="0" borderId="0" xfId="0" applyNumberFormat="1" applyFont="1" applyFill="1" applyBorder="1" applyAlignment="1">
      <alignment horizontal="right"/>
      <protection locked="0" hidden="1"/>
    </xf>
    <xf numFmtId="3" fontId="5" fillId="0" borderId="0" xfId="0" applyNumberFormat="1" applyFont="1" applyFill="1" applyBorder="1" applyAlignment="1">
      <alignment horizontal="left"/>
      <protection locked="0" hidden="1"/>
    </xf>
    <xf numFmtId="1" fontId="5" fillId="0" borderId="2" xfId="0" applyNumberFormat="1" applyFont="1" applyBorder="1" applyAlignment="1">
      <alignment horizontal="right"/>
      <protection locked="0" hidden="1"/>
    </xf>
    <xf numFmtId="0" fontId="10" fillId="0" borderId="0" xfId="0" applyFont="1">
      <protection locked="0" hidden="1"/>
    </xf>
    <xf numFmtId="1" fontId="9" fillId="0" borderId="0" xfId="0" applyNumberFormat="1" applyFont="1" applyBorder="1" applyAlignment="1">
      <alignment horizontal="center"/>
      <protection locked="0" hidden="1"/>
    </xf>
    <xf numFmtId="1" fontId="10" fillId="0" borderId="0" xfId="0" applyNumberFormat="1" applyFont="1" applyBorder="1" applyAlignment="1">
      <alignment horizontal="right"/>
      <protection locked="0" hidden="1"/>
    </xf>
    <xf numFmtId="3" fontId="10" fillId="0" borderId="0" xfId="0" applyNumberFormat="1" applyFont="1" applyBorder="1" applyAlignment="1">
      <alignment horizontal="right"/>
      <protection locked="0" hidden="1"/>
    </xf>
    <xf numFmtId="171" fontId="9" fillId="0" borderId="0" xfId="0" applyNumberFormat="1" applyFont="1">
      <protection locked="0" hidden="1"/>
    </xf>
    <xf numFmtId="3" fontId="10" fillId="0" borderId="0" xfId="0" applyNumberFormat="1" applyFont="1" applyAlignment="1">
      <alignment horizontal="right"/>
      <protection locked="0" hidden="1"/>
    </xf>
    <xf numFmtId="171" fontId="9" fillId="0" borderId="0" xfId="0" applyNumberFormat="1" applyFont="1" applyAlignment="1">
      <alignment horizontal="right"/>
      <protection locked="0" hidden="1"/>
    </xf>
    <xf numFmtId="0" fontId="10" fillId="0" borderId="0" xfId="0" applyFont="1" applyAlignment="1">
      <alignment horizontal="right"/>
      <protection locked="0" hidden="1"/>
    </xf>
    <xf numFmtId="0" fontId="10" fillId="0" borderId="0" xfId="0" applyFont="1" applyBorder="1" applyAlignment="1">
      <alignment horizontal="right"/>
      <protection locked="0" hidden="1"/>
    </xf>
    <xf numFmtId="1" fontId="10" fillId="0" borderId="0" xfId="0" applyNumberFormat="1" applyFont="1" applyAlignment="1">
      <alignment horizontal="right"/>
      <protection locked="0" hidden="1"/>
    </xf>
    <xf numFmtId="3" fontId="10" fillId="0" borderId="0" xfId="0" applyNumberFormat="1" applyFont="1" applyFill="1" applyAlignment="1">
      <alignment horizontal="right"/>
      <protection locked="0" hidden="1"/>
    </xf>
    <xf numFmtId="166" fontId="5" fillId="0" borderId="0" xfId="0" applyNumberFormat="1" applyFont="1" applyAlignment="1">
      <alignment vertical="center"/>
      <protection locked="0" hidden="1"/>
    </xf>
    <xf numFmtId="166" fontId="5" fillId="0" borderId="0" xfId="0" applyNumberFormat="1" applyFont="1" applyAlignment="1">
      <protection locked="0" hidden="1"/>
    </xf>
    <xf numFmtId="0" fontId="5" fillId="0" borderId="0" xfId="0" applyFont="1" applyAlignment="1">
      <alignment horizontal="right"/>
      <protection locked="0" hidden="1"/>
    </xf>
    <xf numFmtId="1" fontId="5" fillId="0" borderId="0" xfId="0" applyNumberFormat="1" applyFont="1" applyAlignment="1">
      <alignment horizontal="right"/>
      <protection locked="0" hidden="1"/>
    </xf>
    <xf numFmtId="171" fontId="5" fillId="0" borderId="0" xfId="0" applyNumberFormat="1" applyFont="1">
      <protection locked="0" hidden="1"/>
    </xf>
    <xf numFmtId="171" fontId="11" fillId="0" borderId="0" xfId="0" applyNumberFormat="1" applyFont="1" applyAlignment="1">
      <alignment horizontal="right" vertical="center" wrapText="1"/>
      <protection locked="0" hidden="1"/>
    </xf>
    <xf numFmtId="0" fontId="7" fillId="2" borderId="5" xfId="0" applyFont="1" applyFill="1" applyBorder="1" applyAlignment="1">
      <alignment horizontal="center" vertical="center" wrapText="1"/>
      <protection locked="0" hidden="1"/>
    </xf>
    <xf numFmtId="0" fontId="7" fillId="2" borderId="0" xfId="0" applyFont="1" applyFill="1" applyBorder="1" applyAlignment="1">
      <alignment horizontal="center"/>
      <protection locked="0" hidden="1"/>
    </xf>
    <xf numFmtId="1" fontId="11" fillId="0" borderId="0" xfId="0" applyNumberFormat="1" applyFont="1" applyBorder="1" applyAlignment="1">
      <alignment horizontal="right"/>
      <protection locked="0" hidden="1"/>
    </xf>
    <xf numFmtId="0" fontId="11" fillId="0" borderId="0" xfId="0" applyFont="1" applyAlignment="1">
      <alignment horizontal="right"/>
      <protection locked="0" hidden="1"/>
    </xf>
    <xf numFmtId="3" fontId="11" fillId="0" borderId="0" xfId="0" applyNumberFormat="1" applyFont="1" applyBorder="1" applyAlignment="1">
      <alignment horizontal="right"/>
      <protection locked="0" hidden="1"/>
    </xf>
    <xf numFmtId="3" fontId="11" fillId="0" borderId="0" xfId="0" applyNumberFormat="1" applyFont="1" applyAlignment="1">
      <alignment horizontal="right"/>
      <protection locked="0" hidden="1"/>
    </xf>
    <xf numFmtId="0" fontId="11" fillId="0" borderId="0" xfId="0" applyFont="1">
      <protection locked="0" hidden="1"/>
    </xf>
    <xf numFmtId="3" fontId="11" fillId="0" borderId="0" xfId="0" applyNumberFormat="1" applyFont="1" applyFill="1" applyBorder="1" applyAlignment="1">
      <alignment horizontal="right"/>
      <protection locked="0" hidden="1"/>
    </xf>
    <xf numFmtId="3" fontId="12" fillId="0" borderId="0" xfId="0" applyNumberFormat="1" applyFont="1" applyBorder="1">
      <protection locked="0" hidden="1"/>
    </xf>
    <xf numFmtId="3" fontId="7" fillId="0" borderId="0" xfId="0" applyNumberFormat="1" applyFont="1" applyBorder="1">
      <protection locked="0" hidden="1"/>
    </xf>
    <xf numFmtId="171" fontId="12" fillId="0" borderId="0" xfId="0" applyNumberFormat="1" applyFont="1" applyAlignment="1">
      <protection locked="0" hidden="1"/>
    </xf>
    <xf numFmtId="168" fontId="7" fillId="0" borderId="0" xfId="0" applyNumberFormat="1" applyFont="1" applyBorder="1" applyAlignment="1">
      <protection locked="0" hidden="1"/>
    </xf>
    <xf numFmtId="3" fontId="13" fillId="0" borderId="0" xfId="0" applyNumberFormat="1" applyFont="1" applyAlignment="1">
      <alignment horizontal="right" vertical="center"/>
      <protection locked="0" hidden="1"/>
    </xf>
    <xf numFmtId="0" fontId="7" fillId="2" borderId="5" xfId="0" applyFont="1" applyFill="1" applyBorder="1" applyAlignment="1">
      <alignment horizontal="center"/>
      <protection locked="0" hidden="1"/>
    </xf>
    <xf numFmtId="1" fontId="12" fillId="0" borderId="0" xfId="0" applyNumberFormat="1" applyFont="1" applyBorder="1" applyAlignment="1">
      <alignment horizontal="right"/>
      <protection locked="0" hidden="1"/>
    </xf>
    <xf numFmtId="3" fontId="5" fillId="0" borderId="0" xfId="0" applyNumberFormat="1" applyFont="1" applyAlignment="1">
      <alignment horizontal="right"/>
      <protection locked="0" hidden="1"/>
    </xf>
    <xf numFmtId="168" fontId="5" fillId="0" borderId="0" xfId="0" applyNumberFormat="1" applyFont="1" applyAlignment="1">
      <alignment horizontal="right"/>
      <protection locked="0" hidden="1"/>
    </xf>
    <xf numFmtId="0" fontId="7" fillId="0" borderId="0" xfId="0" applyFont="1" applyAlignment="1">
      <alignment horizontal="right"/>
      <protection locked="0" hidden="1"/>
    </xf>
    <xf numFmtId="168" fontId="7" fillId="0" borderId="0" xfId="0" applyNumberFormat="1" applyFont="1" applyAlignment="1">
      <alignment horizontal="right"/>
      <protection locked="0" hidden="1"/>
    </xf>
    <xf numFmtId="0" fontId="7" fillId="0" borderId="8" xfId="0" applyFont="1" applyFill="1" applyBorder="1" applyAlignment="1">
      <protection locked="0" hidden="1"/>
    </xf>
    <xf numFmtId="168" fontId="10" fillId="0" borderId="0" xfId="0" applyNumberFormat="1" applyFont="1" applyFill="1" applyBorder="1" applyAlignment="1">
      <alignment horizontal="right"/>
      <protection locked="0" hidden="1"/>
    </xf>
    <xf numFmtId="168" fontId="12" fillId="0" borderId="0" xfId="0" applyNumberFormat="1" applyFont="1" applyBorder="1" applyAlignment="1">
      <protection locked="0" hidden="1"/>
    </xf>
    <xf numFmtId="0" fontId="7" fillId="0" borderId="0" xfId="0" applyFont="1" applyBorder="1" applyAlignment="1">
      <alignment horizontal="right"/>
      <protection locked="0" hidden="1"/>
    </xf>
    <xf numFmtId="0" fontId="9" fillId="0" borderId="0" xfId="0" applyFont="1" applyAlignment="1">
      <alignment horizontal="right"/>
      <protection locked="0" hidden="1"/>
    </xf>
    <xf numFmtId="0" fontId="7" fillId="0" borderId="4" xfId="0" applyFont="1" applyBorder="1" applyAlignment="1">
      <alignment horizontal="left"/>
      <protection locked="0" hidden="1"/>
    </xf>
    <xf numFmtId="0" fontId="7" fillId="0" borderId="0" xfId="0" applyFont="1" applyBorder="1" applyAlignment="1">
      <alignment horizontal="left"/>
      <protection locked="0" hidden="1"/>
    </xf>
    <xf numFmtId="3" fontId="5" fillId="0" borderId="0" xfId="0" applyNumberFormat="1" applyFont="1" applyBorder="1" applyAlignment="1">
      <alignment horizontal="center"/>
      <protection locked="0" hidden="1"/>
    </xf>
    <xf numFmtId="3" fontId="7" fillId="0" borderId="1" xfId="0" applyNumberFormat="1" applyFont="1" applyBorder="1" applyAlignment="1">
      <alignment horizontal="center"/>
      <protection locked="0" hidden="1"/>
    </xf>
    <xf numFmtId="0" fontId="5" fillId="0" borderId="0" xfId="0" applyFont="1" applyAlignment="1">
      <alignment horizontal="center"/>
      <protection locked="0" hidden="1"/>
    </xf>
    <xf numFmtId="3" fontId="5" fillId="0" borderId="0" xfId="0" applyNumberFormat="1" applyFont="1" applyFill="1" applyBorder="1" applyAlignment="1">
      <alignment horizontal="center"/>
      <protection locked="0" hidden="1"/>
    </xf>
    <xf numFmtId="3" fontId="5" fillId="0" borderId="1" xfId="0" applyNumberFormat="1" applyFont="1" applyBorder="1" applyAlignment="1">
      <alignment horizontal="center"/>
      <protection locked="0" hidden="1"/>
    </xf>
    <xf numFmtId="3" fontId="7" fillId="0" borderId="4" xfId="0" applyNumberFormat="1" applyFont="1" applyBorder="1" applyAlignment="1">
      <alignment horizontal="center"/>
      <protection locked="0" hidden="1"/>
    </xf>
    <xf numFmtId="3" fontId="7" fillId="0" borderId="7" xfId="0" applyNumberFormat="1" applyFont="1" applyBorder="1" applyAlignment="1">
      <alignment horizontal="center"/>
      <protection locked="0" hidden="1"/>
    </xf>
    <xf numFmtId="166" fontId="7" fillId="0" borderId="0" xfId="0" applyNumberFormat="1" applyFont="1" applyAlignment="1">
      <alignment horizontal="right"/>
      <protection locked="0" hidden="1"/>
    </xf>
    <xf numFmtId="171" fontId="7" fillId="0" borderId="0" xfId="0" applyNumberFormat="1" applyFont="1" applyFill="1" applyBorder="1" applyAlignment="1">
      <alignment horizontal="right" indent="1"/>
      <protection locked="0" hidden="1"/>
    </xf>
    <xf numFmtId="171" fontId="10" fillId="0" borderId="0" xfId="0" applyNumberFormat="1" applyFont="1" applyFill="1" applyBorder="1" applyAlignment="1">
      <alignment horizontal="right"/>
      <protection locked="0" hidden="1"/>
    </xf>
    <xf numFmtId="169" fontId="7" fillId="0" borderId="0" xfId="0" applyNumberFormat="1" applyFont="1" applyFill="1" applyBorder="1" applyAlignment="1">
      <protection locked="0" hidden="1"/>
    </xf>
    <xf numFmtId="171" fontId="11" fillId="0" borderId="0" xfId="0" applyNumberFormat="1" applyFont="1" applyBorder="1" applyAlignment="1">
      <alignment horizontal="right"/>
      <protection locked="0" hidden="1"/>
    </xf>
    <xf numFmtId="166" fontId="7" fillId="0" borderId="0" xfId="0" applyNumberFormat="1" applyFont="1" applyBorder="1">
      <protection locked="0" hidden="1"/>
    </xf>
    <xf numFmtId="169" fontId="7" fillId="0" borderId="0" xfId="0" applyNumberFormat="1" applyFont="1" applyBorder="1" applyAlignment="1">
      <alignment horizontal="right"/>
      <protection locked="0" hidden="1"/>
    </xf>
    <xf numFmtId="166" fontId="11" fillId="0" borderId="0" xfId="0" applyNumberFormat="1" applyFont="1" applyBorder="1" applyAlignment="1">
      <alignment horizontal="right"/>
      <protection locked="0" hidden="1"/>
    </xf>
    <xf numFmtId="171" fontId="5" fillId="0" borderId="0" xfId="0" applyNumberFormat="1" applyFont="1" applyFill="1" applyBorder="1" applyAlignment="1">
      <alignment horizontal="right"/>
      <protection locked="0" hidden="1"/>
    </xf>
    <xf numFmtId="171" fontId="11" fillId="0" borderId="0" xfId="0" applyNumberFormat="1" applyFont="1" applyFill="1" applyBorder="1" applyAlignment="1">
      <alignment horizontal="right"/>
      <protection locked="0" hidden="1"/>
    </xf>
    <xf numFmtId="166" fontId="11" fillId="0" borderId="0" xfId="0" applyNumberFormat="1" applyFont="1" applyAlignment="1">
      <alignment horizontal="right"/>
      <protection locked="0" hidden="1"/>
    </xf>
    <xf numFmtId="171" fontId="7" fillId="0" borderId="4" xfId="0" applyNumberFormat="1" applyFont="1" applyBorder="1">
      <protection locked="0" hidden="1"/>
    </xf>
    <xf numFmtId="171" fontId="5" fillId="0" borderId="0" xfId="0" applyNumberFormat="1" applyFont="1" applyBorder="1" applyAlignment="1">
      <alignment horizontal="right"/>
      <protection locked="0" hidden="1"/>
    </xf>
    <xf numFmtId="171" fontId="5" fillId="0" borderId="2" xfId="0" applyNumberFormat="1" applyFont="1" applyBorder="1" applyAlignment="1">
      <alignment horizontal="right"/>
      <protection locked="0" hidden="1"/>
    </xf>
    <xf numFmtId="171" fontId="7" fillId="0" borderId="0" xfId="0" applyNumberFormat="1" applyFont="1" applyBorder="1" applyAlignment="1">
      <alignment horizontal="center"/>
      <protection locked="0" hidden="1"/>
    </xf>
    <xf numFmtId="166" fontId="5" fillId="0" borderId="0" xfId="0" applyNumberFormat="1" applyFont="1" applyFill="1" applyBorder="1" applyAlignment="1">
      <alignment horizontal="right"/>
      <protection locked="0" hidden="1"/>
    </xf>
    <xf numFmtId="166" fontId="5" fillId="0" borderId="0" xfId="0" applyNumberFormat="1" applyFont="1" applyAlignment="1">
      <alignment horizontal="right"/>
      <protection locked="0" hidden="1"/>
    </xf>
    <xf numFmtId="171" fontId="5" fillId="0" borderId="0" xfId="0" applyNumberFormat="1" applyFont="1" applyAlignment="1">
      <alignment horizontal="right"/>
      <protection locked="0" hidden="1"/>
    </xf>
    <xf numFmtId="171" fontId="5" fillId="0" borderId="2" xfId="0" applyNumberFormat="1" applyFont="1" applyFill="1" applyBorder="1" applyAlignment="1">
      <alignment horizontal="right"/>
      <protection locked="0" hidden="1"/>
    </xf>
    <xf numFmtId="171" fontId="7" fillId="0" borderId="4" xfId="0" applyNumberFormat="1" applyFont="1" applyBorder="1" applyAlignment="1">
      <alignment horizontal="right"/>
      <protection locked="0" hidden="1"/>
    </xf>
    <xf numFmtId="171" fontId="5" fillId="0" borderId="0" xfId="0" applyNumberFormat="1" applyFont="1" applyBorder="1">
      <protection locked="0" hidden="1"/>
    </xf>
    <xf numFmtId="171" fontId="5" fillId="0" borderId="0" xfId="0" applyNumberFormat="1" applyFont="1" applyBorder="1" applyAlignment="1">
      <alignment horizontal="center"/>
      <protection locked="0" hidden="1"/>
    </xf>
    <xf numFmtId="171" fontId="5" fillId="0" borderId="0" xfId="0" applyNumberFormat="1" applyFont="1" applyAlignment="1">
      <alignment horizontal="center"/>
      <protection locked="0" hidden="1"/>
    </xf>
    <xf numFmtId="171" fontId="7" fillId="0" borderId="4" xfId="0" applyNumberFormat="1" applyFont="1" applyBorder="1" applyAlignment="1">
      <alignment horizontal="center"/>
      <protection locked="0" hidden="1"/>
    </xf>
    <xf numFmtId="171" fontId="5" fillId="0" borderId="0" xfId="0" applyNumberFormat="1" applyFont="1" applyFill="1" applyBorder="1" applyAlignment="1">
      <protection locked="0" hidden="1"/>
    </xf>
    <xf numFmtId="171" fontId="5" fillId="0" borderId="2" xfId="0" applyNumberFormat="1" applyFont="1" applyFill="1" applyBorder="1" applyAlignment="1">
      <protection locked="0" hidden="1"/>
    </xf>
    <xf numFmtId="0" fontId="5" fillId="2" borderId="16" xfId="0" applyFont="1" applyFill="1" applyBorder="1">
      <protection locked="0" hidden="1"/>
    </xf>
    <xf numFmtId="0" fontId="7" fillId="2" borderId="16" xfId="0" applyFont="1" applyFill="1" applyBorder="1" applyAlignment="1">
      <alignment horizontal="center" vertical="center"/>
      <protection locked="0" hidden="1"/>
    </xf>
    <xf numFmtId="0" fontId="7" fillId="2" borderId="16" xfId="0" applyFont="1" applyFill="1" applyBorder="1" applyAlignment="1">
      <alignment horizontal="center" vertical="center" wrapText="1"/>
      <protection locked="0" hidden="1"/>
    </xf>
    <xf numFmtId="3" fontId="5" fillId="0" borderId="0" xfId="2" applyNumberFormat="1" applyFont="1" applyBorder="1" applyAlignment="1" applyProtection="1">
      <alignment horizontal="right" vertical="center"/>
      <protection locked="0" hidden="1"/>
    </xf>
    <xf numFmtId="3" fontId="14" fillId="3" borderId="0" xfId="2" applyNumberFormat="1" applyFont="1" applyFill="1" applyBorder="1" applyAlignment="1" applyProtection="1">
      <alignment horizontal="right" vertical="center"/>
      <protection locked="0" hidden="1"/>
    </xf>
    <xf numFmtId="171" fontId="5" fillId="3" borderId="0" xfId="0" applyNumberFormat="1" applyFont="1" applyFill="1" applyBorder="1" applyAlignment="1">
      <alignment horizontal="center" vertical="center"/>
      <protection locked="0" hidden="1"/>
    </xf>
    <xf numFmtId="171" fontId="5" fillId="0" borderId="0" xfId="0" applyNumberFormat="1" applyFont="1" applyBorder="1" applyAlignment="1">
      <alignment horizontal="center" vertical="center"/>
      <protection locked="0" hidden="1"/>
    </xf>
    <xf numFmtId="166" fontId="7" fillId="0" borderId="2" xfId="0" applyNumberFormat="1" applyFont="1" applyBorder="1" applyAlignment="1">
      <alignment horizontal="right"/>
      <protection locked="0" hidden="1"/>
    </xf>
    <xf numFmtId="166" fontId="7" fillId="0" borderId="1" xfId="0" applyNumberFormat="1" applyFont="1" applyBorder="1" applyAlignment="1">
      <alignment horizontal="right"/>
      <protection locked="0" hidden="1"/>
    </xf>
    <xf numFmtId="168" fontId="5" fillId="0" borderId="0" xfId="0" applyNumberFormat="1" applyFont="1" applyBorder="1" applyAlignment="1">
      <alignment horizontal="right"/>
      <protection locked="0" hidden="1"/>
    </xf>
    <xf numFmtId="171" fontId="7" fillId="0" borderId="2" xfId="0" applyNumberFormat="1" applyFont="1" applyFill="1" applyBorder="1" applyAlignment="1">
      <alignment horizontal="right"/>
      <protection locked="0" hidden="1"/>
    </xf>
    <xf numFmtId="0" fontId="7" fillId="2" borderId="6" xfId="0" applyFont="1" applyFill="1" applyBorder="1" applyAlignment="1">
      <alignment horizontal="center" vertical="center"/>
      <protection locked="0" hidden="1"/>
    </xf>
    <xf numFmtId="0" fontId="7" fillId="2" borderId="2" xfId="0" applyFont="1" applyFill="1" applyBorder="1" applyAlignment="1">
      <alignment horizontal="center" vertical="center"/>
      <protection locked="0" hidden="1"/>
    </xf>
    <xf numFmtId="3" fontId="5" fillId="0" borderId="4" xfId="0" applyNumberFormat="1" applyFont="1" applyBorder="1">
      <protection locked="0" hidden="1"/>
    </xf>
    <xf numFmtId="3" fontId="7" fillId="0" borderId="4" xfId="0" applyNumberFormat="1" applyFont="1" applyBorder="1" applyAlignment="1">
      <alignment vertical="center"/>
      <protection locked="0" hidden="1"/>
    </xf>
    <xf numFmtId="3" fontId="7" fillId="0" borderId="4" xfId="0" applyNumberFormat="1" applyFont="1" applyBorder="1" applyAlignment="1">
      <alignment horizontal="right" vertical="center"/>
      <protection locked="0" hidden="1"/>
    </xf>
    <xf numFmtId="3" fontId="7" fillId="0" borderId="7" xfId="0" applyNumberFormat="1" applyFont="1" applyBorder="1" applyAlignment="1">
      <alignment vertical="center"/>
      <protection locked="0" hidden="1"/>
    </xf>
    <xf numFmtId="0" fontId="15" fillId="0" borderId="0" xfId="0" applyFont="1" applyBorder="1" applyAlignment="1">
      <alignment horizontal="left" vertical="center" wrapText="1"/>
      <protection locked="0" hidden="1"/>
    </xf>
    <xf numFmtId="0" fontId="15" fillId="3" borderId="0" xfId="0" applyFont="1" applyFill="1" applyBorder="1" applyAlignment="1">
      <alignment horizontal="left" vertical="center" wrapText="1"/>
      <protection locked="0" hidden="1"/>
    </xf>
    <xf numFmtId="3" fontId="14" fillId="0" borderId="0" xfId="2" applyNumberFormat="1" applyFont="1" applyBorder="1" applyAlignment="1" applyProtection="1">
      <alignment horizontal="right" vertical="center"/>
      <protection locked="0" hidden="1"/>
    </xf>
    <xf numFmtId="171" fontId="5" fillId="0" borderId="0" xfId="0" applyNumberFormat="1" applyFont="1" applyAlignment="1">
      <alignment horizontal="right" vertical="center" wrapText="1"/>
      <protection locked="0" hidden="1"/>
    </xf>
    <xf numFmtId="0" fontId="5" fillId="0" borderId="0" xfId="0" applyFont="1" applyBorder="1" applyAlignment="1">
      <alignment horizontal="left" vertical="center"/>
      <protection locked="0" hidden="1"/>
    </xf>
    <xf numFmtId="0" fontId="5" fillId="0" borderId="0" xfId="0" applyFont="1" applyBorder="1" applyAlignment="1">
      <alignment horizontal="center" vertical="center"/>
      <protection locked="0" hidden="1"/>
    </xf>
    <xf numFmtId="0" fontId="15" fillId="3" borderId="8" xfId="0" applyFont="1" applyFill="1" applyBorder="1" applyAlignment="1">
      <alignment horizontal="left" vertical="center" wrapText="1"/>
      <protection locked="0" hidden="1"/>
    </xf>
    <xf numFmtId="3" fontId="14" fillId="3" borderId="8" xfId="2" applyNumberFormat="1" applyFont="1" applyFill="1" applyBorder="1" applyAlignment="1" applyProtection="1">
      <alignment horizontal="right" vertical="center"/>
      <protection locked="0" hidden="1"/>
    </xf>
    <xf numFmtId="0" fontId="2" fillId="0" borderId="16" xfId="0" applyFont="1" applyBorder="1">
      <protection locked="0" hidden="1"/>
    </xf>
    <xf numFmtId="0" fontId="2" fillId="0" borderId="16" xfId="0" applyFont="1" applyBorder="1" applyAlignment="1">
      <alignment horizontal="center" vertical="center"/>
      <protection locked="0" hidden="1"/>
    </xf>
    <xf numFmtId="171" fontId="14" fillId="3" borderId="0" xfId="2" applyNumberFormat="1" applyFont="1" applyFill="1" applyBorder="1" applyAlignment="1" applyProtection="1">
      <alignment horizontal="center" vertical="center"/>
      <protection locked="0" hidden="1"/>
    </xf>
    <xf numFmtId="171" fontId="14" fillId="0" borderId="0" xfId="2" applyNumberFormat="1" applyFont="1" applyBorder="1" applyAlignment="1" applyProtection="1">
      <alignment horizontal="center" vertical="center"/>
      <protection locked="0" hidden="1"/>
    </xf>
    <xf numFmtId="171" fontId="14" fillId="3" borderId="8" xfId="2" applyNumberFormat="1" applyFont="1" applyFill="1" applyBorder="1" applyAlignment="1" applyProtection="1">
      <alignment horizontal="center" vertical="center"/>
      <protection locked="0" hidden="1"/>
    </xf>
    <xf numFmtId="0" fontId="7" fillId="2" borderId="17" xfId="0" applyFont="1" applyFill="1" applyBorder="1" applyAlignment="1">
      <alignment horizontal="center"/>
      <protection locked="0" hidden="1"/>
    </xf>
    <xf numFmtId="0" fontId="7" fillId="2" borderId="11" xfId="0" applyFont="1" applyFill="1" applyBorder="1" applyAlignment="1">
      <alignment horizontal="center"/>
      <protection locked="0" hidden="1"/>
    </xf>
    <xf numFmtId="3" fontId="7" fillId="2" borderId="17" xfId="0" applyNumberFormat="1" applyFont="1" applyFill="1" applyBorder="1" applyAlignment="1">
      <alignment horizontal="center"/>
      <protection locked="0" hidden="1"/>
    </xf>
    <xf numFmtId="3" fontId="7" fillId="2" borderId="11" xfId="0" applyNumberFormat="1" applyFont="1" applyFill="1" applyBorder="1" applyAlignment="1">
      <alignment horizontal="center"/>
      <protection locked="0" hidden="1"/>
    </xf>
    <xf numFmtId="171" fontId="7" fillId="0" borderId="9" xfId="0" applyNumberFormat="1" applyFont="1" applyFill="1" applyBorder="1" applyAlignment="1">
      <alignment horizontal="right"/>
      <protection locked="0" hidden="1"/>
    </xf>
    <xf numFmtId="3" fontId="5" fillId="0" borderId="9" xfId="0" applyNumberFormat="1" applyFont="1" applyFill="1" applyBorder="1" applyAlignment="1">
      <protection locked="0" hidden="1"/>
    </xf>
    <xf numFmtId="171" fontId="7" fillId="0" borderId="1" xfId="0" applyNumberFormat="1" applyFont="1" applyFill="1" applyBorder="1" applyAlignment="1">
      <alignment horizontal="right" indent="1"/>
      <protection locked="0" hidden="1"/>
    </xf>
    <xf numFmtId="171" fontId="7" fillId="0" borderId="12" xfId="0" applyNumberFormat="1" applyFont="1" applyFill="1" applyBorder="1" applyAlignment="1">
      <alignment horizontal="right"/>
      <protection locked="0" hidden="1"/>
    </xf>
    <xf numFmtId="168" fontId="7" fillId="0" borderId="0" xfId="0" applyNumberFormat="1" applyFont="1" applyBorder="1">
      <protection locked="0" hidden="1"/>
    </xf>
    <xf numFmtId="3" fontId="7" fillId="0" borderId="8" xfId="0" applyNumberFormat="1" applyFont="1" applyFill="1" applyBorder="1" applyAlignment="1">
      <protection locked="0" hidden="1"/>
    </xf>
    <xf numFmtId="3" fontId="10" fillId="0" borderId="8" xfId="0" applyNumberFormat="1" applyFont="1" applyFill="1" applyBorder="1" applyAlignment="1">
      <alignment horizontal="right"/>
      <protection locked="0" hidden="1"/>
    </xf>
    <xf numFmtId="171" fontId="10" fillId="0" borderId="8" xfId="0" applyNumberFormat="1" applyFont="1" applyFill="1" applyBorder="1" applyAlignment="1">
      <alignment horizontal="right"/>
      <protection locked="0" hidden="1"/>
    </xf>
    <xf numFmtId="1" fontId="10" fillId="0" borderId="8" xfId="0" applyNumberFormat="1" applyFont="1" applyBorder="1">
      <protection locked="0" hidden="1"/>
    </xf>
    <xf numFmtId="171" fontId="5" fillId="0" borderId="8" xfId="0" applyNumberFormat="1" applyFont="1" applyFill="1" applyBorder="1" applyAlignment="1">
      <alignment horizontal="right"/>
      <protection locked="0" hidden="1"/>
    </xf>
    <xf numFmtId="3" fontId="9" fillId="0" borderId="19" xfId="0" applyNumberFormat="1" applyFont="1" applyFill="1" applyBorder="1" applyAlignment="1">
      <alignment horizontal="right"/>
      <protection locked="0" hidden="1"/>
    </xf>
    <xf numFmtId="171" fontId="9" fillId="0" borderId="8" xfId="0" applyNumberFormat="1" applyFont="1" applyFill="1" applyBorder="1" applyAlignment="1">
      <alignment horizontal="right"/>
      <protection locked="0" hidden="1"/>
    </xf>
    <xf numFmtId="171" fontId="9" fillId="0" borderId="9" xfId="0" applyNumberFormat="1" applyFont="1" applyFill="1" applyBorder="1" applyAlignment="1">
      <alignment horizontal="right"/>
      <protection locked="0" hidden="1"/>
    </xf>
    <xf numFmtId="3" fontId="9" fillId="0" borderId="9" xfId="0" applyNumberFormat="1" applyFont="1" applyFill="1" applyBorder="1" applyAlignment="1">
      <alignment horizontal="right"/>
      <protection locked="0" hidden="1"/>
    </xf>
    <xf numFmtId="171" fontId="7" fillId="0" borderId="1" xfId="0" applyNumberFormat="1" applyFont="1" applyFill="1" applyBorder="1" applyAlignment="1">
      <alignment horizontal="right"/>
      <protection locked="0" hidden="1"/>
    </xf>
    <xf numFmtId="169" fontId="7" fillId="0" borderId="2" xfId="0" applyNumberFormat="1" applyFont="1" applyFill="1" applyBorder="1" applyAlignment="1">
      <protection locked="0" hidden="1"/>
    </xf>
    <xf numFmtId="169" fontId="7" fillId="0" borderId="1" xfId="0" applyNumberFormat="1" applyFont="1" applyFill="1" applyBorder="1" applyAlignment="1">
      <protection locked="0" hidden="1"/>
    </xf>
    <xf numFmtId="171" fontId="5" fillId="0" borderId="12" xfId="0" applyNumberFormat="1" applyFont="1" applyBorder="1" applyAlignment="1">
      <alignment horizontal="right"/>
      <protection locked="0" hidden="1"/>
    </xf>
    <xf numFmtId="171" fontId="5" fillId="0" borderId="12" xfId="0" applyNumberFormat="1" applyFont="1" applyBorder="1" applyAlignment="1">
      <alignment horizontal="center"/>
      <protection locked="0" hidden="1"/>
    </xf>
    <xf numFmtId="171" fontId="7" fillId="0" borderId="1" xfId="0" applyNumberFormat="1" applyFont="1" applyBorder="1" applyAlignment="1">
      <alignment horizontal="right"/>
      <protection locked="0" hidden="1"/>
    </xf>
    <xf numFmtId="3" fontId="9" fillId="0" borderId="0" xfId="0" applyNumberFormat="1" applyFont="1" applyBorder="1">
      <protection locked="0" hidden="1"/>
    </xf>
    <xf numFmtId="166" fontId="7" fillId="0" borderId="12" xfId="0" applyNumberFormat="1" applyFont="1" applyBorder="1">
      <protection locked="0" hidden="1"/>
    </xf>
    <xf numFmtId="171" fontId="5" fillId="0" borderId="12" xfId="0" applyNumberFormat="1" applyFont="1" applyBorder="1">
      <protection locked="0" hidden="1"/>
    </xf>
    <xf numFmtId="171" fontId="7" fillId="0" borderId="12" xfId="0" applyNumberFormat="1" applyFont="1" applyBorder="1">
      <protection locked="0" hidden="1"/>
    </xf>
    <xf numFmtId="171" fontId="12" fillId="0" borderId="0" xfId="0" applyNumberFormat="1" applyFont="1" applyBorder="1">
      <protection locked="0" hidden="1"/>
    </xf>
    <xf numFmtId="171" fontId="7" fillId="0" borderId="12" xfId="0" applyNumberFormat="1" applyFont="1" applyBorder="1" applyAlignment="1">
      <alignment horizontal="center"/>
      <protection locked="0" hidden="1"/>
    </xf>
    <xf numFmtId="166" fontId="5" fillId="0" borderId="0" xfId="0" applyNumberFormat="1" applyFont="1" applyBorder="1" applyAlignment="1">
      <alignment horizontal="center"/>
      <protection locked="0" hidden="1"/>
    </xf>
    <xf numFmtId="166" fontId="7" fillId="0" borderId="4" xfId="0" applyNumberFormat="1" applyFont="1" applyBorder="1" applyAlignment="1">
      <alignment horizontal="center"/>
      <protection locked="0" hidden="1"/>
    </xf>
    <xf numFmtId="1" fontId="7" fillId="0" borderId="4" xfId="0" applyNumberFormat="1" applyFont="1" applyBorder="1">
      <protection locked="0" hidden="1"/>
    </xf>
    <xf numFmtId="171" fontId="7" fillId="0" borderId="20" xfId="0" applyNumberFormat="1" applyFont="1" applyBorder="1">
      <protection locked="0" hidden="1"/>
    </xf>
    <xf numFmtId="171" fontId="7" fillId="0" borderId="8" xfId="0" applyNumberFormat="1" applyFont="1" applyBorder="1">
      <protection locked="0" hidden="1"/>
    </xf>
    <xf numFmtId="171" fontId="7" fillId="0" borderId="18" xfId="0" applyNumberFormat="1" applyFont="1" applyBorder="1">
      <protection locked="0" hidden="1"/>
    </xf>
    <xf numFmtId="3" fontId="12" fillId="0" borderId="9" xfId="0" applyNumberFormat="1" applyFont="1" applyBorder="1">
      <protection locked="0" hidden="1"/>
    </xf>
    <xf numFmtId="169" fontId="7" fillId="0" borderId="1" xfId="0" applyNumberFormat="1" applyFont="1" applyFill="1" applyBorder="1" applyAlignment="1">
      <alignment horizontal="right"/>
      <protection locked="0" hidden="1"/>
    </xf>
    <xf numFmtId="0" fontId="5" fillId="0" borderId="2" xfId="0" applyFont="1" applyBorder="1" applyAlignment="1">
      <alignment horizontal="left"/>
      <protection locked="0" hidden="1"/>
    </xf>
    <xf numFmtId="3" fontId="7" fillId="0" borderId="2" xfId="0" applyNumberFormat="1" applyFont="1" applyBorder="1" applyAlignment="1">
      <alignment horizontal="right"/>
      <protection locked="0" hidden="1"/>
    </xf>
    <xf numFmtId="171" fontId="5" fillId="0" borderId="21" xfId="0" applyNumberFormat="1" applyFont="1" applyBorder="1" applyAlignment="1">
      <alignment horizontal="right"/>
      <protection locked="0" hidden="1"/>
    </xf>
    <xf numFmtId="171" fontId="7" fillId="0" borderId="0" xfId="0" applyNumberFormat="1" applyFont="1">
      <protection locked="0" hidden="1"/>
    </xf>
    <xf numFmtId="171" fontId="7" fillId="0" borderId="1" xfId="0" applyNumberFormat="1" applyFont="1" applyBorder="1">
      <protection locked="0" hidden="1"/>
    </xf>
    <xf numFmtId="1" fontId="5" fillId="0" borderId="0" xfId="0" applyNumberFormat="1" applyFont="1" applyBorder="1">
      <protection locked="0" hidden="1"/>
    </xf>
    <xf numFmtId="0" fontId="7" fillId="2" borderId="5" xfId="0" applyFont="1" applyFill="1" applyBorder="1" applyAlignment="1">
      <alignment vertical="center"/>
      <protection locked="0" hidden="1"/>
    </xf>
    <xf numFmtId="171" fontId="7" fillId="0" borderId="20" xfId="0" applyNumberFormat="1" applyFont="1" applyBorder="1" applyAlignment="1">
      <alignment horizontal="right"/>
      <protection locked="0" hidden="1"/>
    </xf>
    <xf numFmtId="171" fontId="7" fillId="0" borderId="4" xfId="0" applyNumberFormat="1" applyFont="1" applyFill="1" applyBorder="1" applyAlignment="1">
      <alignment horizontal="right"/>
      <protection locked="0" hidden="1"/>
    </xf>
    <xf numFmtId="166" fontId="7" fillId="0" borderId="4" xfId="0" applyNumberFormat="1" applyFont="1" applyBorder="1">
      <protection locked="0" hidden="1"/>
    </xf>
    <xf numFmtId="166" fontId="7" fillId="0" borderId="8" xfId="0" applyNumberFormat="1" applyFont="1" applyBorder="1">
      <protection locked="0" hidden="1"/>
    </xf>
    <xf numFmtId="169" fontId="7" fillId="0" borderId="2" xfId="0" applyNumberFormat="1" applyFont="1" applyFill="1" applyBorder="1" applyAlignment="1">
      <alignment horizontal="right"/>
      <protection locked="0" hidden="1"/>
    </xf>
    <xf numFmtId="171" fontId="7" fillId="0" borderId="2" xfId="0" applyNumberFormat="1" applyFont="1" applyBorder="1" applyAlignment="1">
      <alignment horizontal="right"/>
      <protection locked="0" hidden="1"/>
    </xf>
    <xf numFmtId="168" fontId="9" fillId="0" borderId="0" xfId="0" applyNumberFormat="1" applyFont="1" applyBorder="1" applyAlignment="1">
      <alignment horizontal="right"/>
      <protection locked="0" hidden="1"/>
    </xf>
    <xf numFmtId="171" fontId="7" fillId="0" borderId="12" xfId="0" applyNumberFormat="1" applyFont="1" applyBorder="1" applyAlignment="1">
      <alignment horizontal="right"/>
      <protection locked="0" hidden="1"/>
    </xf>
    <xf numFmtId="168" fontId="7" fillId="0" borderId="4" xfId="0" applyNumberFormat="1" applyFont="1" applyBorder="1" applyAlignment="1">
      <protection locked="0" hidden="1"/>
    </xf>
    <xf numFmtId="168" fontId="9" fillId="0" borderId="0" xfId="0" applyNumberFormat="1" applyFont="1" applyFill="1" applyBorder="1" applyAlignment="1">
      <alignment horizontal="right"/>
      <protection locked="0" hidden="1"/>
    </xf>
    <xf numFmtId="171" fontId="7" fillId="0" borderId="0" xfId="0" applyNumberFormat="1" applyFont="1" applyAlignment="1">
      <alignment horizontal="right"/>
      <protection locked="0" hidden="1"/>
    </xf>
    <xf numFmtId="166" fontId="7" fillId="0" borderId="0" xfId="0" applyNumberFormat="1" applyFont="1" applyFill="1" applyBorder="1" applyAlignment="1">
      <alignment horizontal="right"/>
      <protection locked="0" hidden="1"/>
    </xf>
    <xf numFmtId="166" fontId="7" fillId="0" borderId="8" xfId="0" applyNumberFormat="1" applyFont="1" applyFill="1" applyBorder="1" applyAlignment="1">
      <alignment horizontal="right"/>
      <protection locked="0" hidden="1"/>
    </xf>
    <xf numFmtId="166" fontId="7" fillId="0" borderId="19" xfId="0" applyNumberFormat="1" applyFont="1" applyFill="1" applyBorder="1" applyAlignment="1">
      <alignment horizontal="right"/>
      <protection locked="0" hidden="1"/>
    </xf>
    <xf numFmtId="0" fontId="7" fillId="0" borderId="4" xfId="0" applyFont="1" applyFill="1" applyBorder="1" applyAlignment="1">
      <alignment horizontal="right"/>
      <protection locked="0" hidden="1"/>
    </xf>
    <xf numFmtId="166" fontId="7" fillId="0" borderId="4" xfId="0" applyNumberFormat="1" applyFont="1" applyFill="1" applyBorder="1" applyAlignment="1">
      <alignment horizontal="right"/>
      <protection locked="0" hidden="1"/>
    </xf>
    <xf numFmtId="0" fontId="7" fillId="0" borderId="7" xfId="0" applyFont="1" applyFill="1" applyBorder="1" applyAlignment="1">
      <alignment horizontal="right"/>
      <protection locked="0" hidden="1"/>
    </xf>
    <xf numFmtId="0" fontId="7" fillId="0" borderId="9" xfId="0" applyFont="1" applyFill="1" applyBorder="1" applyAlignment="1">
      <alignment horizontal="right"/>
      <protection locked="0" hidden="1"/>
    </xf>
    <xf numFmtId="171" fontId="5" fillId="0" borderId="4" xfId="0" applyNumberFormat="1" applyFont="1" applyFill="1" applyBorder="1" applyAlignment="1">
      <alignment horizontal="right"/>
      <protection locked="0" hidden="1"/>
    </xf>
    <xf numFmtId="3" fontId="7" fillId="0" borderId="20" xfId="0" applyNumberFormat="1" applyFont="1" applyBorder="1">
      <protection locked="0" hidden="1"/>
    </xf>
    <xf numFmtId="0" fontId="5" fillId="0" borderId="0" xfId="0" applyFont="1" applyAlignment="1">
      <alignment horizontal="left"/>
      <protection locked="0" hidden="1"/>
    </xf>
    <xf numFmtId="3" fontId="5" fillId="0" borderId="21" xfId="0" applyNumberFormat="1" applyFont="1" applyBorder="1">
      <protection locked="0" hidden="1"/>
    </xf>
    <xf numFmtId="171" fontId="5" fillId="0" borderId="20" xfId="0" applyNumberFormat="1" applyFont="1" applyBorder="1" applyAlignment="1">
      <alignment horizontal="right"/>
      <protection locked="0" hidden="1"/>
    </xf>
    <xf numFmtId="0" fontId="5" fillId="0" borderId="0" xfId="0" applyFont="1" applyBorder="1" applyAlignment="1">
      <alignment horizontal="left" vertical="center" wrapText="1"/>
      <protection locked="0" hidden="1"/>
    </xf>
    <xf numFmtId="0" fontId="6" fillId="2" borderId="9" xfId="0" applyFont="1" applyFill="1" applyBorder="1" applyAlignment="1">
      <alignment horizontal="center" vertical="center"/>
      <protection locked="0" hidden="1"/>
    </xf>
    <xf numFmtId="0" fontId="6" fillId="2" borderId="0" xfId="0" applyFont="1" applyFill="1" applyBorder="1" applyAlignment="1">
      <alignment horizontal="center" vertical="center"/>
      <protection locked="0" hidden="1"/>
    </xf>
    <xf numFmtId="0" fontId="6" fillId="2" borderId="8" xfId="0" applyFont="1" applyFill="1" applyBorder="1" applyAlignment="1">
      <alignment horizontal="center" vertical="center"/>
      <protection locked="0" hidden="1"/>
    </xf>
    <xf numFmtId="0" fontId="6" fillId="2" borderId="2" xfId="0" applyFont="1" applyFill="1" applyBorder="1" applyAlignment="1">
      <alignment horizontal="center" vertical="center"/>
      <protection locked="0" hidden="1"/>
    </xf>
    <xf numFmtId="0" fontId="7" fillId="2" borderId="5" xfId="0" applyFont="1" applyFill="1" applyBorder="1" applyAlignment="1">
      <alignment horizontal="center" vertical="center"/>
      <protection locked="0" hidden="1"/>
    </xf>
    <xf numFmtId="0" fontId="7" fillId="2" borderId="5" xfId="0" applyFont="1" applyFill="1" applyBorder="1" applyAlignment="1">
      <alignment horizontal="center" vertical="center" wrapText="1"/>
      <protection locked="0" hidden="1"/>
    </xf>
    <xf numFmtId="165" fontId="7" fillId="2" borderId="5" xfId="0" applyNumberFormat="1" applyFont="1" applyFill="1" applyBorder="1" applyAlignment="1">
      <alignment horizontal="center" vertical="center" wrapText="1"/>
      <protection locked="0" hidden="1"/>
    </xf>
    <xf numFmtId="0" fontId="7" fillId="2" borderId="6" xfId="0" applyFont="1" applyFill="1" applyBorder="1" applyAlignment="1">
      <alignment horizontal="center" vertical="center"/>
      <protection locked="0" hidden="1"/>
    </xf>
    <xf numFmtId="3" fontId="7" fillId="2" borderId="9" xfId="0" applyNumberFormat="1" applyFont="1" applyFill="1" applyBorder="1" applyAlignment="1">
      <alignment horizontal="center" vertical="center" wrapText="1"/>
      <protection locked="0" hidden="1"/>
    </xf>
    <xf numFmtId="3" fontId="5" fillId="2" borderId="0" xfId="0" applyNumberFormat="1" applyFont="1" applyFill="1" applyBorder="1" applyAlignment="1">
      <alignment horizontal="center" vertical="center" wrapText="1"/>
      <protection locked="0" hidden="1"/>
    </xf>
    <xf numFmtId="3" fontId="5" fillId="2" borderId="8" xfId="0" applyNumberFormat="1" applyFont="1" applyFill="1" applyBorder="1" applyAlignment="1">
      <alignment horizontal="center" vertical="center" wrapText="1"/>
      <protection locked="0" hidden="1"/>
    </xf>
    <xf numFmtId="3" fontId="7" fillId="2" borderId="13" xfId="0" applyNumberFormat="1" applyFont="1" applyFill="1" applyBorder="1" applyAlignment="1">
      <alignment horizontal="center"/>
      <protection locked="0" hidden="1"/>
    </xf>
    <xf numFmtId="3" fontId="7" fillId="2" borderId="0" xfId="0" applyNumberFormat="1" applyFont="1" applyFill="1" applyBorder="1" applyAlignment="1">
      <alignment horizontal="center" vertical="center"/>
      <protection locked="0" hidden="1"/>
    </xf>
    <xf numFmtId="3" fontId="7" fillId="2" borderId="0" xfId="0" applyNumberFormat="1" applyFont="1" applyFill="1" applyBorder="1" applyAlignment="1">
      <alignment horizontal="center" vertical="center" wrapText="1"/>
      <protection locked="0" hidden="1"/>
    </xf>
    <xf numFmtId="3" fontId="7" fillId="2" borderId="7" xfId="0" applyNumberFormat="1" applyFont="1" applyFill="1" applyBorder="1" applyAlignment="1">
      <alignment horizontal="center" vertical="center"/>
      <protection locked="0" hidden="1"/>
    </xf>
    <xf numFmtId="3" fontId="7" fillId="2" borderId="4" xfId="0" applyNumberFormat="1" applyFont="1" applyFill="1" applyBorder="1" applyAlignment="1">
      <alignment horizontal="center" vertical="center"/>
      <protection locked="0" hidden="1"/>
    </xf>
    <xf numFmtId="3" fontId="5" fillId="2" borderId="0" xfId="0" applyNumberFormat="1" applyFont="1" applyFill="1" applyAlignment="1">
      <alignment horizontal="center" vertical="center" wrapText="1"/>
      <protection locked="0" hidden="1"/>
    </xf>
    <xf numFmtId="3" fontId="5" fillId="2" borderId="2" xfId="0" applyNumberFormat="1" applyFont="1" applyFill="1" applyBorder="1" applyAlignment="1">
      <alignment horizontal="center" vertical="center" wrapText="1"/>
      <protection locked="0" hidden="1"/>
    </xf>
    <xf numFmtId="0" fontId="7" fillId="2" borderId="0" xfId="0" applyFont="1" applyFill="1" applyBorder="1" applyAlignment="1">
      <alignment horizontal="center" vertical="center" wrapText="1"/>
      <protection locked="0" hidden="1"/>
    </xf>
    <xf numFmtId="0" fontId="7" fillId="2" borderId="1" xfId="0" applyFont="1" applyFill="1" applyBorder="1" applyAlignment="1">
      <alignment horizontal="center" vertical="center"/>
      <protection locked="0" hidden="1"/>
    </xf>
    <xf numFmtId="0" fontId="7" fillId="2" borderId="0" xfId="0" applyFont="1" applyFill="1" applyBorder="1" applyAlignment="1">
      <alignment horizontal="center" vertical="center"/>
      <protection locked="0" hidden="1"/>
    </xf>
    <xf numFmtId="0" fontId="6" fillId="2" borderId="0" xfId="0" applyFont="1" applyFill="1" applyBorder="1" applyAlignment="1">
      <alignment horizontal="center" vertical="center" wrapText="1"/>
      <protection locked="0" hidden="1"/>
    </xf>
    <xf numFmtId="0" fontId="6" fillId="2" borderId="2" xfId="0" applyFont="1" applyFill="1" applyBorder="1" applyAlignment="1">
      <alignment horizontal="center" vertical="center" wrapText="1"/>
      <protection locked="0" hidden="1"/>
    </xf>
    <xf numFmtId="0" fontId="7" fillId="2" borderId="2" xfId="0" applyFont="1" applyFill="1" applyBorder="1" applyAlignment="1">
      <alignment horizontal="center" vertical="center" wrapText="1"/>
      <protection locked="0" hidden="1"/>
    </xf>
    <xf numFmtId="0" fontId="7" fillId="2" borderId="3" xfId="0" applyFont="1" applyFill="1" applyBorder="1" applyAlignment="1">
      <alignment horizontal="center" vertical="center"/>
      <protection locked="0" hidden="1"/>
    </xf>
    <xf numFmtId="0" fontId="7" fillId="2" borderId="2" xfId="0" applyFont="1" applyFill="1" applyBorder="1" applyAlignment="1">
      <alignment horizontal="center" vertical="center"/>
      <protection locked="0" hidden="1"/>
    </xf>
    <xf numFmtId="0" fontId="7" fillId="2" borderId="6" xfId="0" applyFont="1" applyFill="1" applyBorder="1" applyAlignment="1">
      <alignment horizontal="center"/>
      <protection locked="0" hidden="1"/>
    </xf>
    <xf numFmtId="0" fontId="7" fillId="2" borderId="5" xfId="0" applyFont="1" applyFill="1" applyBorder="1" applyAlignment="1">
      <alignment horizontal="center"/>
      <protection locked="0" hidden="1"/>
    </xf>
    <xf numFmtId="0" fontId="7" fillId="2" borderId="0" xfId="0" applyFont="1" applyFill="1" applyBorder="1" applyAlignment="1">
      <alignment horizontal="center"/>
      <protection locked="0" hidden="1"/>
    </xf>
    <xf numFmtId="0" fontId="6" fillId="2" borderId="0" xfId="0" applyFont="1" applyFill="1" applyBorder="1" applyAlignment="1">
      <alignment horizontal="center" wrapText="1"/>
      <protection locked="0" hidden="1"/>
    </xf>
    <xf numFmtId="0" fontId="6" fillId="2" borderId="2" xfId="0" applyFont="1" applyFill="1" applyBorder="1" applyAlignment="1">
      <alignment horizontal="center" wrapText="1"/>
      <protection locked="0" hidden="1"/>
    </xf>
    <xf numFmtId="0" fontId="6" fillId="2" borderId="9" xfId="0" applyFont="1" applyFill="1" applyBorder="1" applyAlignment="1">
      <alignment horizontal="center" vertical="center" wrapText="1"/>
      <protection locked="0" hidden="1"/>
    </xf>
    <xf numFmtId="0" fontId="7" fillId="2" borderId="9" xfId="0" applyFont="1" applyFill="1" applyBorder="1" applyAlignment="1">
      <alignment horizontal="center" vertical="center" wrapText="1"/>
      <protection locked="0" hidden="1"/>
    </xf>
    <xf numFmtId="0" fontId="7" fillId="2" borderId="14" xfId="0" applyFont="1" applyFill="1" applyBorder="1" applyAlignment="1">
      <alignment horizontal="center" vertical="center" wrapText="1"/>
      <protection locked="0" hidden="1"/>
    </xf>
    <xf numFmtId="0" fontId="7" fillId="2" borderId="15" xfId="0" applyFont="1" applyFill="1" applyBorder="1" applyAlignment="1">
      <alignment horizontal="center" vertical="center"/>
      <protection locked="0" hidden="1"/>
    </xf>
    <xf numFmtId="0" fontId="7" fillId="2" borderId="9" xfId="0" applyFont="1" applyFill="1" applyBorder="1" applyAlignment="1">
      <alignment horizontal="center" vertical="center"/>
      <protection locked="0" hidden="1"/>
    </xf>
    <xf numFmtId="0" fontId="16" fillId="2" borderId="2" xfId="0" applyFont="1" applyFill="1" applyBorder="1" applyAlignment="1">
      <alignment horizontal="center" vertical="center" wrapText="1"/>
      <protection locked="0" hidden="1"/>
    </xf>
    <xf numFmtId="0" fontId="7" fillId="2" borderId="13" xfId="0" applyFont="1" applyFill="1" applyBorder="1" applyAlignment="1">
      <alignment horizontal="center"/>
      <protection locked="0" hidden="1"/>
    </xf>
    <xf numFmtId="0" fontId="7" fillId="2" borderId="7" xfId="0" applyFont="1" applyFill="1" applyBorder="1" applyAlignment="1">
      <alignment horizontal="center" vertical="center"/>
      <protection locked="0" hidden="1"/>
    </xf>
    <xf numFmtId="0" fontId="7" fillId="2" borderId="4" xfId="0" applyFont="1" applyFill="1" applyBorder="1" applyAlignment="1">
      <alignment horizontal="center" vertical="center"/>
      <protection locked="0" hidden="1"/>
    </xf>
    <xf numFmtId="16" fontId="7" fillId="2" borderId="0" xfId="0" applyNumberFormat="1" applyFont="1" applyFill="1" applyBorder="1" applyAlignment="1">
      <alignment horizontal="center" vertical="center"/>
      <protection locked="0" hidden="1"/>
    </xf>
    <xf numFmtId="0" fontId="7" fillId="2" borderId="1" xfId="0" applyFont="1" applyFill="1" applyBorder="1" applyAlignment="1">
      <alignment horizontal="center" vertical="center" wrapText="1"/>
      <protection locked="0" hidden="1"/>
    </xf>
    <xf numFmtId="16" fontId="7" fillId="2" borderId="0" xfId="0" applyNumberFormat="1" applyFont="1" applyFill="1" applyBorder="1" applyAlignment="1">
      <alignment horizontal="center" vertical="center" wrapText="1"/>
      <protection locked="0" hidden="1"/>
    </xf>
    <xf numFmtId="16" fontId="7" fillId="2" borderId="5" xfId="0" applyNumberFormat="1" applyFont="1" applyFill="1" applyBorder="1" applyAlignment="1">
      <alignment horizontal="center" vertical="center" wrapText="1"/>
      <protection locked="0" hidden="1"/>
    </xf>
    <xf numFmtId="0" fontId="6" fillId="2" borderId="0" xfId="0" applyFont="1" applyFill="1" applyBorder="1" applyAlignment="1">
      <alignment horizontal="center"/>
      <protection locked="0" hidden="1"/>
    </xf>
    <xf numFmtId="0" fontId="6" fillId="2" borderId="2" xfId="0" applyFont="1" applyFill="1" applyBorder="1" applyAlignment="1">
      <alignment horizontal="center"/>
      <protection locked="0" hidden="1"/>
    </xf>
    <xf numFmtId="16" fontId="7" fillId="2" borderId="5" xfId="0" applyNumberFormat="1" applyFont="1" applyFill="1" applyBorder="1" applyAlignment="1">
      <alignment horizontal="center"/>
      <protection locked="0" hidden="1"/>
    </xf>
    <xf numFmtId="0" fontId="7" fillId="2" borderId="9" xfId="0" applyFont="1" applyFill="1" applyBorder="1" applyAlignment="1">
      <alignment horizontal="center"/>
      <protection locked="0" hidden="1"/>
    </xf>
    <xf numFmtId="0" fontId="5" fillId="2" borderId="2" xfId="0" applyFont="1" applyFill="1" applyBorder="1" applyAlignment="1">
      <alignment horizontal="center" vertical="center" wrapText="1"/>
      <protection locked="0" hidden="1"/>
    </xf>
  </cellXfs>
  <cellStyles count="3">
    <cellStyle name="Normal" xfId="0" builtinId="0"/>
    <cellStyle name="Percentagem" xfId="1" builtinId="5"/>
    <cellStyle name="Vírgula" xfId="2" builtinId="3"/>
  </cellStyles>
  <dxfs count="1035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/>
        <top/>
        <bottom/>
      </border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textRotation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right" vertical="bottom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/>
        <top/>
        <bottom/>
      </border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/>
        <top/>
        <bottom/>
      </border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textRotation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/>
        <top/>
        <bottom/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#,##0.0;[Red]#,##0.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9" formatCode="#,##0.0;[Red]#,##0.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#,##0;[Red]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#,##0;[Red]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#,##0;[Red]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;[Red]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#,##0;[Red]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;[Red]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#,##0;[Red]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#,##0;[Red]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;[Red]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;[Red]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#,##0.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71" formatCode="#,##0.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#,##0;[Red]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#,##0;[Red]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#,##0.0"/>
      <alignment horizontal="general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general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;[Red]#,##0"/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#,##0;[Red]#,##0"/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#,##0.0"/>
      <alignment horizontal="right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71" formatCode="#,##0.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;[Red]#,##0"/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#,##0;[Red]#,##0"/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/>
        <top/>
        <bottom/>
      </border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#,##0.0"/>
      <alignment horizontal="right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#,##0.0"/>
      <alignment horizontal="right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71" formatCode="#,##0.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/>
        <top/>
        <bottom/>
      </border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#,##0.0"/>
      <alignment horizontal="right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#,##0.0;[Red]#,##0.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9" formatCode="#,##0.0;[Red]#,##0.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;[Red]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#,##0;[Red]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/>
        <top/>
        <bottom/>
      </border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#,##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#,##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/>
        <top/>
        <bottom/>
      </border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#,##0.0"/>
      <alignment horizontal="right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#,##0.0;[Red]#,##0.0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9" formatCode="#,##0.0;[Red]#,##0.0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;[Red]#,##0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#,##0;[Red]#,##0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#,##0.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71" formatCode="#,##0.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#,##0.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71" formatCode="#,##0.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#,##0.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71" formatCode="#,##0.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#,##0.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71" formatCode="#,##0.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#,##0.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#,##0.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71" formatCode="#,##0.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#,##0.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#,##0.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71" formatCode="#,##0.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0.0;[Red]0.0"/>
      <alignment horizontal="right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0.0;[Red]0.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;[Red]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;[Red]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;[Red]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;[Red]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;[Red]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;[Red]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;[Red]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;[Red]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;[Red]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;[Red]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;[Red]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 outline="0">
        <left/>
        <right/>
        <top/>
        <bottom/>
      </border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#,##0.0"/>
      <alignment horizontal="right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#,##0.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#,##0.0"/>
      <alignment horizontal="right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#,##0.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#,##0.0"/>
      <alignment horizontal="right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#,##0.0"/>
      <alignment horizontal="right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#,##0.0"/>
      <alignment horizontal="right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#,##0.0"/>
      <alignment horizontal="right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#,##0.0"/>
      <alignment horizontal="right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#,##0.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#,##0.0"/>
      <alignment horizontal="right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#,##0.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#,##0.0"/>
      <alignment horizontal="right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#,##0.0"/>
      <alignment horizontal="righ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#,##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theme="0" tint="-0.14999847407452621"/>
          <bgColor theme="0" tint="-0.14999847407452621"/>
        </patternFill>
      </fill>
      <alignment horizontal="right" vertical="center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right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theme="0" tint="-0.14999847407452621"/>
          <bgColor theme="0" tint="-0.1499984740745262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right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theme="0" tint="-0.14999847407452621"/>
          <bgColor theme="0" tint="-0.1499984740745262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right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right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right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right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right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right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imes New Roman"/>
        <scheme val="none"/>
      </font>
      <alignment horizontal="left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center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Evolução da Capacidade de Alojamento e do Pessoal ao Serviço, de 1999 a 2022
</a:t>
            </a:r>
          </a:p>
        </c:rich>
      </c:tx>
      <c:layout>
        <c:manualLayout>
          <c:xMode val="edge"/>
          <c:yMode val="edge"/>
          <c:x val="0.13518542037084075"/>
          <c:y val="3.80621047010957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40760164858516"/>
          <c:y val="0.20761280752055769"/>
          <c:w val="0.87204459825586311"/>
          <c:h val="0.55896126164745163"/>
        </c:manualLayout>
      </c:layout>
      <c:lineChart>
        <c:grouping val="standard"/>
        <c:varyColors val="0"/>
        <c:ser>
          <c:idx val="1"/>
          <c:order val="0"/>
          <c:tx>
            <c:strRef>
              <c:f>[1]TxCr!$B$7</c:f>
              <c:strCache>
                <c:ptCount val="1"/>
                <c:pt idx="0">
                  <c:v>Nº de Quartos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[1]TxCr!$C$4:$Z$5</c:f>
              <c:multiLvlStrCache>
                <c:ptCount val="24"/>
                <c:lvl/>
                <c:lvl>
                  <c:pt idx="0">
                    <c:v>1999</c:v>
                  </c:pt>
                  <c:pt idx="1">
                    <c:v>2000</c:v>
                  </c:pt>
                  <c:pt idx="2">
                    <c:v>2001</c:v>
                  </c:pt>
                  <c:pt idx="3">
                    <c:v>2002</c:v>
                  </c:pt>
                  <c:pt idx="4">
                    <c:v>2003</c:v>
                  </c:pt>
                  <c:pt idx="5">
                    <c:v>2004</c:v>
                  </c:pt>
                  <c:pt idx="6">
                    <c:v>2005</c:v>
                  </c:pt>
                  <c:pt idx="7">
                    <c:v>2006</c:v>
                  </c:pt>
                  <c:pt idx="8">
                    <c:v>2007</c:v>
                  </c:pt>
                  <c:pt idx="9">
                    <c:v>2008</c:v>
                  </c:pt>
                  <c:pt idx="10">
                    <c:v>2009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2012</c:v>
                  </c:pt>
                  <c:pt idx="14">
                    <c:v>2013</c:v>
                  </c:pt>
                  <c:pt idx="15">
                    <c:v>2014</c:v>
                  </c:pt>
                  <c:pt idx="16">
                    <c:v>2015</c:v>
                  </c:pt>
                  <c:pt idx="17">
                    <c:v>2016</c:v>
                  </c:pt>
                  <c:pt idx="18">
                    <c:v>2017</c:v>
                  </c:pt>
                  <c:pt idx="19">
                    <c:v>2018</c:v>
                  </c:pt>
                  <c:pt idx="20">
                    <c:v>2019</c:v>
                  </c:pt>
                  <c:pt idx="21">
                    <c:v>2020</c:v>
                  </c:pt>
                  <c:pt idx="22">
                    <c:v>2021</c:v>
                  </c:pt>
                  <c:pt idx="23">
                    <c:v>2022</c:v>
                  </c:pt>
                </c:lvl>
              </c:multiLvlStrCache>
            </c:multiLvlStrRef>
          </c:cat>
          <c:val>
            <c:numRef>
              <c:f>[1]TxCr!$C$7:$Z$7</c:f>
              <c:numCache>
                <c:formatCode>General</c:formatCode>
                <c:ptCount val="24"/>
                <c:pt idx="0">
                  <c:v>1825</c:v>
                </c:pt>
                <c:pt idx="1">
                  <c:v>2391</c:v>
                </c:pt>
                <c:pt idx="2">
                  <c:v>2489</c:v>
                </c:pt>
                <c:pt idx="3">
                  <c:v>2820</c:v>
                </c:pt>
                <c:pt idx="4">
                  <c:v>3146</c:v>
                </c:pt>
                <c:pt idx="5">
                  <c:v>3150</c:v>
                </c:pt>
                <c:pt idx="6">
                  <c:v>4406</c:v>
                </c:pt>
                <c:pt idx="7">
                  <c:v>4836</c:v>
                </c:pt>
                <c:pt idx="8">
                  <c:v>5368</c:v>
                </c:pt>
                <c:pt idx="9">
                  <c:v>6172</c:v>
                </c:pt>
                <c:pt idx="10">
                  <c:v>6367</c:v>
                </c:pt>
                <c:pt idx="11">
                  <c:v>5891</c:v>
                </c:pt>
                <c:pt idx="12">
                  <c:v>7901</c:v>
                </c:pt>
                <c:pt idx="13">
                  <c:v>8522</c:v>
                </c:pt>
                <c:pt idx="14">
                  <c:v>9058</c:v>
                </c:pt>
                <c:pt idx="15">
                  <c:v>10839</c:v>
                </c:pt>
                <c:pt idx="16">
                  <c:v>10626</c:v>
                </c:pt>
                <c:pt idx="17">
                  <c:v>11435</c:v>
                </c:pt>
                <c:pt idx="18">
                  <c:v>12463</c:v>
                </c:pt>
                <c:pt idx="19">
                  <c:v>13187</c:v>
                </c:pt>
                <c:pt idx="20">
                  <c:v>13092</c:v>
                </c:pt>
                <c:pt idx="21">
                  <c:v>2614</c:v>
                </c:pt>
                <c:pt idx="22">
                  <c:v>14648</c:v>
                </c:pt>
                <c:pt idx="23">
                  <c:v>15257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3F-406B-B5C9-E4DCF74BD2F9}"/>
            </c:ext>
          </c:extLst>
        </c:ser>
        <c:ser>
          <c:idx val="2"/>
          <c:order val="1"/>
          <c:tx>
            <c:strRef>
              <c:f>[1]TxCr!$B$8</c:f>
              <c:strCache>
                <c:ptCount val="1"/>
                <c:pt idx="0">
                  <c:v>Nº de Camas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[1]TxCr!$C$4:$Z$5</c:f>
              <c:multiLvlStrCache>
                <c:ptCount val="24"/>
                <c:lvl/>
                <c:lvl>
                  <c:pt idx="0">
                    <c:v>1999</c:v>
                  </c:pt>
                  <c:pt idx="1">
                    <c:v>2000</c:v>
                  </c:pt>
                  <c:pt idx="2">
                    <c:v>2001</c:v>
                  </c:pt>
                  <c:pt idx="3">
                    <c:v>2002</c:v>
                  </c:pt>
                  <c:pt idx="4">
                    <c:v>2003</c:v>
                  </c:pt>
                  <c:pt idx="5">
                    <c:v>2004</c:v>
                  </c:pt>
                  <c:pt idx="6">
                    <c:v>2005</c:v>
                  </c:pt>
                  <c:pt idx="7">
                    <c:v>2006</c:v>
                  </c:pt>
                  <c:pt idx="8">
                    <c:v>2007</c:v>
                  </c:pt>
                  <c:pt idx="9">
                    <c:v>2008</c:v>
                  </c:pt>
                  <c:pt idx="10">
                    <c:v>2009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2012</c:v>
                  </c:pt>
                  <c:pt idx="14">
                    <c:v>2013</c:v>
                  </c:pt>
                  <c:pt idx="15">
                    <c:v>2014</c:v>
                  </c:pt>
                  <c:pt idx="16">
                    <c:v>2015</c:v>
                  </c:pt>
                  <c:pt idx="17">
                    <c:v>2016</c:v>
                  </c:pt>
                  <c:pt idx="18">
                    <c:v>2017</c:v>
                  </c:pt>
                  <c:pt idx="19">
                    <c:v>2018</c:v>
                  </c:pt>
                  <c:pt idx="20">
                    <c:v>2019</c:v>
                  </c:pt>
                  <c:pt idx="21">
                    <c:v>2020</c:v>
                  </c:pt>
                  <c:pt idx="22">
                    <c:v>2021</c:v>
                  </c:pt>
                  <c:pt idx="23">
                    <c:v>2022</c:v>
                  </c:pt>
                </c:lvl>
              </c:multiLvlStrCache>
            </c:multiLvlStrRef>
          </c:cat>
          <c:val>
            <c:numRef>
              <c:f>[1]TxCr!$C$8:$Z$8</c:f>
              <c:numCache>
                <c:formatCode>General</c:formatCode>
                <c:ptCount val="24"/>
                <c:pt idx="0">
                  <c:v>3165</c:v>
                </c:pt>
                <c:pt idx="1">
                  <c:v>4475</c:v>
                </c:pt>
                <c:pt idx="2">
                  <c:v>4628</c:v>
                </c:pt>
                <c:pt idx="3">
                  <c:v>5159</c:v>
                </c:pt>
                <c:pt idx="4">
                  <c:v>5715</c:v>
                </c:pt>
                <c:pt idx="5">
                  <c:v>5804</c:v>
                </c:pt>
                <c:pt idx="6">
                  <c:v>8278</c:v>
                </c:pt>
                <c:pt idx="7">
                  <c:v>8828</c:v>
                </c:pt>
                <c:pt idx="8">
                  <c:v>9767</c:v>
                </c:pt>
                <c:pt idx="9">
                  <c:v>11420</c:v>
                </c:pt>
                <c:pt idx="10">
                  <c:v>11720</c:v>
                </c:pt>
                <c:pt idx="11">
                  <c:v>11397</c:v>
                </c:pt>
                <c:pt idx="12">
                  <c:v>14076</c:v>
                </c:pt>
                <c:pt idx="13">
                  <c:v>14999</c:v>
                </c:pt>
                <c:pt idx="14">
                  <c:v>15995</c:v>
                </c:pt>
                <c:pt idx="15">
                  <c:v>18188</c:v>
                </c:pt>
                <c:pt idx="16">
                  <c:v>18055</c:v>
                </c:pt>
                <c:pt idx="17">
                  <c:v>18382</c:v>
                </c:pt>
                <c:pt idx="18">
                  <c:v>20421</c:v>
                </c:pt>
                <c:pt idx="19">
                  <c:v>21046</c:v>
                </c:pt>
                <c:pt idx="20">
                  <c:v>21059</c:v>
                </c:pt>
                <c:pt idx="21">
                  <c:v>4094</c:v>
                </c:pt>
                <c:pt idx="22">
                  <c:v>24156</c:v>
                </c:pt>
                <c:pt idx="23">
                  <c:v>28851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3F-406B-B5C9-E4DCF74BD2F9}"/>
            </c:ext>
          </c:extLst>
        </c:ser>
        <c:ser>
          <c:idx val="3"/>
          <c:order val="2"/>
          <c:tx>
            <c:strRef>
              <c:f>[1]TxCr!$B$9</c:f>
              <c:strCache>
                <c:ptCount val="1"/>
                <c:pt idx="0">
                  <c:v>Capacidade de Alojamento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[1]TxCr!$C$4:$Z$5</c:f>
              <c:multiLvlStrCache>
                <c:ptCount val="24"/>
                <c:lvl/>
                <c:lvl>
                  <c:pt idx="0">
                    <c:v>1999</c:v>
                  </c:pt>
                  <c:pt idx="1">
                    <c:v>2000</c:v>
                  </c:pt>
                  <c:pt idx="2">
                    <c:v>2001</c:v>
                  </c:pt>
                  <c:pt idx="3">
                    <c:v>2002</c:v>
                  </c:pt>
                  <c:pt idx="4">
                    <c:v>2003</c:v>
                  </c:pt>
                  <c:pt idx="5">
                    <c:v>2004</c:v>
                  </c:pt>
                  <c:pt idx="6">
                    <c:v>2005</c:v>
                  </c:pt>
                  <c:pt idx="7">
                    <c:v>2006</c:v>
                  </c:pt>
                  <c:pt idx="8">
                    <c:v>2007</c:v>
                  </c:pt>
                  <c:pt idx="9">
                    <c:v>2008</c:v>
                  </c:pt>
                  <c:pt idx="10">
                    <c:v>2009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2012</c:v>
                  </c:pt>
                  <c:pt idx="14">
                    <c:v>2013</c:v>
                  </c:pt>
                  <c:pt idx="15">
                    <c:v>2014</c:v>
                  </c:pt>
                  <c:pt idx="16">
                    <c:v>2015</c:v>
                  </c:pt>
                  <c:pt idx="17">
                    <c:v>2016</c:v>
                  </c:pt>
                  <c:pt idx="18">
                    <c:v>2017</c:v>
                  </c:pt>
                  <c:pt idx="19">
                    <c:v>2018</c:v>
                  </c:pt>
                  <c:pt idx="20">
                    <c:v>2019</c:v>
                  </c:pt>
                  <c:pt idx="21">
                    <c:v>2020</c:v>
                  </c:pt>
                  <c:pt idx="22">
                    <c:v>2021</c:v>
                  </c:pt>
                  <c:pt idx="23">
                    <c:v>2022</c:v>
                  </c:pt>
                </c:lvl>
              </c:multiLvlStrCache>
            </c:multiLvlStrRef>
          </c:cat>
          <c:val>
            <c:numRef>
              <c:f>[1]TxCr!$C$9:$Z$9</c:f>
              <c:numCache>
                <c:formatCode>General</c:formatCode>
                <c:ptCount val="24"/>
                <c:pt idx="0">
                  <c:v>3874</c:v>
                </c:pt>
                <c:pt idx="1">
                  <c:v>5249</c:v>
                </c:pt>
                <c:pt idx="2">
                  <c:v>5450</c:v>
                </c:pt>
                <c:pt idx="3">
                  <c:v>6062</c:v>
                </c:pt>
                <c:pt idx="4">
                  <c:v>6682</c:v>
                </c:pt>
                <c:pt idx="5">
                  <c:v>6749</c:v>
                </c:pt>
                <c:pt idx="6">
                  <c:v>10342</c:v>
                </c:pt>
                <c:pt idx="7">
                  <c:v>10450</c:v>
                </c:pt>
                <c:pt idx="8">
                  <c:v>11544</c:v>
                </c:pt>
                <c:pt idx="9">
                  <c:v>13708</c:v>
                </c:pt>
                <c:pt idx="10">
                  <c:v>14096</c:v>
                </c:pt>
                <c:pt idx="11">
                  <c:v>13862</c:v>
                </c:pt>
                <c:pt idx="12">
                  <c:v>17025</c:v>
                </c:pt>
                <c:pt idx="13">
                  <c:v>18194</c:v>
                </c:pt>
                <c:pt idx="14">
                  <c:v>19428</c:v>
                </c:pt>
                <c:pt idx="15">
                  <c:v>23171</c:v>
                </c:pt>
                <c:pt idx="16">
                  <c:v>22954</c:v>
                </c:pt>
                <c:pt idx="17">
                  <c:v>24376</c:v>
                </c:pt>
                <c:pt idx="18">
                  <c:v>26987</c:v>
                </c:pt>
                <c:pt idx="19">
                  <c:v>27860</c:v>
                </c:pt>
                <c:pt idx="20">
                  <c:v>27911</c:v>
                </c:pt>
                <c:pt idx="21">
                  <c:v>5655</c:v>
                </c:pt>
                <c:pt idx="22">
                  <c:v>34656</c:v>
                </c:pt>
                <c:pt idx="23">
                  <c:v>40403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3F-406B-B5C9-E4DCF74BD2F9}"/>
            </c:ext>
          </c:extLst>
        </c:ser>
        <c:ser>
          <c:idx val="4"/>
          <c:order val="3"/>
          <c:tx>
            <c:strRef>
              <c:f>[1]TxCr!$B$10</c:f>
              <c:strCache>
                <c:ptCount val="1"/>
                <c:pt idx="0">
                  <c:v>Pessoal ao Serviço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multiLvlStrRef>
              <c:f>[1]TxCr!$C$4:$Z$5</c:f>
              <c:multiLvlStrCache>
                <c:ptCount val="24"/>
                <c:lvl/>
                <c:lvl>
                  <c:pt idx="0">
                    <c:v>1999</c:v>
                  </c:pt>
                  <c:pt idx="1">
                    <c:v>2000</c:v>
                  </c:pt>
                  <c:pt idx="2">
                    <c:v>2001</c:v>
                  </c:pt>
                  <c:pt idx="3">
                    <c:v>2002</c:v>
                  </c:pt>
                  <c:pt idx="4">
                    <c:v>2003</c:v>
                  </c:pt>
                  <c:pt idx="5">
                    <c:v>2004</c:v>
                  </c:pt>
                  <c:pt idx="6">
                    <c:v>2005</c:v>
                  </c:pt>
                  <c:pt idx="7">
                    <c:v>2006</c:v>
                  </c:pt>
                  <c:pt idx="8">
                    <c:v>2007</c:v>
                  </c:pt>
                  <c:pt idx="9">
                    <c:v>2008</c:v>
                  </c:pt>
                  <c:pt idx="10">
                    <c:v>2009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2012</c:v>
                  </c:pt>
                  <c:pt idx="14">
                    <c:v>2013</c:v>
                  </c:pt>
                  <c:pt idx="15">
                    <c:v>2014</c:v>
                  </c:pt>
                  <c:pt idx="16">
                    <c:v>2015</c:v>
                  </c:pt>
                  <c:pt idx="17">
                    <c:v>2016</c:v>
                  </c:pt>
                  <c:pt idx="18">
                    <c:v>2017</c:v>
                  </c:pt>
                  <c:pt idx="19">
                    <c:v>2018</c:v>
                  </c:pt>
                  <c:pt idx="20">
                    <c:v>2019</c:v>
                  </c:pt>
                  <c:pt idx="21">
                    <c:v>2020</c:v>
                  </c:pt>
                  <c:pt idx="22">
                    <c:v>2021</c:v>
                  </c:pt>
                  <c:pt idx="23">
                    <c:v>2022</c:v>
                  </c:pt>
                </c:lvl>
              </c:multiLvlStrCache>
            </c:multiLvlStrRef>
          </c:cat>
          <c:val>
            <c:numRef>
              <c:f>[1]TxCr!$C$10:$Z$10</c:f>
              <c:numCache>
                <c:formatCode>General</c:formatCode>
                <c:ptCount val="24"/>
                <c:pt idx="0">
                  <c:v>1561</c:v>
                </c:pt>
                <c:pt idx="1">
                  <c:v>1845</c:v>
                </c:pt>
                <c:pt idx="2">
                  <c:v>2046</c:v>
                </c:pt>
                <c:pt idx="3">
                  <c:v>2043</c:v>
                </c:pt>
                <c:pt idx="4">
                  <c:v>2281</c:v>
                </c:pt>
                <c:pt idx="5">
                  <c:v>2165</c:v>
                </c:pt>
                <c:pt idx="6">
                  <c:v>3199</c:v>
                </c:pt>
                <c:pt idx="7">
                  <c:v>3290</c:v>
                </c:pt>
                <c:pt idx="8">
                  <c:v>3450</c:v>
                </c:pt>
                <c:pt idx="9">
                  <c:v>4081</c:v>
                </c:pt>
                <c:pt idx="10">
                  <c:v>4120</c:v>
                </c:pt>
                <c:pt idx="11">
                  <c:v>4058</c:v>
                </c:pt>
                <c:pt idx="12">
                  <c:v>5178</c:v>
                </c:pt>
                <c:pt idx="13">
                  <c:v>5385</c:v>
                </c:pt>
                <c:pt idx="14">
                  <c:v>5755</c:v>
                </c:pt>
                <c:pt idx="15">
                  <c:v>6282</c:v>
                </c:pt>
                <c:pt idx="16">
                  <c:v>6426</c:v>
                </c:pt>
                <c:pt idx="17">
                  <c:v>7742</c:v>
                </c:pt>
                <c:pt idx="18">
                  <c:v>8825</c:v>
                </c:pt>
                <c:pt idx="19">
                  <c:v>9417</c:v>
                </c:pt>
                <c:pt idx="20">
                  <c:v>9050</c:v>
                </c:pt>
                <c:pt idx="21">
                  <c:v>1577</c:v>
                </c:pt>
                <c:pt idx="22">
                  <c:v>8400</c:v>
                </c:pt>
                <c:pt idx="23">
                  <c:v>9458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63F-406B-B5C9-E4DCF74BD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7713200"/>
        <c:axId val="1"/>
      </c:lineChart>
      <c:catAx>
        <c:axId val="1877713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8777132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4772987045974093E-2"/>
          <c:y val="0.89184760276006214"/>
          <c:w val="0.92054017441368219"/>
          <c:h val="9.245020842982860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Evolução do número de estabelecimentos, de 1999 a 2022
</a:t>
            </a:r>
          </a:p>
        </c:rich>
      </c:tx>
      <c:layout>
        <c:manualLayout>
          <c:xMode val="edge"/>
          <c:yMode val="edge"/>
          <c:x val="0.41072305477944293"/>
          <c:y val="5.012838327335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40760164858516"/>
          <c:y val="0.20761280752055769"/>
          <c:w val="0.87204459825586311"/>
          <c:h val="0.67660835382002593"/>
        </c:manualLayout>
      </c:layout>
      <c:lineChart>
        <c:grouping val="standard"/>
        <c:varyColors val="0"/>
        <c:ser>
          <c:idx val="0"/>
          <c:order val="0"/>
          <c:tx>
            <c:strRef>
              <c:f>[1]TxCr!$B$6</c:f>
              <c:strCache>
                <c:ptCount val="1"/>
                <c:pt idx="0">
                  <c:v>Estabelecimentos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[1]TxCr!$C$4:$Z$5</c:f>
              <c:multiLvlStrCache>
                <c:ptCount val="24"/>
                <c:lvl/>
                <c:lvl>
                  <c:pt idx="0">
                    <c:v>1999</c:v>
                  </c:pt>
                  <c:pt idx="1">
                    <c:v>2000</c:v>
                  </c:pt>
                  <c:pt idx="2">
                    <c:v>2001</c:v>
                  </c:pt>
                  <c:pt idx="3">
                    <c:v>2002</c:v>
                  </c:pt>
                  <c:pt idx="4">
                    <c:v>2003</c:v>
                  </c:pt>
                  <c:pt idx="5">
                    <c:v>2004</c:v>
                  </c:pt>
                  <c:pt idx="6">
                    <c:v>2005</c:v>
                  </c:pt>
                  <c:pt idx="7">
                    <c:v>2006</c:v>
                  </c:pt>
                  <c:pt idx="8">
                    <c:v>2007</c:v>
                  </c:pt>
                  <c:pt idx="9">
                    <c:v>2008</c:v>
                  </c:pt>
                  <c:pt idx="10">
                    <c:v>2009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2012</c:v>
                  </c:pt>
                  <c:pt idx="14">
                    <c:v>2013</c:v>
                  </c:pt>
                  <c:pt idx="15">
                    <c:v>2014</c:v>
                  </c:pt>
                  <c:pt idx="16">
                    <c:v>2015</c:v>
                  </c:pt>
                  <c:pt idx="17">
                    <c:v>2016</c:v>
                  </c:pt>
                  <c:pt idx="18">
                    <c:v>2017</c:v>
                  </c:pt>
                  <c:pt idx="19">
                    <c:v>2018</c:v>
                  </c:pt>
                  <c:pt idx="20">
                    <c:v>2019</c:v>
                  </c:pt>
                  <c:pt idx="21">
                    <c:v>2020</c:v>
                  </c:pt>
                  <c:pt idx="22">
                    <c:v>2021</c:v>
                  </c:pt>
                  <c:pt idx="23">
                    <c:v>2022</c:v>
                  </c:pt>
                </c:lvl>
              </c:multiLvlStrCache>
            </c:multiLvlStrRef>
          </c:cat>
          <c:val>
            <c:numRef>
              <c:f>[1]TxCr!$C$6:$Z$6</c:f>
              <c:numCache>
                <c:formatCode>General</c:formatCode>
                <c:ptCount val="24"/>
                <c:pt idx="0">
                  <c:v>79</c:v>
                </c:pt>
                <c:pt idx="1">
                  <c:v>88</c:v>
                </c:pt>
                <c:pt idx="2">
                  <c:v>88</c:v>
                </c:pt>
                <c:pt idx="3">
                  <c:v>93</c:v>
                </c:pt>
                <c:pt idx="4">
                  <c:v>105</c:v>
                </c:pt>
                <c:pt idx="5">
                  <c:v>108</c:v>
                </c:pt>
                <c:pt idx="6">
                  <c:v>132</c:v>
                </c:pt>
                <c:pt idx="7">
                  <c:v>142</c:v>
                </c:pt>
                <c:pt idx="8">
                  <c:v>150</c:v>
                </c:pt>
                <c:pt idx="9">
                  <c:v>158</c:v>
                </c:pt>
                <c:pt idx="10">
                  <c:v>173</c:v>
                </c:pt>
                <c:pt idx="11">
                  <c:v>178</c:v>
                </c:pt>
                <c:pt idx="12">
                  <c:v>195</c:v>
                </c:pt>
                <c:pt idx="13">
                  <c:v>207</c:v>
                </c:pt>
                <c:pt idx="14">
                  <c:v>222</c:v>
                </c:pt>
                <c:pt idx="15">
                  <c:v>229</c:v>
                </c:pt>
                <c:pt idx="16">
                  <c:v>226</c:v>
                </c:pt>
                <c:pt idx="17">
                  <c:v>233</c:v>
                </c:pt>
                <c:pt idx="18">
                  <c:v>275</c:v>
                </c:pt>
                <c:pt idx="19">
                  <c:v>284</c:v>
                </c:pt>
                <c:pt idx="20">
                  <c:v>284</c:v>
                </c:pt>
                <c:pt idx="21">
                  <c:v>124</c:v>
                </c:pt>
                <c:pt idx="22">
                  <c:v>292</c:v>
                </c:pt>
                <c:pt idx="23">
                  <c:v>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13-449E-B2AD-3319EA3CD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7713200"/>
        <c:axId val="1"/>
      </c:lineChart>
      <c:catAx>
        <c:axId val="1877713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8777132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114300</xdr:rowOff>
    </xdr:from>
    <xdr:to>
      <xdr:col>14</xdr:col>
      <xdr:colOff>180975</xdr:colOff>
      <xdr:row>48</xdr:row>
      <xdr:rowOff>114300</xdr:rowOff>
    </xdr:to>
    <xdr:graphicFrame macro="">
      <xdr:nvGraphicFramePr>
        <xdr:cNvPr id="20420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57150</xdr:colOff>
      <xdr:row>22</xdr:row>
      <xdr:rowOff>19050</xdr:rowOff>
    </xdr:from>
    <xdr:to>
      <xdr:col>30</xdr:col>
      <xdr:colOff>438150</xdr:colOff>
      <xdr:row>48</xdr:row>
      <xdr:rowOff>19050</xdr:rowOff>
    </xdr:to>
    <xdr:graphicFrame macro="">
      <xdr:nvGraphicFramePr>
        <xdr:cNvPr id="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.a.furtado\Desktop\InvHoteis2022-Calculo_Graficos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ha1"/>
      <sheetName val="TxCr"/>
      <sheetName val="TxCr (2)"/>
      <sheetName val="Q1"/>
      <sheetName val="Q2"/>
      <sheetName val="Q3"/>
      <sheetName val="Q4"/>
      <sheetName val="Q5"/>
      <sheetName val="Q6"/>
      <sheetName val="Q7"/>
      <sheetName val="Q8"/>
      <sheetName val="Q9"/>
      <sheetName val="Q10"/>
      <sheetName val="Q11"/>
      <sheetName val="Q12"/>
      <sheetName val="Q13"/>
      <sheetName val="Q14"/>
      <sheetName val="Q15"/>
      <sheetName val="Q16"/>
      <sheetName val="Q17"/>
      <sheetName val="Q18"/>
      <sheetName val="Q19"/>
      <sheetName val="Q20"/>
      <sheetName val="Q21"/>
      <sheetName val="Q22"/>
      <sheetName val="Q23"/>
      <sheetName val="Q24"/>
      <sheetName val="Q25"/>
      <sheetName val="Q26"/>
      <sheetName val="Q27"/>
      <sheetName val="Q28"/>
      <sheetName val="Q29"/>
      <sheetName val="Q30"/>
      <sheetName val="Q31"/>
    </sheetNames>
    <sheetDataSet>
      <sheetData sheetId="0"/>
      <sheetData sheetId="1">
        <row r="4">
          <cell r="C4">
            <v>1999</v>
          </cell>
          <cell r="D4">
            <v>2000</v>
          </cell>
          <cell r="E4">
            <v>2001</v>
          </cell>
          <cell r="F4">
            <v>2002</v>
          </cell>
          <cell r="G4">
            <v>2003</v>
          </cell>
          <cell r="H4">
            <v>2004</v>
          </cell>
          <cell r="I4">
            <v>2005</v>
          </cell>
          <cell r="J4">
            <v>2006</v>
          </cell>
          <cell r="K4">
            <v>2007</v>
          </cell>
          <cell r="L4">
            <v>2008</v>
          </cell>
          <cell r="M4">
            <v>2009</v>
          </cell>
          <cell r="N4">
            <v>2010</v>
          </cell>
          <cell r="O4">
            <v>2011</v>
          </cell>
          <cell r="P4">
            <v>2012</v>
          </cell>
          <cell r="Q4">
            <v>2013</v>
          </cell>
          <cell r="R4">
            <v>2014</v>
          </cell>
          <cell r="S4">
            <v>2015</v>
          </cell>
          <cell r="T4">
            <v>2016</v>
          </cell>
          <cell r="U4">
            <v>2017</v>
          </cell>
          <cell r="V4">
            <v>2018</v>
          </cell>
          <cell r="W4">
            <v>2019</v>
          </cell>
          <cell r="X4">
            <v>2020</v>
          </cell>
          <cell r="Y4">
            <v>2021</v>
          </cell>
          <cell r="Z4">
            <v>2022</v>
          </cell>
        </row>
        <row r="6">
          <cell r="B6" t="str">
            <v>Estabelecimentos</v>
          </cell>
          <cell r="C6">
            <v>79</v>
          </cell>
          <cell r="D6">
            <v>88</v>
          </cell>
          <cell r="E6">
            <v>88</v>
          </cell>
          <cell r="F6">
            <v>93</v>
          </cell>
          <cell r="G6">
            <v>105</v>
          </cell>
          <cell r="H6">
            <v>108</v>
          </cell>
          <cell r="I6">
            <v>132</v>
          </cell>
          <cell r="J6">
            <v>142</v>
          </cell>
          <cell r="K6">
            <v>150</v>
          </cell>
          <cell r="L6">
            <v>158</v>
          </cell>
          <cell r="M6">
            <v>173</v>
          </cell>
          <cell r="N6">
            <v>178</v>
          </cell>
          <cell r="O6">
            <v>195</v>
          </cell>
          <cell r="P6">
            <v>207</v>
          </cell>
          <cell r="Q6">
            <v>222</v>
          </cell>
          <cell r="R6">
            <v>229</v>
          </cell>
          <cell r="S6">
            <v>226</v>
          </cell>
          <cell r="T6">
            <v>233</v>
          </cell>
          <cell r="U6">
            <v>275</v>
          </cell>
          <cell r="V6">
            <v>284</v>
          </cell>
          <cell r="W6">
            <v>284</v>
          </cell>
          <cell r="X6">
            <v>124</v>
          </cell>
          <cell r="Y6">
            <v>292</v>
          </cell>
          <cell r="Z6">
            <v>296</v>
          </cell>
        </row>
        <row r="7">
          <cell r="B7" t="str">
            <v>Nº de Quartos</v>
          </cell>
          <cell r="C7">
            <v>1825</v>
          </cell>
          <cell r="D7">
            <v>2391</v>
          </cell>
          <cell r="E7">
            <v>2489</v>
          </cell>
          <cell r="F7">
            <v>2820</v>
          </cell>
          <cell r="G7">
            <v>3146</v>
          </cell>
          <cell r="H7">
            <v>3150</v>
          </cell>
          <cell r="I7">
            <v>4406</v>
          </cell>
          <cell r="J7">
            <v>4836</v>
          </cell>
          <cell r="K7">
            <v>5368</v>
          </cell>
          <cell r="L7">
            <v>6172</v>
          </cell>
          <cell r="M7">
            <v>6367</v>
          </cell>
          <cell r="N7">
            <v>5891</v>
          </cell>
          <cell r="O7">
            <v>7901</v>
          </cell>
          <cell r="P7">
            <v>8522</v>
          </cell>
          <cell r="Q7">
            <v>9058</v>
          </cell>
          <cell r="R7">
            <v>10839</v>
          </cell>
          <cell r="S7">
            <v>10626</v>
          </cell>
          <cell r="T7">
            <v>11435</v>
          </cell>
          <cell r="U7">
            <v>12463</v>
          </cell>
          <cell r="V7">
            <v>13187</v>
          </cell>
          <cell r="W7">
            <v>13092</v>
          </cell>
          <cell r="X7">
            <v>2614</v>
          </cell>
          <cell r="Y7">
            <v>14648</v>
          </cell>
          <cell r="Z7">
            <v>15257</v>
          </cell>
        </row>
        <row r="8">
          <cell r="B8" t="str">
            <v>Nº de Camas</v>
          </cell>
          <cell r="C8">
            <v>3165</v>
          </cell>
          <cell r="D8">
            <v>4475</v>
          </cell>
          <cell r="E8">
            <v>4628</v>
          </cell>
          <cell r="F8">
            <v>5159</v>
          </cell>
          <cell r="G8">
            <v>5715</v>
          </cell>
          <cell r="H8">
            <v>5804</v>
          </cell>
          <cell r="I8">
            <v>8278</v>
          </cell>
          <cell r="J8">
            <v>8828</v>
          </cell>
          <cell r="K8">
            <v>9767</v>
          </cell>
          <cell r="L8">
            <v>11420</v>
          </cell>
          <cell r="M8">
            <v>11720</v>
          </cell>
          <cell r="N8">
            <v>11397</v>
          </cell>
          <cell r="O8">
            <v>14076</v>
          </cell>
          <cell r="P8">
            <v>14999</v>
          </cell>
          <cell r="Q8">
            <v>15995</v>
          </cell>
          <cell r="R8">
            <v>18188</v>
          </cell>
          <cell r="S8">
            <v>18055</v>
          </cell>
          <cell r="T8">
            <v>18382</v>
          </cell>
          <cell r="U8">
            <v>20421</v>
          </cell>
          <cell r="V8">
            <v>21046</v>
          </cell>
          <cell r="W8">
            <v>21059</v>
          </cell>
          <cell r="X8">
            <v>4094</v>
          </cell>
          <cell r="Y8">
            <v>24156</v>
          </cell>
          <cell r="Z8">
            <v>28851</v>
          </cell>
        </row>
        <row r="9">
          <cell r="B9" t="str">
            <v>Capacidade de Alojamento</v>
          </cell>
          <cell r="C9">
            <v>3874</v>
          </cell>
          <cell r="D9">
            <v>5249</v>
          </cell>
          <cell r="E9">
            <v>5450</v>
          </cell>
          <cell r="F9">
            <v>6062</v>
          </cell>
          <cell r="G9">
            <v>6682</v>
          </cell>
          <cell r="H9">
            <v>6749</v>
          </cell>
          <cell r="I9">
            <v>10342</v>
          </cell>
          <cell r="J9">
            <v>10450</v>
          </cell>
          <cell r="K9">
            <v>11544</v>
          </cell>
          <cell r="L9">
            <v>13708</v>
          </cell>
          <cell r="M9">
            <v>14096</v>
          </cell>
          <cell r="N9">
            <v>13862</v>
          </cell>
          <cell r="O9">
            <v>17025</v>
          </cell>
          <cell r="P9">
            <v>18194</v>
          </cell>
          <cell r="Q9">
            <v>19428</v>
          </cell>
          <cell r="R9">
            <v>23171</v>
          </cell>
          <cell r="S9">
            <v>22954</v>
          </cell>
          <cell r="T9">
            <v>24376</v>
          </cell>
          <cell r="U9">
            <v>26987</v>
          </cell>
          <cell r="V9">
            <v>27860</v>
          </cell>
          <cell r="W9">
            <v>27911</v>
          </cell>
          <cell r="X9">
            <v>5655</v>
          </cell>
          <cell r="Y9">
            <v>34656</v>
          </cell>
          <cell r="Z9">
            <v>40403</v>
          </cell>
        </row>
        <row r="10">
          <cell r="B10" t="str">
            <v>Pessoal ao Serviço</v>
          </cell>
          <cell r="C10">
            <v>1561</v>
          </cell>
          <cell r="D10">
            <v>1845</v>
          </cell>
          <cell r="E10">
            <v>2046</v>
          </cell>
          <cell r="F10">
            <v>2043</v>
          </cell>
          <cell r="G10">
            <v>2281</v>
          </cell>
          <cell r="H10">
            <v>2165</v>
          </cell>
          <cell r="I10">
            <v>3199</v>
          </cell>
          <cell r="J10">
            <v>3290</v>
          </cell>
          <cell r="K10">
            <v>3450</v>
          </cell>
          <cell r="L10">
            <v>4081</v>
          </cell>
          <cell r="M10">
            <v>4120</v>
          </cell>
          <cell r="N10">
            <v>4058</v>
          </cell>
          <cell r="O10">
            <v>5178</v>
          </cell>
          <cell r="P10">
            <v>5385</v>
          </cell>
          <cell r="Q10">
            <v>5755</v>
          </cell>
          <cell r="R10">
            <v>6282</v>
          </cell>
          <cell r="S10">
            <v>6426</v>
          </cell>
          <cell r="T10">
            <v>7742</v>
          </cell>
          <cell r="U10">
            <v>8825</v>
          </cell>
          <cell r="V10">
            <v>9417</v>
          </cell>
          <cell r="W10">
            <v>9050</v>
          </cell>
          <cell r="X10">
            <v>1577</v>
          </cell>
          <cell r="Y10">
            <v>8400</v>
          </cell>
          <cell r="Z10">
            <v>9458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ables/table1.xml><?xml version="1.0" encoding="utf-8"?>
<table xmlns="http://schemas.openxmlformats.org/spreadsheetml/2006/main" id="1535" name="Tabela91536" displayName="Tabela91536" ref="A5:J9" headerRowCount="0" totalsRowShown="0" headerRowDxfId="1034" dataDxfId="1033" tableBorderDxfId="1032">
  <tableColumns count="10">
    <tableColumn id="1" name="Coluna1" headerRowDxfId="1031" dataDxfId="1030"/>
    <tableColumn id="2" name="Coluna2" headerRowDxfId="1029" dataDxfId="1028" dataCellStyle="Vírgula"/>
    <tableColumn id="3" name="Coluna3" headerRowDxfId="1027" dataDxfId="1026" dataCellStyle="Vírgula"/>
    <tableColumn id="4" name="Coluna4" headerRowDxfId="1025" dataDxfId="1024" dataCellStyle="Vírgula"/>
    <tableColumn id="5" name="Coluna5" headerRowDxfId="1023" dataDxfId="1022" dataCellStyle="Vírgula"/>
    <tableColumn id="6" name="Coluna6" headerRowDxfId="1021" dataDxfId="1020" dataCellStyle="Vírgula"/>
    <tableColumn id="7" name="Coluna7" headerRowDxfId="1019" dataDxfId="1018" dataCellStyle="Vírgula"/>
    <tableColumn id="8" name="Coluna8" headerRowDxfId="1017" dataDxfId="1016" dataCellStyle="Vírgula"/>
    <tableColumn id="10" name="Coluna10" headerRowDxfId="1015" dataDxfId="1014" dataCellStyle="Vírgula"/>
    <tableColumn id="11" name="Coluna9" headerRowDxfId="1013" dataDxfId="1012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24" name="Tabela24" displayName="Tabela24" ref="B7:H17" headerRowCount="0" totalsRowShown="0" headerRowDxfId="743" dataDxfId="742" tableBorderDxfId="741">
  <tableColumns count="7">
    <tableColumn id="1" name="Coluna1" headerRowDxfId="740" dataDxfId="739"/>
    <tableColumn id="2" name="Coluna2" headerRowDxfId="738" dataDxfId="737"/>
    <tableColumn id="3" name="Coluna3" headerRowDxfId="736" dataDxfId="735"/>
    <tableColumn id="4" name="Coluna4" headerRowDxfId="734" dataDxfId="733"/>
    <tableColumn id="5" name="Coluna5" headerRowDxfId="732" dataDxfId="731"/>
    <tableColumn id="6" name="Coluna6" headerRowDxfId="730" dataDxfId="729"/>
    <tableColumn id="7" name="Coluna7" headerRowDxfId="728" dataDxfId="727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25" name="Tabela25" displayName="Tabela25" ref="A7:G15" headerRowCount="0" totalsRowShown="0" headerRowDxfId="726" dataDxfId="725" tableBorderDxfId="724">
  <tableColumns count="7">
    <tableColumn id="1" name="Coluna1" headerRowDxfId="723" dataDxfId="722"/>
    <tableColumn id="2" name="Coluna2" headerRowDxfId="721" dataDxfId="720"/>
    <tableColumn id="3" name="Coluna3" headerRowDxfId="719" dataDxfId="718"/>
    <tableColumn id="4" name="Coluna4" headerRowDxfId="717" dataDxfId="716"/>
    <tableColumn id="5" name="Coluna5" headerRowDxfId="715" dataDxfId="714"/>
    <tableColumn id="6" name="Coluna6" headerRowDxfId="713" dataDxfId="712"/>
    <tableColumn id="7" name="Coluna7" headerRowDxfId="711" dataDxfId="710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26" name="Tabela26" displayName="Tabela26" ref="B8:J18" headerRowCount="0" totalsRowShown="0" headerRowDxfId="709" dataDxfId="708" tableBorderDxfId="707">
  <tableColumns count="9">
    <tableColumn id="1" name="Coluna1" headerRowDxfId="706" dataDxfId="705"/>
    <tableColumn id="2" name="Coluna2" headerRowDxfId="704" dataDxfId="703"/>
    <tableColumn id="3" name="Coluna3" headerRowDxfId="702" dataDxfId="701"/>
    <tableColumn id="4" name="Coluna4" headerRowDxfId="700" dataDxfId="699"/>
    <tableColumn id="5" name="Coluna5" headerRowDxfId="698" dataDxfId="697"/>
    <tableColumn id="6" name="Coluna6" headerRowDxfId="696" dataDxfId="695"/>
    <tableColumn id="7" name="Coluna7" headerRowDxfId="694" dataDxfId="693"/>
    <tableColumn id="8" name="Coluna8" headerRowDxfId="692" dataDxfId="691"/>
    <tableColumn id="9" name="Coluna9" headerRowDxfId="690" dataDxfId="689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27" name="Tabela27" displayName="Tabela27" ref="B8:J16" headerRowCount="0" totalsRowShown="0" headerRowDxfId="688" dataDxfId="687" tableBorderDxfId="686">
  <tableColumns count="9">
    <tableColumn id="1" name="Coluna1" headerRowDxfId="685" dataDxfId="684"/>
    <tableColumn id="2" name="Coluna2" headerRowDxfId="683" dataDxfId="682"/>
    <tableColumn id="3" name="Coluna3" headerRowDxfId="681" dataDxfId="680"/>
    <tableColumn id="4" name="Coluna4" headerRowDxfId="679" dataDxfId="678"/>
    <tableColumn id="5" name="Coluna5" headerRowDxfId="677" dataDxfId="676"/>
    <tableColumn id="6" name="Coluna6" headerRowDxfId="675" dataDxfId="674"/>
    <tableColumn id="7" name="Coluna7" headerRowDxfId="673" dataDxfId="672"/>
    <tableColumn id="8" name="Coluna8" headerRowDxfId="671" dataDxfId="670"/>
    <tableColumn id="9" name="Coluna9" headerRowDxfId="669" dataDxfId="66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28" name="Tabela28" displayName="Tabela28" ref="A8:I18" headerRowCount="0" totalsRowShown="0" headerRowDxfId="667" dataDxfId="666" tableBorderDxfId="665">
  <tableColumns count="9">
    <tableColumn id="1" name="Coluna1" headerRowDxfId="664" dataDxfId="663"/>
    <tableColumn id="2" name="Coluna2" headerRowDxfId="662" dataDxfId="661"/>
    <tableColumn id="3" name="Coluna3" headerRowDxfId="660" dataDxfId="659"/>
    <tableColumn id="4" name="Coluna4" headerRowDxfId="658" dataDxfId="657"/>
    <tableColumn id="5" name="Coluna5" headerRowDxfId="656" dataDxfId="655"/>
    <tableColumn id="6" name="Coluna6" headerRowDxfId="654" dataDxfId="653"/>
    <tableColumn id="7" name="Coluna7" headerRowDxfId="652" dataDxfId="651"/>
    <tableColumn id="8" name="Coluna8" headerRowDxfId="650" dataDxfId="649"/>
    <tableColumn id="9" name="Coluna9" headerRowDxfId="648" dataDxfId="647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29" name="Tabela29" displayName="Tabela29" ref="A8:I16" headerRowCount="0" totalsRowShown="0" headerRowDxfId="646" dataDxfId="645" tableBorderDxfId="644">
  <tableColumns count="9">
    <tableColumn id="1" name="Coluna1" headerRowDxfId="643" dataDxfId="642"/>
    <tableColumn id="2" name="Coluna2" headerRowDxfId="641" dataDxfId="640"/>
    <tableColumn id="3" name="Coluna3" headerRowDxfId="639" dataDxfId="638"/>
    <tableColumn id="4" name="Coluna4" headerRowDxfId="637" dataDxfId="636"/>
    <tableColumn id="5" name="Coluna5" headerRowDxfId="635" dataDxfId="634"/>
    <tableColumn id="6" name="Coluna6" headerRowDxfId="633" dataDxfId="632"/>
    <tableColumn id="7" name="Coluna7" headerRowDxfId="631" dataDxfId="630"/>
    <tableColumn id="8" name="Coluna8" headerRowDxfId="629" dataDxfId="628"/>
    <tableColumn id="9" name="Coluna9" headerRowDxfId="627" dataDxfId="626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30" name="Tabela30" displayName="Tabela30" ref="A7:G17" headerRowCount="0" totalsRowShown="0" headerRowDxfId="625" dataDxfId="624" tableBorderDxfId="623">
  <tableColumns count="7">
    <tableColumn id="1" name="Coluna1" headerRowDxfId="622" dataDxfId="621"/>
    <tableColumn id="2" name="Coluna2" headerRowDxfId="620" dataDxfId="619"/>
    <tableColumn id="3" name="Coluna3" headerRowDxfId="618" dataDxfId="617"/>
    <tableColumn id="4" name="Coluna4" headerRowDxfId="616" dataDxfId="615"/>
    <tableColumn id="5" name="Coluna5" headerRowDxfId="614" dataDxfId="613"/>
    <tableColumn id="6" name="Coluna6" headerRowDxfId="612" dataDxfId="611"/>
    <tableColumn id="7" name="Coluna7" headerRowDxfId="610" dataDxfId="609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31" name="Tabela31" displayName="Tabela31" ref="A7:G15" headerRowCount="0" totalsRowShown="0" headerRowDxfId="608" dataDxfId="607" tableBorderDxfId="606">
  <tableColumns count="7">
    <tableColumn id="1" name="Coluna1" headerRowDxfId="605" dataDxfId="604"/>
    <tableColumn id="2" name="Coluna2" headerRowDxfId="603" dataDxfId="602"/>
    <tableColumn id="3" name="Coluna3" headerRowDxfId="601" dataDxfId="600"/>
    <tableColumn id="4" name="Coluna4" headerRowDxfId="599" dataDxfId="598"/>
    <tableColumn id="5" name="Coluna5" headerRowDxfId="597" dataDxfId="596"/>
    <tableColumn id="6" name="Coluna6" headerRowDxfId="595" dataDxfId="594"/>
    <tableColumn id="7" name="Coluna7" headerRowDxfId="593" dataDxfId="592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32" name="Tabela32" displayName="Tabela32" ref="A7:G17" headerRowCount="0" totalsRowShown="0" headerRowDxfId="591" dataDxfId="590" tableBorderDxfId="589">
  <tableColumns count="7">
    <tableColumn id="1" name="Coluna1" headerRowDxfId="588" dataDxfId="587"/>
    <tableColumn id="2" name="Coluna2" headerRowDxfId="586" dataDxfId="585"/>
    <tableColumn id="3" name="Coluna3" headerRowDxfId="584" dataDxfId="583"/>
    <tableColumn id="4" name="Coluna4" headerRowDxfId="582" dataDxfId="581"/>
    <tableColumn id="5" name="Coluna5" headerRowDxfId="580" dataDxfId="579"/>
    <tableColumn id="6" name="Coluna6" headerRowDxfId="578" dataDxfId="577"/>
    <tableColumn id="7" name="Coluna7" headerRowDxfId="576" dataDxfId="575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33" name="Tabela33" displayName="Tabela33" ref="A7:G15" headerRowCount="0" totalsRowShown="0" headerRowDxfId="574" dataDxfId="573" tableBorderDxfId="572">
  <tableColumns count="7">
    <tableColumn id="1" name="Coluna1" headerRowDxfId="571" dataDxfId="570"/>
    <tableColumn id="2" name="Coluna2" headerRowDxfId="569" dataDxfId="568"/>
    <tableColumn id="3" name="Coluna3" headerRowDxfId="567" dataDxfId="566"/>
    <tableColumn id="4" name="Coluna4" headerRowDxfId="565" dataDxfId="564"/>
    <tableColumn id="5" name="Coluna5" headerRowDxfId="563" dataDxfId="562"/>
    <tableColumn id="6" name="Coluna6" headerRowDxfId="561" dataDxfId="560"/>
    <tableColumn id="7" name="Coluna7" headerRowDxfId="559" dataDxfId="558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536" name="Tabela491537" displayName="Tabela491537" ref="A16:J20" headerRowCount="0" totalsRowShown="0" headerRowDxfId="1011" dataDxfId="1010" tableBorderDxfId="1009">
  <tableColumns count="10">
    <tableColumn id="1" name="Coluna1" headerRowDxfId="1008" dataDxfId="1007"/>
    <tableColumn id="2" name="Coluna2" headerRowDxfId="1006" dataDxfId="1005"/>
    <tableColumn id="3" name="Coluna3" headerRowDxfId="1004" dataDxfId="1003"/>
    <tableColumn id="4" name="Coluna4" headerRowDxfId="1002" dataDxfId="1001"/>
    <tableColumn id="5" name="Coluna5" headerRowDxfId="1000" dataDxfId="999"/>
    <tableColumn id="6" name="Coluna6" headerRowDxfId="998" dataDxfId="997"/>
    <tableColumn id="7" name="Coluna7" headerRowDxfId="996" dataDxfId="995"/>
    <tableColumn id="8" name="Coluna8" headerRowDxfId="994" dataDxfId="993"/>
    <tableColumn id="9" name="Coluna9" headerRowDxfId="992" dataDxfId="991"/>
    <tableColumn id="10" name="Coluna10" headerRowDxfId="990" dataDxfId="989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34" name="Tabela34" displayName="Tabela34" ref="A7:Y17" headerRowCount="0" totalsRowShown="0" headerRowDxfId="557" dataDxfId="556" tableBorderDxfId="555">
  <tableColumns count="25">
    <tableColumn id="1" name="Coluna1" headerRowDxfId="554" dataDxfId="553"/>
    <tableColumn id="2" name="Coluna2" headerRowDxfId="552" dataDxfId="551"/>
    <tableColumn id="3" name="Coluna3" headerRowDxfId="550" dataDxfId="549"/>
    <tableColumn id="4" name="Coluna4" headerRowDxfId="548" dataDxfId="547"/>
    <tableColumn id="5" name="Coluna5" headerRowDxfId="546" dataDxfId="545"/>
    <tableColumn id="6" name="Coluna6" headerRowDxfId="544" dataDxfId="543"/>
    <tableColumn id="7" name="Coluna7" headerRowDxfId="542" dataDxfId="541"/>
    <tableColumn id="8" name="Coluna8" headerRowDxfId="540" dataDxfId="539"/>
    <tableColumn id="9" name="Coluna9" headerRowDxfId="538" dataDxfId="537"/>
    <tableColumn id="10" name="Coluna10" headerRowDxfId="536" dataDxfId="535"/>
    <tableColumn id="11" name="Coluna11" headerRowDxfId="534" dataDxfId="533"/>
    <tableColumn id="12" name="Coluna12" headerRowDxfId="532" dataDxfId="531"/>
    <tableColumn id="13" name="Coluna13" headerRowDxfId="530" dataDxfId="529"/>
    <tableColumn id="14" name="Coluna14" headerRowDxfId="528" dataDxfId="527"/>
    <tableColumn id="15" name="Coluna15" headerRowDxfId="526" dataDxfId="525"/>
    <tableColumn id="16" name="Coluna16" headerRowDxfId="524" dataDxfId="523"/>
    <tableColumn id="17" name="Coluna17" headerRowDxfId="522" dataDxfId="521"/>
    <tableColumn id="18" name="Coluna18" headerRowDxfId="520" dataDxfId="519"/>
    <tableColumn id="19" name="Coluna19" headerRowDxfId="518" dataDxfId="517"/>
    <tableColumn id="20" name="Coluna20" headerRowDxfId="516" dataDxfId="515"/>
    <tableColumn id="21" name="Coluna21" headerRowDxfId="514" dataDxfId="513"/>
    <tableColumn id="22" name="Coluna22" headerRowDxfId="512" dataDxfId="511"/>
    <tableColumn id="23" name="Coluna23" headerRowDxfId="510" dataDxfId="509"/>
    <tableColumn id="24" name="Coluna24" headerRowDxfId="508" dataDxfId="507"/>
    <tableColumn id="25" name="Coluna25" headerRowDxfId="506" dataDxfId="505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35" name="Tabela35" displayName="Tabela35" ref="A8:Y16" headerRowCount="0" totalsRowShown="0" headerRowDxfId="504" dataDxfId="503" tableBorderDxfId="502">
  <tableColumns count="25">
    <tableColumn id="1" name="Coluna1" headerRowDxfId="501" dataDxfId="500"/>
    <tableColumn id="2" name="Coluna2" headerRowDxfId="499" dataDxfId="498"/>
    <tableColumn id="3" name="Coluna3" headerRowDxfId="497" dataDxfId="496"/>
    <tableColumn id="4" name="Coluna4" headerRowDxfId="495" dataDxfId="494"/>
    <tableColumn id="5" name="Coluna5" headerRowDxfId="493" dataDxfId="492"/>
    <tableColumn id="6" name="Coluna6" headerRowDxfId="491" dataDxfId="490"/>
    <tableColumn id="7" name="Coluna7" headerRowDxfId="489" dataDxfId="488"/>
    <tableColumn id="8" name="Coluna8" headerRowDxfId="487" dataDxfId="486"/>
    <tableColumn id="9" name="Coluna9" headerRowDxfId="485" dataDxfId="484"/>
    <tableColumn id="10" name="Coluna10" headerRowDxfId="483" dataDxfId="482"/>
    <tableColumn id="11" name="Coluna11" headerRowDxfId="481" dataDxfId="480"/>
    <tableColumn id="12" name="Coluna12" headerRowDxfId="479" dataDxfId="478"/>
    <tableColumn id="13" name="Coluna13" headerRowDxfId="477" dataDxfId="476"/>
    <tableColumn id="14" name="Coluna14" headerRowDxfId="475" dataDxfId="474"/>
    <tableColumn id="15" name="Coluna15" headerRowDxfId="473" dataDxfId="472"/>
    <tableColumn id="16" name="Coluna16" headerRowDxfId="471" dataDxfId="470"/>
    <tableColumn id="17" name="Coluna17" headerRowDxfId="469" dataDxfId="468"/>
    <tableColumn id="18" name="Coluna18" headerRowDxfId="467" dataDxfId="466"/>
    <tableColumn id="19" name="Coluna19" headerRowDxfId="465" dataDxfId="464"/>
    <tableColumn id="20" name="Coluna20" headerRowDxfId="463" dataDxfId="462"/>
    <tableColumn id="21" name="Coluna21" headerRowDxfId="461" dataDxfId="460"/>
    <tableColumn id="22" name="Coluna22" headerRowDxfId="459" dataDxfId="458"/>
    <tableColumn id="23" name="Coluna23" headerRowDxfId="457" dataDxfId="456"/>
    <tableColumn id="24" name="Coluna24" headerRowDxfId="455" dataDxfId="454"/>
    <tableColumn id="25" name="Coluna25" headerRowDxfId="453" dataDxfId="452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36" name="Tabela36" displayName="Tabela36" ref="A8:S18" headerRowCount="0" totalsRowShown="0" headerRowDxfId="451" dataDxfId="450" tableBorderDxfId="449">
  <tableColumns count="19">
    <tableColumn id="1" name="Coluna1" headerRowDxfId="448" dataDxfId="447"/>
    <tableColumn id="2" name="Coluna2" headerRowDxfId="446" dataDxfId="445"/>
    <tableColumn id="3" name="Coluna3" headerRowDxfId="444" dataDxfId="443"/>
    <tableColumn id="4" name="Coluna4" headerRowDxfId="442" dataDxfId="441"/>
    <tableColumn id="5" name="Coluna5" headerRowDxfId="440" dataDxfId="439"/>
    <tableColumn id="6" name="Coluna6" headerRowDxfId="438" dataDxfId="437"/>
    <tableColumn id="7" name="Coluna7" headerRowDxfId="436" dataDxfId="435"/>
    <tableColumn id="8" name="Coluna8" headerRowDxfId="434" dataDxfId="433"/>
    <tableColumn id="9" name="Coluna9" headerRowDxfId="432" dataDxfId="431"/>
    <tableColumn id="10" name="Coluna10" headerRowDxfId="430" dataDxfId="429"/>
    <tableColumn id="11" name="Coluna11" headerRowDxfId="428" dataDxfId="427"/>
    <tableColumn id="12" name="Coluna12" headerRowDxfId="426" dataDxfId="425"/>
    <tableColumn id="13" name="Coluna13" headerRowDxfId="424" dataDxfId="423"/>
    <tableColumn id="14" name="Coluna14" headerRowDxfId="422" dataDxfId="421"/>
    <tableColumn id="15" name="Coluna15" headerRowDxfId="420" dataDxfId="419"/>
    <tableColumn id="16" name="Coluna16" headerRowDxfId="418" dataDxfId="417"/>
    <tableColumn id="17" name="Coluna17" headerRowDxfId="416" dataDxfId="415"/>
    <tableColumn id="18" name="Coluna18" headerRowDxfId="414" dataDxfId="413"/>
    <tableColumn id="19" name="Coluna19" headerRowDxfId="412" dataDxfId="411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37" name="Tabela37" displayName="Tabela37" ref="A8:S16" headerRowCount="0" totalsRowShown="0" headerRowDxfId="410" dataDxfId="409" tableBorderDxfId="408">
  <tableColumns count="19">
    <tableColumn id="1" name="Coluna1" headerRowDxfId="407" dataDxfId="406"/>
    <tableColumn id="2" name="Coluna2" headerRowDxfId="405" dataDxfId="404"/>
    <tableColumn id="3" name="Coluna3" headerRowDxfId="403" dataDxfId="402"/>
    <tableColumn id="4" name="Coluna4" headerRowDxfId="401" dataDxfId="400"/>
    <tableColumn id="5" name="Coluna5" headerRowDxfId="399" dataDxfId="398"/>
    <tableColumn id="6" name="Coluna6" headerRowDxfId="397" dataDxfId="396"/>
    <tableColumn id="7" name="Coluna7" headerRowDxfId="395" dataDxfId="394"/>
    <tableColumn id="8" name="Coluna8" headerRowDxfId="393" dataDxfId="392"/>
    <tableColumn id="9" name="Coluna9" headerRowDxfId="391" dataDxfId="390"/>
    <tableColumn id="10" name="Coluna10" headerRowDxfId="389" dataDxfId="388"/>
    <tableColumn id="11" name="Coluna11" headerRowDxfId="387" dataDxfId="386"/>
    <tableColumn id="12" name="Coluna12" headerRowDxfId="385" dataDxfId="384"/>
    <tableColumn id="13" name="Coluna13" headerRowDxfId="383" dataDxfId="382"/>
    <tableColumn id="14" name="Coluna14" headerRowDxfId="381" dataDxfId="380"/>
    <tableColumn id="15" name="Coluna15" headerRowDxfId="379" dataDxfId="378"/>
    <tableColumn id="16" name="Coluna16" headerRowDxfId="377" dataDxfId="376"/>
    <tableColumn id="17" name="Coluna17" headerRowDxfId="375" dataDxfId="374"/>
    <tableColumn id="18" name="Coluna18" headerRowDxfId="373" dataDxfId="372"/>
    <tableColumn id="19" name="Coluna19" headerRowDxfId="371" dataDxfId="370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38" name="Tabela38" displayName="Tabela38" ref="A8:O18" headerRowCount="0" totalsRowShown="0" headerRowDxfId="369" dataDxfId="368" tableBorderDxfId="367">
  <tableColumns count="15">
    <tableColumn id="1" name="Coluna1" headerRowDxfId="366" dataDxfId="365"/>
    <tableColumn id="2" name="Coluna2" headerRowDxfId="364" dataDxfId="363"/>
    <tableColumn id="3" name="Coluna3" headerRowDxfId="362" dataDxfId="361"/>
    <tableColumn id="4" name="Coluna4" headerRowDxfId="360" dataDxfId="359"/>
    <tableColumn id="5" name="Coluna5" headerRowDxfId="358" dataDxfId="357"/>
    <tableColumn id="6" name="Coluna6" headerRowDxfId="356" dataDxfId="355"/>
    <tableColumn id="7" name="Coluna7" headerRowDxfId="354" dataDxfId="353"/>
    <tableColumn id="8" name="Coluna8" headerRowDxfId="352" dataDxfId="351"/>
    <tableColumn id="9" name="Coluna9" headerRowDxfId="350" dataDxfId="349"/>
    <tableColumn id="10" name="Coluna10" headerRowDxfId="348" dataDxfId="347"/>
    <tableColumn id="11" name="Coluna11" headerRowDxfId="346" dataDxfId="345"/>
    <tableColumn id="12" name="Coluna12" headerRowDxfId="344" dataDxfId="343"/>
    <tableColumn id="13" name="Coluna13" headerRowDxfId="342" dataDxfId="341"/>
    <tableColumn id="14" name="Coluna14" headerRowDxfId="340" dataDxfId="339"/>
    <tableColumn id="15" name="Coluna15" headerRowDxfId="338" dataDxfId="337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39" name="Tabela39" displayName="Tabela39" ref="A8:O16" headerRowCount="0" totalsRowShown="0" headerRowDxfId="336" dataDxfId="335" tableBorderDxfId="334">
  <tableColumns count="15">
    <tableColumn id="1" name="Coluna1" headerRowDxfId="333" dataDxfId="332"/>
    <tableColumn id="2" name="Coluna2" headerRowDxfId="331" dataDxfId="330"/>
    <tableColumn id="3" name="Coluna3" headerRowDxfId="329" dataDxfId="328"/>
    <tableColumn id="4" name="Coluna4" headerRowDxfId="327" dataDxfId="326"/>
    <tableColumn id="5" name="Coluna5" headerRowDxfId="325" dataDxfId="324"/>
    <tableColumn id="6" name="Coluna6" headerRowDxfId="323" dataDxfId="322"/>
    <tableColumn id="7" name="Coluna7" headerRowDxfId="321" dataDxfId="320"/>
    <tableColumn id="8" name="Coluna8" headerRowDxfId="319" dataDxfId="318"/>
    <tableColumn id="9" name="Coluna9" headerRowDxfId="317" dataDxfId="316"/>
    <tableColumn id="10" name="Coluna10" headerRowDxfId="315" dataDxfId="314"/>
    <tableColumn id="11" name="Coluna11" headerRowDxfId="313" dataDxfId="312"/>
    <tableColumn id="12" name="Coluna12" headerRowDxfId="311" dataDxfId="310"/>
    <tableColumn id="13" name="Coluna13" headerRowDxfId="309" dataDxfId="308"/>
    <tableColumn id="14" name="Coluna14" headerRowDxfId="307" dataDxfId="306"/>
    <tableColumn id="15" name="Coluna15" headerRowDxfId="305" dataDxfId="30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40" name="Tabela40" displayName="Tabela40" ref="A8:AG18" headerRowCount="0" totalsRowShown="0" headerRowDxfId="303" dataDxfId="302" tableBorderDxfId="301">
  <tableColumns count="33">
    <tableColumn id="1" name="Coluna1" headerRowDxfId="300" dataDxfId="299"/>
    <tableColumn id="2" name="Coluna2" headerRowDxfId="298" dataDxfId="297"/>
    <tableColumn id="3" name="Coluna3" headerRowDxfId="296" dataDxfId="295"/>
    <tableColumn id="4" name="Coluna4" headerRowDxfId="294" dataDxfId="293"/>
    <tableColumn id="5" name="Coluna5" headerRowDxfId="292" dataDxfId="291"/>
    <tableColumn id="6" name="Coluna6" headerRowDxfId="290" dataDxfId="289"/>
    <tableColumn id="7" name="Coluna7" headerRowDxfId="288" dataDxfId="287"/>
    <tableColumn id="8" name="Coluna8" headerRowDxfId="286" dataDxfId="285"/>
    <tableColumn id="9" name="Coluna9" headerRowDxfId="284" dataDxfId="283"/>
    <tableColumn id="10" name="Coluna10" headerRowDxfId="282" dataDxfId="281"/>
    <tableColumn id="11" name="Coluna11" headerRowDxfId="280" dataDxfId="279"/>
    <tableColumn id="12" name="Coluna12" headerRowDxfId="278" dataDxfId="277"/>
    <tableColumn id="13" name="Coluna13" headerRowDxfId="276" dataDxfId="275"/>
    <tableColumn id="14" name="Coluna14" headerRowDxfId="274" dataDxfId="273"/>
    <tableColumn id="15" name="Coluna15" headerRowDxfId="272" dataDxfId="271"/>
    <tableColumn id="16" name="Coluna16" headerRowDxfId="270" dataDxfId="269"/>
    <tableColumn id="17" name="Coluna17" headerRowDxfId="268" dataDxfId="267"/>
    <tableColumn id="18" name="Coluna18" headerRowDxfId="266" dataDxfId="265"/>
    <tableColumn id="19" name="Coluna19" headerRowDxfId="264" dataDxfId="263"/>
    <tableColumn id="20" name="Coluna20" headerRowDxfId="262" dataDxfId="261"/>
    <tableColumn id="21" name="Coluna21" headerRowDxfId="260" dataDxfId="259"/>
    <tableColumn id="22" name="Coluna22" headerRowDxfId="258" dataDxfId="257"/>
    <tableColumn id="23" name="Coluna23" headerRowDxfId="256" dataDxfId="255"/>
    <tableColumn id="24" name="Coluna24" headerRowDxfId="254" dataDxfId="253"/>
    <tableColumn id="25" name="Coluna25" headerRowDxfId="252" dataDxfId="251"/>
    <tableColumn id="26" name="Coluna26" headerRowDxfId="250" dataDxfId="249"/>
    <tableColumn id="27" name="Coluna27" headerRowDxfId="248" dataDxfId="247"/>
    <tableColumn id="28" name="Coluna28" headerRowDxfId="246" dataDxfId="245"/>
    <tableColumn id="29" name="Coluna29" headerRowDxfId="244" dataDxfId="243"/>
    <tableColumn id="30" name="Coluna30" headerRowDxfId="242" dataDxfId="241"/>
    <tableColumn id="31" name="Coluna31" headerRowDxfId="240" dataDxfId="239"/>
    <tableColumn id="32" name="Coluna32" headerRowDxfId="238" dataDxfId="237"/>
    <tableColumn id="33" name="Coluna33" headerRowDxfId="236" dataDxfId="235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41" name="Tabela41" displayName="Tabela41" ref="A8:AG16" headerRowCount="0" totalsRowShown="0" headerRowDxfId="234" dataDxfId="233" tableBorderDxfId="232">
  <tableColumns count="33">
    <tableColumn id="1" name="Coluna1" headerRowDxfId="231" dataDxfId="230"/>
    <tableColumn id="2" name="Coluna2" headerRowDxfId="229" dataDxfId="228"/>
    <tableColumn id="3" name="Coluna3" headerRowDxfId="227" dataDxfId="226"/>
    <tableColumn id="4" name="Coluna4" headerRowDxfId="225" dataDxfId="224"/>
    <tableColumn id="5" name="Coluna5" headerRowDxfId="223" dataDxfId="222"/>
    <tableColumn id="6" name="Coluna6" headerRowDxfId="221" dataDxfId="220"/>
    <tableColumn id="7" name="Coluna7" headerRowDxfId="219" dataDxfId="218"/>
    <tableColumn id="8" name="Coluna8" headerRowDxfId="217" dataDxfId="216"/>
    <tableColumn id="9" name="Coluna9" headerRowDxfId="215" dataDxfId="214"/>
    <tableColumn id="10" name="Coluna10" headerRowDxfId="213" dataDxfId="212"/>
    <tableColumn id="11" name="Coluna11" headerRowDxfId="211" dataDxfId="210"/>
    <tableColumn id="12" name="Coluna12" headerRowDxfId="209" dataDxfId="208"/>
    <tableColumn id="13" name="Coluna13" headerRowDxfId="207" dataDxfId="206"/>
    <tableColumn id="14" name="Coluna14" headerRowDxfId="205" dataDxfId="204"/>
    <tableColumn id="15" name="Coluna15" headerRowDxfId="203" dataDxfId="202"/>
    <tableColumn id="16" name="Coluna16" headerRowDxfId="201" dataDxfId="200"/>
    <tableColumn id="17" name="Coluna17" headerRowDxfId="199" dataDxfId="198"/>
    <tableColumn id="18" name="Coluna18" headerRowDxfId="197" dataDxfId="196"/>
    <tableColumn id="19" name="Coluna19" headerRowDxfId="195" dataDxfId="194"/>
    <tableColumn id="20" name="Coluna20" headerRowDxfId="193" dataDxfId="192"/>
    <tableColumn id="21" name="Coluna21" headerRowDxfId="191" dataDxfId="190"/>
    <tableColumn id="22" name="Coluna22" headerRowDxfId="189" dataDxfId="188"/>
    <tableColumn id="23" name="Coluna23" headerRowDxfId="187" dataDxfId="186"/>
    <tableColumn id="24" name="Coluna24" headerRowDxfId="185" dataDxfId="184"/>
    <tableColumn id="25" name="Coluna25" headerRowDxfId="183" dataDxfId="182"/>
    <tableColumn id="26" name="Coluna26" headerRowDxfId="181" dataDxfId="180"/>
    <tableColumn id="27" name="Coluna27" headerRowDxfId="179" dataDxfId="178"/>
    <tableColumn id="28" name="Coluna28" headerRowDxfId="177" dataDxfId="176"/>
    <tableColumn id="29" name="Coluna29" headerRowDxfId="175" dataDxfId="174"/>
    <tableColumn id="30" name="Coluna30" headerRowDxfId="173" dataDxfId="172"/>
    <tableColumn id="31" name="Coluna31" headerRowDxfId="171" dataDxfId="170"/>
    <tableColumn id="32" name="Coluna32" headerRowDxfId="169" dataDxfId="168"/>
    <tableColumn id="33" name="Coluna33" headerRowDxfId="167" dataDxfId="16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42" name="Tabela42" displayName="Tabela42" ref="A8:Q18" headerRowCount="0" totalsRowShown="0" headerRowDxfId="165" dataDxfId="164" tableBorderDxfId="163">
  <tableColumns count="17">
    <tableColumn id="1" name="Coluna1" headerRowDxfId="162" dataDxfId="161"/>
    <tableColumn id="2" name="Coluna2" headerRowDxfId="160" dataDxfId="159"/>
    <tableColumn id="3" name="Coluna3" headerRowDxfId="158" dataDxfId="157"/>
    <tableColumn id="4" name="Coluna4" headerRowDxfId="156" dataDxfId="155"/>
    <tableColumn id="5" name="Coluna5" headerRowDxfId="154" dataDxfId="153"/>
    <tableColumn id="6" name="Coluna6" headerRowDxfId="152" dataDxfId="151"/>
    <tableColumn id="7" name="Coluna7" headerRowDxfId="150" dataDxfId="149"/>
    <tableColumn id="8" name="Coluna8" headerRowDxfId="148" dataDxfId="147"/>
    <tableColumn id="9" name="Coluna9" headerRowDxfId="146" dataDxfId="145"/>
    <tableColumn id="10" name="Coluna10" headerRowDxfId="144" dataDxfId="143"/>
    <tableColumn id="11" name="Coluna11" headerRowDxfId="142" dataDxfId="141"/>
    <tableColumn id="12" name="Coluna12" headerRowDxfId="140" dataDxfId="139"/>
    <tableColumn id="13" name="Coluna13" headerRowDxfId="138" dataDxfId="137"/>
    <tableColumn id="14" name="Coluna14" headerRowDxfId="136" dataDxfId="135"/>
    <tableColumn id="15" name="Coluna15" headerRowDxfId="134" dataDxfId="133"/>
    <tableColumn id="16" name="Coluna16" headerRowDxfId="132" dataDxfId="131"/>
    <tableColumn id="17" name="Coluna17" headerRowDxfId="130" dataDxfId="129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43" name="Tabela43" displayName="Tabela43" ref="A8:Q16" headerRowCount="0" totalsRowShown="0" headerRowDxfId="128" dataDxfId="127" tableBorderDxfId="126">
  <tableColumns count="17">
    <tableColumn id="1" name="Coluna1" headerRowDxfId="125" dataDxfId="124"/>
    <tableColumn id="2" name="Coluna2" headerRowDxfId="123" dataDxfId="122"/>
    <tableColumn id="3" name="Coluna3" headerRowDxfId="121" dataDxfId="120"/>
    <tableColumn id="4" name="Coluna4" headerRowDxfId="119" dataDxfId="118"/>
    <tableColumn id="5" name="Coluna5" headerRowDxfId="117" dataDxfId="116"/>
    <tableColumn id="6" name="Coluna6" headerRowDxfId="115" dataDxfId="114"/>
    <tableColumn id="7" name="Coluna7" headerRowDxfId="113" dataDxfId="112"/>
    <tableColumn id="8" name="Coluna8" headerRowDxfId="111" dataDxfId="110"/>
    <tableColumn id="9" name="Coluna9" headerRowDxfId="109" dataDxfId="108"/>
    <tableColumn id="10" name="Coluna10" headerRowDxfId="107" dataDxfId="106"/>
    <tableColumn id="11" name="Coluna11" headerRowDxfId="105" dataDxfId="104"/>
    <tableColumn id="12" name="Coluna12" headerRowDxfId="103" dataDxfId="102"/>
    <tableColumn id="13" name="Coluna13" headerRowDxfId="101" dataDxfId="100"/>
    <tableColumn id="14" name="Coluna14" headerRowDxfId="99" dataDxfId="98"/>
    <tableColumn id="15" name="Coluna15" headerRowDxfId="97" dataDxfId="96"/>
    <tableColumn id="16" name="Coluna16" headerRowDxfId="95" dataDxfId="94"/>
    <tableColumn id="17" name="Coluna17" headerRowDxfId="93" dataDxfId="9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8" name="Tabela8" displayName="Tabela8" ref="A6:Q16" headerRowCount="0" totalsRowShown="0" headerRowDxfId="988" dataDxfId="987" tableBorderDxfId="986">
  <tableColumns count="17">
    <tableColumn id="1" name="Coluna1" headerRowDxfId="985" dataDxfId="984"/>
    <tableColumn id="2" name="Coluna2" headerRowDxfId="983" dataDxfId="982"/>
    <tableColumn id="3" name="Coluna3" headerRowDxfId="981" dataDxfId="980"/>
    <tableColumn id="4" name="Coluna4" headerRowDxfId="979" dataDxfId="978"/>
    <tableColumn id="5" name="Coluna5" headerRowDxfId="977" dataDxfId="976"/>
    <tableColumn id="6" name="Coluna6" headerRowDxfId="975" dataDxfId="974"/>
    <tableColumn id="7" name="Coluna7" headerRowDxfId="973" dataDxfId="972"/>
    <tableColumn id="8" name="Coluna8" headerRowDxfId="971" dataDxfId="970"/>
    <tableColumn id="9" name="Coluna9" headerRowDxfId="969" dataDxfId="968"/>
    <tableColumn id="10" name="Coluna10" headerRowDxfId="967" dataDxfId="966"/>
    <tableColumn id="11" name="Coluna11" headerRowDxfId="965" dataDxfId="964"/>
    <tableColumn id="12" name="Coluna12" headerRowDxfId="963" dataDxfId="962"/>
    <tableColumn id="13" name="Coluna13" headerRowDxfId="961" dataDxfId="960"/>
    <tableColumn id="16" name="Coluna16" headerRowDxfId="959"/>
    <tableColumn id="17" name="Coluna17" headerRowDxfId="958"/>
    <tableColumn id="14" name="Coluna14" headerRowDxfId="957" dataDxfId="956"/>
    <tableColumn id="15" name="Coluna15" headerRowDxfId="955" dataDxfId="954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44" name="Tabela44" displayName="Tabela44" ref="A7:K16" headerRowCount="0" totalsRowShown="0" headerRowDxfId="91" dataDxfId="90" tableBorderDxfId="89">
  <tableColumns count="11">
    <tableColumn id="1" name="Coluna1" headerRowDxfId="88" dataDxfId="87"/>
    <tableColumn id="2" name="Coluna2" headerRowDxfId="86" dataDxfId="85"/>
    <tableColumn id="3" name="Coluna3" headerRowDxfId="84" dataDxfId="83"/>
    <tableColumn id="4" name="Coluna4" headerRowDxfId="82" dataDxfId="81"/>
    <tableColumn id="5" name="Coluna5" headerRowDxfId="80" dataDxfId="79"/>
    <tableColumn id="6" name="Coluna6" headerRowDxfId="78" dataDxfId="77"/>
    <tableColumn id="7" name="Coluna7" headerRowDxfId="76" dataDxfId="75"/>
    <tableColumn id="8" name="Coluna8" headerRowDxfId="74" dataDxfId="73"/>
    <tableColumn id="9" name="Coluna9" headerRowDxfId="72" dataDxfId="71"/>
    <tableColumn id="10" name="Coluna10" headerRowDxfId="70" dataDxfId="69"/>
    <tableColumn id="11" name="Coluna11" headerRowDxfId="68" dataDxfId="67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45" name="Tabela45" displayName="Tabela45" ref="A7:K14" headerRowCount="0" totalsRowShown="0" headerRowDxfId="66" dataDxfId="65" tableBorderDxfId="64">
  <tableColumns count="11">
    <tableColumn id="1" name="Coluna1" headerRowDxfId="63" dataDxfId="62"/>
    <tableColumn id="2" name="Coluna2" headerRowDxfId="61" dataDxfId="60"/>
    <tableColumn id="3" name="Coluna3" headerRowDxfId="59" dataDxfId="58"/>
    <tableColumn id="4" name="Coluna4" headerRowDxfId="57" dataDxfId="56"/>
    <tableColumn id="5" name="Coluna5" headerRowDxfId="55" dataDxfId="54"/>
    <tableColumn id="6" name="Coluna6" headerRowDxfId="53" dataDxfId="52"/>
    <tableColumn id="7" name="Coluna7" headerRowDxfId="51" dataDxfId="50"/>
    <tableColumn id="8" name="Coluna8" headerRowDxfId="49" dataDxfId="48"/>
    <tableColumn id="9" name="Coluna9" headerRowDxfId="47" dataDxfId="46"/>
    <tableColumn id="10" name="Coluna10" headerRowDxfId="45" dataDxfId="44"/>
    <tableColumn id="11" name="Coluna11" headerRowDxfId="43" dataDxfId="42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46" name="Tabela46" displayName="Tabela46" ref="A6:I15" headerRowCount="0" totalsRowShown="0" headerRowDxfId="41" dataDxfId="40" tableBorderDxfId="39">
  <tableColumns count="9">
    <tableColumn id="1" name="Coluna1" headerRowDxfId="38" dataDxfId="37"/>
    <tableColumn id="2" name="Coluna2" headerRowDxfId="36" dataDxfId="35"/>
    <tableColumn id="3" name="Coluna3" headerRowDxfId="34" dataDxfId="33"/>
    <tableColumn id="4" name="Coluna4" headerRowDxfId="32" dataDxfId="31"/>
    <tableColumn id="5" name="Coluna5" headerRowDxfId="30" dataDxfId="29"/>
    <tableColumn id="6" name="Coluna6" headerRowDxfId="28" dataDxfId="27"/>
    <tableColumn id="7" name="Coluna7" headerRowDxfId="26" dataDxfId="25"/>
    <tableColumn id="9" name="Coluna9" headerRowDxfId="24" dataDxfId="23"/>
    <tableColumn id="8" name="Coluna8" headerRowDxfId="22" dataDxfId="21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47" name="Tabela47" displayName="Tabela47" ref="A6:I15" headerRowCount="0" totalsRowShown="0" headerRowDxfId="20" dataDxfId="19" tableBorderDxfId="18">
  <tableColumns count="9">
    <tableColumn id="1" name="Coluna1" headerRowDxfId="17" dataDxfId="16"/>
    <tableColumn id="2" name="Coluna2" headerRowDxfId="15" dataDxfId="14"/>
    <tableColumn id="3" name="Coluna3" headerRowDxfId="13" dataDxfId="12"/>
    <tableColumn id="4" name="Coluna4" headerRowDxfId="11" dataDxfId="10"/>
    <tableColumn id="5" name="Coluna5" headerRowDxfId="9" dataDxfId="8"/>
    <tableColumn id="6" name="Coluna6" headerRowDxfId="7" dataDxfId="6"/>
    <tableColumn id="7" name="Coluna7" headerRowDxfId="5" dataDxfId="4"/>
    <tableColumn id="11" name="Coluna9" headerRowDxfId="3" dataDxfId="2"/>
    <tableColumn id="8" name="Coluna8" headerRowDxfId="1" dataDxfId="0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14" name="Tabela14" displayName="Tabela14" ref="A9:Q19" headerRowCount="0" totalsRowShown="0" headerRowDxfId="953" dataDxfId="952" tableBorderDxfId="951">
  <tableColumns count="17">
    <tableColumn id="1" name="Coluna1" headerRowDxfId="950" dataDxfId="949"/>
    <tableColumn id="2" name="Coluna2" headerRowDxfId="948" dataDxfId="947"/>
    <tableColumn id="3" name="Coluna3" headerRowDxfId="946" dataDxfId="945"/>
    <tableColumn id="4" name="Coluna4" headerRowDxfId="944" dataDxfId="943"/>
    <tableColumn id="5" name="Coluna5" headerRowDxfId="942" dataDxfId="941"/>
    <tableColumn id="6" name="Coluna6" headerRowDxfId="940" dataDxfId="939"/>
    <tableColumn id="7" name="Coluna7" headerRowDxfId="938" dataDxfId="937"/>
    <tableColumn id="8" name="Coluna8" headerRowDxfId="936" dataDxfId="935"/>
    <tableColumn id="9" name="Coluna9" headerRowDxfId="934" dataDxfId="933"/>
    <tableColumn id="10" name="Coluna10" headerRowDxfId="932" dataDxfId="931"/>
    <tableColumn id="11" name="Coluna11" headerRowDxfId="930" dataDxfId="929"/>
    <tableColumn id="12" name="Coluna12" headerRowDxfId="928" dataDxfId="927"/>
    <tableColumn id="13" name="Coluna13" headerRowDxfId="926" dataDxfId="925"/>
    <tableColumn id="16" name="Coluna16" headerRowDxfId="924" dataDxfId="923"/>
    <tableColumn id="17" name="Coluna17" headerRowDxfId="922" dataDxfId="921"/>
    <tableColumn id="14" name="Coluna14" headerRowDxfId="920" dataDxfId="919"/>
    <tableColumn id="15" name="Coluna15" headerRowDxfId="918" dataDxfId="917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15" name="Tabela15" displayName="Tabela15" ref="A10:Q20" headerRowCount="0" totalsRowShown="0" headerRowDxfId="916" dataDxfId="915" tableBorderDxfId="914">
  <tableColumns count="17">
    <tableColumn id="1" name="Coluna1" headerRowDxfId="913" dataDxfId="912"/>
    <tableColumn id="2" name="Coluna2" headerRowDxfId="911" dataDxfId="910"/>
    <tableColumn id="3" name="Coluna3" headerRowDxfId="909" dataDxfId="908"/>
    <tableColumn id="4" name="Coluna4" headerRowDxfId="907" dataDxfId="906"/>
    <tableColumn id="5" name="Coluna5" headerRowDxfId="905" dataDxfId="904"/>
    <tableColumn id="6" name="Coluna6" headerRowDxfId="903" dataDxfId="902"/>
    <tableColumn id="7" name="Coluna7" headerRowDxfId="901" dataDxfId="900"/>
    <tableColumn id="8" name="Coluna8" headerRowDxfId="899" dataDxfId="898"/>
    <tableColumn id="9" name="Coluna9" headerRowDxfId="897" dataDxfId="896"/>
    <tableColumn id="10" name="Coluna10" headerRowDxfId="895" dataDxfId="894"/>
    <tableColumn id="11" name="Coluna11" headerRowDxfId="893" dataDxfId="892"/>
    <tableColumn id="12" name="Coluna12" headerRowDxfId="891" dataDxfId="890"/>
    <tableColumn id="13" name="Coluna13" headerRowDxfId="889" dataDxfId="888"/>
    <tableColumn id="16" name="Coluna16" headerRowDxfId="887" dataDxfId="886"/>
    <tableColumn id="17" name="Coluna17" headerRowDxfId="885" dataDxfId="884"/>
    <tableColumn id="14" name="Coluna14" headerRowDxfId="883" dataDxfId="882"/>
    <tableColumn id="15" name="Coluna15" headerRowDxfId="881" dataDxfId="880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20" name="Tabela20" displayName="Tabela20" ref="A8:Q18" headerRowCount="0" totalsRowShown="0" headerRowDxfId="879" dataDxfId="878" tableBorderDxfId="877">
  <tableColumns count="17">
    <tableColumn id="1" name="Coluna1" headerRowDxfId="876" dataDxfId="875"/>
    <tableColumn id="2" name="Coluna2" headerRowDxfId="874" dataDxfId="873"/>
    <tableColumn id="3" name="Coluna3" headerRowDxfId="872" dataDxfId="871"/>
    <tableColumn id="4" name="Coluna4" headerRowDxfId="870" dataDxfId="869"/>
    <tableColumn id="5" name="Coluna5" headerRowDxfId="868" dataDxfId="867"/>
    <tableColumn id="6" name="Coluna6" headerRowDxfId="866" dataDxfId="865"/>
    <tableColumn id="7" name="Coluna7" headerRowDxfId="864" dataDxfId="863"/>
    <tableColumn id="8" name="Coluna8" headerRowDxfId="862" dataDxfId="861"/>
    <tableColumn id="9" name="Coluna9" headerRowDxfId="860" dataDxfId="859"/>
    <tableColumn id="10" name="Coluna10" headerRowDxfId="858" dataDxfId="857"/>
    <tableColumn id="11" name="Coluna11" headerRowDxfId="856" dataDxfId="855"/>
    <tableColumn id="12" name="Coluna12" headerRowDxfId="854" dataDxfId="853"/>
    <tableColumn id="13" name="Coluna13" headerRowDxfId="852" dataDxfId="851"/>
    <tableColumn id="16" name="Coluna16" headerRowDxfId="850" dataDxfId="849"/>
    <tableColumn id="17" name="Coluna17" headerRowDxfId="848" dataDxfId="847"/>
    <tableColumn id="14" name="Coluna14" headerRowDxfId="846" dataDxfId="845"/>
    <tableColumn id="15" name="Coluna15" headerRowDxfId="844" dataDxfId="843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21" name="Tabela21" displayName="Tabela21" ref="A8:O18" headerRowCount="0" totalsRowShown="0" headerRowDxfId="842" dataDxfId="841" tableBorderDxfId="840">
  <tableColumns count="15">
    <tableColumn id="1" name="Coluna1" headerRowDxfId="839" dataDxfId="838"/>
    <tableColumn id="2" name="Coluna2" headerRowDxfId="837" dataDxfId="836"/>
    <tableColumn id="3" name="Coluna3" headerRowDxfId="835" dataDxfId="834"/>
    <tableColumn id="4" name="Coluna4" headerRowDxfId="833" dataDxfId="832"/>
    <tableColumn id="5" name="Coluna5" headerRowDxfId="831" dataDxfId="830"/>
    <tableColumn id="6" name="Coluna6" headerRowDxfId="829" dataDxfId="828"/>
    <tableColumn id="7" name="Coluna7" headerRowDxfId="827" dataDxfId="826"/>
    <tableColumn id="8" name="Coluna8" headerRowDxfId="825" dataDxfId="824"/>
    <tableColumn id="9" name="Coluna9" headerRowDxfId="823" dataDxfId="822"/>
    <tableColumn id="16" name="Coluna10" headerRowDxfId="821"/>
    <tableColumn id="17" name="Coluna11" headerRowDxfId="820"/>
    <tableColumn id="12" name="Coluna12" headerRowDxfId="819" dataDxfId="818"/>
    <tableColumn id="13" name="Coluna13" headerRowDxfId="817" dataDxfId="816"/>
    <tableColumn id="14" name="Coluna14" headerRowDxfId="815" dataDxfId="814"/>
    <tableColumn id="15" name="Coluna15" headerRowDxfId="813" dataDxfId="812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22" name="Tabela22" displayName="Tabela22" ref="A8:O16" headerRowCount="0" totalsRowShown="0" headerRowDxfId="811" dataDxfId="810" tableBorderDxfId="809">
  <tableColumns count="15">
    <tableColumn id="1" name="Coluna1" headerRowDxfId="808" dataDxfId="807"/>
    <tableColumn id="2" name="Coluna2" headerRowDxfId="806" dataDxfId="805"/>
    <tableColumn id="3" name="Coluna3" headerRowDxfId="804" dataDxfId="803"/>
    <tableColumn id="4" name="Coluna4" headerRowDxfId="802" dataDxfId="801"/>
    <tableColumn id="5" name="Coluna5" headerRowDxfId="800" dataDxfId="799"/>
    <tableColumn id="6" name="Coluna6" headerRowDxfId="798" dataDxfId="797"/>
    <tableColumn id="7" name="Coluna7" headerRowDxfId="796" dataDxfId="795"/>
    <tableColumn id="8" name="Coluna8" headerRowDxfId="794" dataDxfId="793"/>
    <tableColumn id="9" name="Coluna9" headerRowDxfId="792" dataDxfId="791"/>
    <tableColumn id="16" name="Coluna10" headerRowDxfId="790"/>
    <tableColumn id="17" name="Coluna11" headerRowDxfId="789"/>
    <tableColumn id="12" name="Coluna12" headerRowDxfId="788" dataDxfId="787"/>
    <tableColumn id="13" name="Coluna13" headerRowDxfId="786" dataDxfId="785"/>
    <tableColumn id="14" name="Coluna14" headerRowDxfId="784" dataDxfId="783"/>
    <tableColumn id="15" name="Coluna15" headerRowDxfId="782" dataDxfId="781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23" name="Tabela23" displayName="Tabela23" ref="B8:R18" headerRowCount="0" totalsRowShown="0" headerRowDxfId="780" dataDxfId="779" tableBorderDxfId="778">
  <tableColumns count="17">
    <tableColumn id="1" name="Coluna1" headerRowDxfId="777" dataDxfId="776"/>
    <tableColumn id="2" name="Coluna2" headerRowDxfId="775" dataDxfId="774"/>
    <tableColumn id="3" name="Coluna3" headerRowDxfId="773" dataDxfId="772"/>
    <tableColumn id="4" name="Coluna4" headerRowDxfId="771" dataDxfId="770"/>
    <tableColumn id="5" name="Coluna5" headerRowDxfId="769" dataDxfId="768"/>
    <tableColumn id="6" name="Coluna6" headerRowDxfId="767" dataDxfId="766"/>
    <tableColumn id="7" name="Coluna7" headerRowDxfId="765" dataDxfId="764"/>
    <tableColumn id="8" name="Coluna8" headerRowDxfId="763" dataDxfId="762"/>
    <tableColumn id="9" name="Coluna9" headerRowDxfId="761" dataDxfId="760"/>
    <tableColumn id="10" name="Coluna10" headerRowDxfId="759" dataDxfId="758"/>
    <tableColumn id="11" name="Coluna11" headerRowDxfId="757" dataDxfId="756"/>
    <tableColumn id="12" name="Coluna12" headerRowDxfId="755" dataDxfId="754"/>
    <tableColumn id="13" name="Coluna13" headerRowDxfId="753" dataDxfId="752"/>
    <tableColumn id="18" name="Coluna16" headerRowDxfId="751" dataDxfId="750"/>
    <tableColumn id="19" name="Coluna17" headerRowDxfId="749" dataDxfId="748"/>
    <tableColumn id="14" name="Coluna14" headerRowDxfId="747" dataDxfId="746"/>
    <tableColumn id="15" name="Coluna15" headerRowDxfId="745" dataDxfId="744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1.x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2.xml"/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21"/>
  <sheetViews>
    <sheetView showGridLines="0" tabSelected="1" view="pageLayout" zoomScaleNormal="100" workbookViewId="0">
      <selection activeCell="I7" sqref="I7"/>
    </sheetView>
  </sheetViews>
  <sheetFormatPr defaultColWidth="8.85546875" defaultRowHeight="12.75" x14ac:dyDescent="0.2"/>
  <cols>
    <col min="1" max="1" width="19.140625" style="1" customWidth="1"/>
    <col min="2" max="9" width="8.85546875" style="1" customWidth="1"/>
    <col min="10" max="14" width="8.85546875" style="6" customWidth="1"/>
    <col min="15" max="24" width="8.85546875" style="1"/>
    <col min="25" max="25" width="11.42578125" style="1" customWidth="1"/>
    <col min="26" max="26" width="2.7109375" style="1" customWidth="1"/>
    <col min="27" max="27" width="6.7109375" style="1" customWidth="1"/>
    <col min="28" max="16384" width="8.85546875" style="1"/>
  </cols>
  <sheetData>
    <row r="2" spans="1:28" ht="25.15" customHeight="1" x14ac:dyDescent="0.2">
      <c r="A2" s="3" t="s">
        <v>140</v>
      </c>
    </row>
    <row r="3" spans="1:28" ht="15" customHeight="1" thickBot="1" x14ac:dyDescent="0.25">
      <c r="D3" s="2"/>
      <c r="E3" s="2"/>
    </row>
    <row r="4" spans="1:28" ht="13.5" thickBot="1" x14ac:dyDescent="0.25">
      <c r="A4" s="205"/>
      <c r="B4" s="205">
        <v>1999</v>
      </c>
      <c r="C4" s="205">
        <v>2000</v>
      </c>
      <c r="D4" s="205">
        <v>2001</v>
      </c>
      <c r="E4" s="205">
        <v>2002</v>
      </c>
      <c r="F4" s="205">
        <v>2003</v>
      </c>
      <c r="G4" s="205">
        <v>2004</v>
      </c>
      <c r="H4" s="205">
        <v>2005</v>
      </c>
      <c r="I4" s="205">
        <v>2006</v>
      </c>
      <c r="J4" s="205">
        <v>2007</v>
      </c>
      <c r="K4" s="205">
        <v>2008</v>
      </c>
      <c r="L4" s="205">
        <v>2009</v>
      </c>
      <c r="M4" s="205">
        <v>2010</v>
      </c>
      <c r="N4" s="205">
        <v>2011</v>
      </c>
      <c r="O4" s="205">
        <v>2012</v>
      </c>
      <c r="P4" s="205">
        <v>2013</v>
      </c>
      <c r="Q4" s="205">
        <v>2014</v>
      </c>
      <c r="R4" s="205">
        <v>2015</v>
      </c>
      <c r="S4" s="205">
        <v>2016</v>
      </c>
      <c r="T4" s="205">
        <v>2017</v>
      </c>
      <c r="U4" s="205">
        <v>2018</v>
      </c>
      <c r="V4" s="205">
        <v>2019</v>
      </c>
      <c r="W4" s="205">
        <v>2020</v>
      </c>
      <c r="X4" s="205">
        <v>2021</v>
      </c>
      <c r="Y4" s="205">
        <v>2022</v>
      </c>
    </row>
    <row r="5" spans="1:28" ht="3" customHeight="1" thickBot="1" x14ac:dyDescent="0.25">
      <c r="A5" s="229"/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</row>
    <row r="6" spans="1:28" ht="25.15" customHeight="1" x14ac:dyDescent="0.2">
      <c r="A6" s="222" t="s">
        <v>67</v>
      </c>
      <c r="B6" s="208">
        <v>79</v>
      </c>
      <c r="C6" s="208">
        <v>88</v>
      </c>
      <c r="D6" s="208">
        <v>88</v>
      </c>
      <c r="E6" s="208">
        <v>93</v>
      </c>
      <c r="F6" s="208">
        <v>105</v>
      </c>
      <c r="G6" s="208">
        <v>108</v>
      </c>
      <c r="H6" s="208">
        <v>132</v>
      </c>
      <c r="I6" s="208">
        <v>142</v>
      </c>
      <c r="J6" s="208">
        <v>150</v>
      </c>
      <c r="K6" s="208">
        <v>158</v>
      </c>
      <c r="L6" s="208">
        <v>173</v>
      </c>
      <c r="M6" s="208">
        <v>178</v>
      </c>
      <c r="N6" s="208">
        <v>195</v>
      </c>
      <c r="O6" s="208">
        <v>207</v>
      </c>
      <c r="P6" s="208">
        <v>222</v>
      </c>
      <c r="Q6" s="208">
        <v>229</v>
      </c>
      <c r="R6" s="208">
        <v>226</v>
      </c>
      <c r="S6" s="208">
        <v>233</v>
      </c>
      <c r="T6" s="208">
        <v>275</v>
      </c>
      <c r="U6" s="208">
        <v>284</v>
      </c>
      <c r="V6" s="208">
        <v>284</v>
      </c>
      <c r="W6" s="208">
        <v>124</v>
      </c>
      <c r="X6" s="208">
        <v>292</v>
      </c>
      <c r="Y6" s="208">
        <v>296</v>
      </c>
      <c r="Z6" s="5"/>
      <c r="AA6" s="5"/>
      <c r="AB6" s="5"/>
    </row>
    <row r="7" spans="1:28" ht="25.15" customHeight="1" x14ac:dyDescent="0.2">
      <c r="A7" s="221" t="s">
        <v>92</v>
      </c>
      <c r="B7" s="223">
        <v>1825</v>
      </c>
      <c r="C7" s="223">
        <v>2391</v>
      </c>
      <c r="D7" s="223">
        <v>2489</v>
      </c>
      <c r="E7" s="223">
        <v>2820</v>
      </c>
      <c r="F7" s="223">
        <v>3146</v>
      </c>
      <c r="G7" s="223">
        <v>3150</v>
      </c>
      <c r="H7" s="223">
        <v>4406</v>
      </c>
      <c r="I7" s="223">
        <v>4836</v>
      </c>
      <c r="J7" s="223">
        <v>5368</v>
      </c>
      <c r="K7" s="223">
        <v>6172</v>
      </c>
      <c r="L7" s="223">
        <v>6367</v>
      </c>
      <c r="M7" s="223">
        <v>5891</v>
      </c>
      <c r="N7" s="223">
        <v>7901</v>
      </c>
      <c r="O7" s="223">
        <v>8522</v>
      </c>
      <c r="P7" s="223">
        <v>9058</v>
      </c>
      <c r="Q7" s="223">
        <v>10839</v>
      </c>
      <c r="R7" s="223">
        <v>10626</v>
      </c>
      <c r="S7" s="223">
        <v>11435</v>
      </c>
      <c r="T7" s="223">
        <v>12463</v>
      </c>
      <c r="U7" s="223">
        <v>13187</v>
      </c>
      <c r="V7" s="223">
        <v>13092</v>
      </c>
      <c r="W7" s="223">
        <v>2614</v>
      </c>
      <c r="X7" s="223">
        <v>14648</v>
      </c>
      <c r="Y7" s="223">
        <v>15257</v>
      </c>
      <c r="AB7" s="5"/>
    </row>
    <row r="8" spans="1:28" ht="25.15" customHeight="1" x14ac:dyDescent="0.2">
      <c r="A8" s="222" t="s">
        <v>68</v>
      </c>
      <c r="B8" s="208">
        <v>3165</v>
      </c>
      <c r="C8" s="208">
        <v>4475</v>
      </c>
      <c r="D8" s="208">
        <v>4628</v>
      </c>
      <c r="E8" s="208">
        <v>5159</v>
      </c>
      <c r="F8" s="208">
        <v>5715</v>
      </c>
      <c r="G8" s="208">
        <v>5804</v>
      </c>
      <c r="H8" s="208">
        <v>8278</v>
      </c>
      <c r="I8" s="208">
        <v>8828</v>
      </c>
      <c r="J8" s="208">
        <v>9767</v>
      </c>
      <c r="K8" s="208">
        <v>11420</v>
      </c>
      <c r="L8" s="208">
        <v>11720</v>
      </c>
      <c r="M8" s="208">
        <v>11397</v>
      </c>
      <c r="N8" s="208">
        <v>14076</v>
      </c>
      <c r="O8" s="208">
        <v>14999</v>
      </c>
      <c r="P8" s="208">
        <v>15995</v>
      </c>
      <c r="Q8" s="208">
        <v>18188</v>
      </c>
      <c r="R8" s="208">
        <v>18055</v>
      </c>
      <c r="S8" s="208">
        <v>18382</v>
      </c>
      <c r="T8" s="208">
        <v>20421</v>
      </c>
      <c r="U8" s="208">
        <v>21046</v>
      </c>
      <c r="V8" s="208">
        <v>21059</v>
      </c>
      <c r="W8" s="208">
        <v>4094</v>
      </c>
      <c r="X8" s="208">
        <v>24156</v>
      </c>
      <c r="Y8" s="208">
        <v>28851</v>
      </c>
      <c r="AB8" s="5"/>
    </row>
    <row r="9" spans="1:28" ht="25.15" customHeight="1" x14ac:dyDescent="0.2">
      <c r="A9" s="221" t="s">
        <v>91</v>
      </c>
      <c r="B9" s="223">
        <v>3874</v>
      </c>
      <c r="C9" s="223">
        <v>5249</v>
      </c>
      <c r="D9" s="223">
        <v>5450</v>
      </c>
      <c r="E9" s="223">
        <v>6062</v>
      </c>
      <c r="F9" s="223">
        <v>6682</v>
      </c>
      <c r="G9" s="223">
        <v>6749</v>
      </c>
      <c r="H9" s="223">
        <v>10342</v>
      </c>
      <c r="I9" s="223">
        <v>10450</v>
      </c>
      <c r="J9" s="223">
        <v>11544</v>
      </c>
      <c r="K9" s="223">
        <v>13708</v>
      </c>
      <c r="L9" s="223">
        <v>14096</v>
      </c>
      <c r="M9" s="223">
        <v>13862</v>
      </c>
      <c r="N9" s="223">
        <v>17025</v>
      </c>
      <c r="O9" s="223">
        <v>18194</v>
      </c>
      <c r="P9" s="223">
        <v>19428</v>
      </c>
      <c r="Q9" s="223">
        <v>23171</v>
      </c>
      <c r="R9" s="223">
        <v>22954</v>
      </c>
      <c r="S9" s="223">
        <v>24376</v>
      </c>
      <c r="T9" s="223">
        <v>26987</v>
      </c>
      <c r="U9" s="223">
        <v>27860</v>
      </c>
      <c r="V9" s="223">
        <v>27911</v>
      </c>
      <c r="W9" s="223">
        <v>5655</v>
      </c>
      <c r="X9" s="223">
        <v>34656</v>
      </c>
      <c r="Y9" s="223">
        <v>40403</v>
      </c>
      <c r="AB9" s="5"/>
    </row>
    <row r="10" spans="1:28" ht="25.15" customHeight="1" thickBot="1" x14ac:dyDescent="0.25">
      <c r="A10" s="227" t="s">
        <v>69</v>
      </c>
      <c r="B10" s="228">
        <v>1561</v>
      </c>
      <c r="C10" s="228">
        <v>1845</v>
      </c>
      <c r="D10" s="228">
        <v>2046</v>
      </c>
      <c r="E10" s="228">
        <v>2043</v>
      </c>
      <c r="F10" s="228">
        <v>2281</v>
      </c>
      <c r="G10" s="228">
        <v>2165</v>
      </c>
      <c r="H10" s="228">
        <v>3199</v>
      </c>
      <c r="I10" s="228">
        <v>3290</v>
      </c>
      <c r="J10" s="228">
        <v>3450</v>
      </c>
      <c r="K10" s="228">
        <v>4081</v>
      </c>
      <c r="L10" s="228">
        <v>4120</v>
      </c>
      <c r="M10" s="228">
        <v>4058</v>
      </c>
      <c r="N10" s="228">
        <v>5178</v>
      </c>
      <c r="O10" s="228">
        <v>5385</v>
      </c>
      <c r="P10" s="228">
        <v>5755</v>
      </c>
      <c r="Q10" s="228">
        <v>6282</v>
      </c>
      <c r="R10" s="228">
        <v>6426</v>
      </c>
      <c r="S10" s="228">
        <v>7742</v>
      </c>
      <c r="T10" s="228">
        <v>8825</v>
      </c>
      <c r="U10" s="228">
        <v>9417</v>
      </c>
      <c r="V10" s="228">
        <v>9050</v>
      </c>
      <c r="W10" s="228">
        <v>1577</v>
      </c>
      <c r="X10" s="228">
        <v>8400</v>
      </c>
      <c r="Y10" s="228">
        <v>9458</v>
      </c>
      <c r="AB10" s="5"/>
    </row>
    <row r="11" spans="1:28" x14ac:dyDescent="0.2">
      <c r="A11" s="4"/>
    </row>
    <row r="13" spans="1:28" x14ac:dyDescent="0.2">
      <c r="A13" s="3" t="s">
        <v>139</v>
      </c>
    </row>
    <row r="14" spans="1:28" ht="13.5" thickBot="1" x14ac:dyDescent="0.25"/>
    <row r="15" spans="1:28" ht="13.5" thickBot="1" x14ac:dyDescent="0.25">
      <c r="A15" s="205"/>
      <c r="B15" s="205">
        <v>2000</v>
      </c>
      <c r="C15" s="205">
        <v>2001</v>
      </c>
      <c r="D15" s="205">
        <v>2002</v>
      </c>
      <c r="E15" s="205">
        <v>2003</v>
      </c>
      <c r="F15" s="205">
        <v>2004</v>
      </c>
      <c r="G15" s="205">
        <v>2005</v>
      </c>
      <c r="H15" s="205">
        <v>2006</v>
      </c>
      <c r="I15" s="205" t="s">
        <v>93</v>
      </c>
      <c r="J15" s="205">
        <v>2008</v>
      </c>
      <c r="K15" s="205">
        <v>2009</v>
      </c>
      <c r="L15" s="205">
        <v>2010</v>
      </c>
      <c r="M15" s="205">
        <v>2011</v>
      </c>
      <c r="N15" s="205">
        <v>2012</v>
      </c>
      <c r="O15" s="205">
        <v>2013</v>
      </c>
      <c r="P15" s="205">
        <v>2014</v>
      </c>
      <c r="Q15" s="205">
        <v>2015</v>
      </c>
      <c r="R15" s="205">
        <v>2016</v>
      </c>
      <c r="S15" s="205">
        <v>2017</v>
      </c>
      <c r="T15" s="205">
        <v>2018</v>
      </c>
      <c r="U15" s="205">
        <v>2019</v>
      </c>
      <c r="V15" s="205">
        <v>2020</v>
      </c>
      <c r="W15" s="205">
        <v>2021</v>
      </c>
      <c r="X15" s="205">
        <v>2022</v>
      </c>
    </row>
    <row r="16" spans="1:28" ht="3" customHeight="1" thickBot="1" x14ac:dyDescent="0.25">
      <c r="A16" s="229"/>
      <c r="B16" s="230"/>
      <c r="C16" s="230"/>
      <c r="D16" s="230"/>
      <c r="E16" s="230"/>
      <c r="F16" s="230"/>
      <c r="G16" s="230"/>
      <c r="H16" s="229"/>
      <c r="I16" s="229"/>
      <c r="J16" s="230"/>
      <c r="K16" s="230"/>
      <c r="L16" s="230"/>
      <c r="M16" s="230"/>
      <c r="N16" s="230"/>
      <c r="O16" s="229"/>
      <c r="P16" s="229"/>
      <c r="Q16" s="229"/>
      <c r="R16" s="229"/>
      <c r="S16" s="229"/>
      <c r="T16" s="229"/>
      <c r="U16" s="229"/>
      <c r="V16" s="229"/>
      <c r="W16" s="229"/>
      <c r="X16" s="229"/>
    </row>
    <row r="17" spans="1:24" ht="24.95" customHeight="1" x14ac:dyDescent="0.2">
      <c r="A17" s="222" t="s">
        <v>67</v>
      </c>
      <c r="B17" s="231">
        <f t="shared" ref="B17:P21" si="0">((C6-B6)/B6)*100</f>
        <v>11.39240506329114</v>
      </c>
      <c r="C17" s="231">
        <f t="shared" si="0"/>
        <v>0</v>
      </c>
      <c r="D17" s="231">
        <f t="shared" si="0"/>
        <v>5.6818181818181817</v>
      </c>
      <c r="E17" s="231">
        <f t="shared" si="0"/>
        <v>12.903225806451612</v>
      </c>
      <c r="F17" s="231">
        <f t="shared" si="0"/>
        <v>2.8571428571428572</v>
      </c>
      <c r="G17" s="231">
        <f t="shared" si="0"/>
        <v>22.222222222222221</v>
      </c>
      <c r="H17" s="231">
        <f t="shared" si="0"/>
        <v>7.5757575757575761</v>
      </c>
      <c r="I17" s="231">
        <f t="shared" si="0"/>
        <v>5.6338028169014089</v>
      </c>
      <c r="J17" s="231">
        <f t="shared" si="0"/>
        <v>5.3333333333333339</v>
      </c>
      <c r="K17" s="231">
        <f t="shared" si="0"/>
        <v>9.4936708860759502</v>
      </c>
      <c r="L17" s="231">
        <f t="shared" si="0"/>
        <v>2.8901734104046244</v>
      </c>
      <c r="M17" s="231">
        <f t="shared" si="0"/>
        <v>9.5505617977528079</v>
      </c>
      <c r="N17" s="231">
        <f t="shared" si="0"/>
        <v>6.1538461538461542</v>
      </c>
      <c r="O17" s="231">
        <f t="shared" si="0"/>
        <v>7.2463768115942031</v>
      </c>
      <c r="P17" s="231">
        <f>((Q6-P6)/P6)*100</f>
        <v>3.1531531531531529</v>
      </c>
      <c r="Q17" s="231">
        <f t="shared" ref="Q17:T21" si="1">((+R6-Q6)/Q6)*100</f>
        <v>-1.3100436681222707</v>
      </c>
      <c r="R17" s="231">
        <f t="shared" si="1"/>
        <v>3.0973451327433628</v>
      </c>
      <c r="S17" s="231">
        <f t="shared" si="1"/>
        <v>18.025751072961373</v>
      </c>
      <c r="T17" s="231">
        <f t="shared" si="1"/>
        <v>3.2727272727272729</v>
      </c>
      <c r="U17" s="231">
        <f>+((V6-U6)/U6)*100</f>
        <v>0</v>
      </c>
      <c r="V17" s="231">
        <f t="shared" ref="V17:W21" si="2">((+W6-V6)/V6)*100</f>
        <v>-56.338028169014088</v>
      </c>
      <c r="W17" s="231">
        <f>((+X6-W6)/W6)*100</f>
        <v>135.48387096774192</v>
      </c>
      <c r="X17" s="231">
        <f>((+Y6-X6)/X6)*100</f>
        <v>1.3698630136986301</v>
      </c>
    </row>
    <row r="18" spans="1:24" ht="24.95" customHeight="1" x14ac:dyDescent="0.2">
      <c r="A18" s="221" t="s">
        <v>92</v>
      </c>
      <c r="B18" s="232">
        <f t="shared" si="0"/>
        <v>31.013698630136986</v>
      </c>
      <c r="C18" s="232">
        <f t="shared" si="0"/>
        <v>4.0987034713508992</v>
      </c>
      <c r="D18" s="232">
        <f t="shared" si="0"/>
        <v>13.298513459220571</v>
      </c>
      <c r="E18" s="232">
        <f t="shared" si="0"/>
        <v>11.560283687943262</v>
      </c>
      <c r="F18" s="232">
        <f t="shared" si="0"/>
        <v>0.12714558169103624</v>
      </c>
      <c r="G18" s="232">
        <f t="shared" si="0"/>
        <v>39.873015873015873</v>
      </c>
      <c r="H18" s="232">
        <f t="shared" si="0"/>
        <v>9.7594189741261914</v>
      </c>
      <c r="I18" s="232">
        <f t="shared" si="0"/>
        <v>11.000827129859388</v>
      </c>
      <c r="J18" s="232">
        <f t="shared" si="0"/>
        <v>14.977645305514159</v>
      </c>
      <c r="K18" s="232">
        <f t="shared" si="0"/>
        <v>3.1594296824368118</v>
      </c>
      <c r="L18" s="232">
        <f t="shared" si="0"/>
        <v>-7.4760483744306576</v>
      </c>
      <c r="M18" s="232">
        <f t="shared" si="0"/>
        <v>34.119843829570527</v>
      </c>
      <c r="N18" s="232">
        <f t="shared" si="0"/>
        <v>7.8597645867611696</v>
      </c>
      <c r="O18" s="232">
        <f t="shared" si="0"/>
        <v>6.2896033794883826</v>
      </c>
      <c r="P18" s="232">
        <f t="shared" si="0"/>
        <v>19.662177081033342</v>
      </c>
      <c r="Q18" s="232">
        <f t="shared" si="1"/>
        <v>-1.9651259341267644</v>
      </c>
      <c r="R18" s="232">
        <f t="shared" si="1"/>
        <v>7.6134010916619612</v>
      </c>
      <c r="S18" s="232">
        <f t="shared" si="1"/>
        <v>8.9899431569742028</v>
      </c>
      <c r="T18" s="232">
        <f t="shared" si="1"/>
        <v>5.8091952178448212</v>
      </c>
      <c r="U18" s="232">
        <f>+((V7-U7)/U7)*100</f>
        <v>-0.72040646090847049</v>
      </c>
      <c r="V18" s="232">
        <f t="shared" si="2"/>
        <v>-80.033608310418586</v>
      </c>
      <c r="W18" s="232">
        <f>((+X7-W7)/W7)*100</f>
        <v>460.36725325172148</v>
      </c>
      <c r="X18" s="232">
        <f>((+Y7-X7)/X7)*100</f>
        <v>4.1575641725832879</v>
      </c>
    </row>
    <row r="19" spans="1:24" ht="24.95" customHeight="1" x14ac:dyDescent="0.2">
      <c r="A19" s="222" t="s">
        <v>68</v>
      </c>
      <c r="B19" s="231">
        <f t="shared" si="0"/>
        <v>41.390205371248022</v>
      </c>
      <c r="C19" s="231">
        <f t="shared" si="0"/>
        <v>3.4189944134078214</v>
      </c>
      <c r="D19" s="231">
        <f t="shared" si="0"/>
        <v>11.473638720829731</v>
      </c>
      <c r="E19" s="231">
        <f t="shared" si="0"/>
        <v>10.777282419073464</v>
      </c>
      <c r="F19" s="231">
        <f t="shared" si="0"/>
        <v>1.557305336832896</v>
      </c>
      <c r="G19" s="231">
        <f t="shared" si="0"/>
        <v>42.625775327360444</v>
      </c>
      <c r="H19" s="231">
        <f t="shared" si="0"/>
        <v>6.6441169364580821</v>
      </c>
      <c r="I19" s="231">
        <f t="shared" si="0"/>
        <v>10.636610783869505</v>
      </c>
      <c r="J19" s="231">
        <f t="shared" si="0"/>
        <v>16.924337053342889</v>
      </c>
      <c r="K19" s="231">
        <f t="shared" si="0"/>
        <v>2.6269702276707529</v>
      </c>
      <c r="L19" s="231">
        <f t="shared" si="0"/>
        <v>-2.7559726962457338</v>
      </c>
      <c r="M19" s="231">
        <f t="shared" si="0"/>
        <v>23.506185838378521</v>
      </c>
      <c r="N19" s="231">
        <f t="shared" si="0"/>
        <v>6.5572605853935775</v>
      </c>
      <c r="O19" s="231">
        <f t="shared" si="0"/>
        <v>6.6404426961797451</v>
      </c>
      <c r="P19" s="231">
        <f t="shared" si="0"/>
        <v>13.710534542044389</v>
      </c>
      <c r="Q19" s="231">
        <f t="shared" si="1"/>
        <v>-0.73125137453265887</v>
      </c>
      <c r="R19" s="231">
        <f t="shared" si="1"/>
        <v>1.8111326502353919</v>
      </c>
      <c r="S19" s="231">
        <f t="shared" si="1"/>
        <v>11.092372973561092</v>
      </c>
      <c r="T19" s="231">
        <f t="shared" si="1"/>
        <v>3.0605748983889134</v>
      </c>
      <c r="U19" s="231">
        <f>+((V8-U8)/U8)*100</f>
        <v>6.1769457379074411E-2</v>
      </c>
      <c r="V19" s="231">
        <f t="shared" si="2"/>
        <v>-80.559380787311838</v>
      </c>
      <c r="W19" s="231">
        <f t="shared" si="2"/>
        <v>490.03419638495365</v>
      </c>
      <c r="X19" s="231">
        <f>((+Y8-X8)/X8)*100</f>
        <v>19.436164927968207</v>
      </c>
    </row>
    <row r="20" spans="1:24" ht="24.95" customHeight="1" x14ac:dyDescent="0.2">
      <c r="A20" s="221" t="s">
        <v>91</v>
      </c>
      <c r="B20" s="232">
        <f t="shared" si="0"/>
        <v>35.49303045947341</v>
      </c>
      <c r="C20" s="232">
        <f t="shared" si="0"/>
        <v>3.8293008192036577</v>
      </c>
      <c r="D20" s="232">
        <f t="shared" si="0"/>
        <v>11.229357798165138</v>
      </c>
      <c r="E20" s="232">
        <f t="shared" si="0"/>
        <v>10.227647641042561</v>
      </c>
      <c r="F20" s="232">
        <f t="shared" si="0"/>
        <v>1.0026938042502245</v>
      </c>
      <c r="G20" s="232">
        <f t="shared" si="0"/>
        <v>53.237516669136163</v>
      </c>
      <c r="H20" s="232">
        <f t="shared" si="0"/>
        <v>1.0442854380197253</v>
      </c>
      <c r="I20" s="232">
        <f t="shared" si="0"/>
        <v>10.4688995215311</v>
      </c>
      <c r="J20" s="232">
        <f t="shared" si="0"/>
        <v>18.745668745668745</v>
      </c>
      <c r="K20" s="232">
        <f t="shared" si="0"/>
        <v>2.8304639626495476</v>
      </c>
      <c r="L20" s="232">
        <f t="shared" si="0"/>
        <v>-1.6600454029511917</v>
      </c>
      <c r="M20" s="232">
        <f t="shared" si="0"/>
        <v>22.817775212812005</v>
      </c>
      <c r="N20" s="232">
        <f t="shared" si="0"/>
        <v>6.8663729809104259</v>
      </c>
      <c r="O20" s="232">
        <f t="shared" si="0"/>
        <v>6.7824557546443884</v>
      </c>
      <c r="P20" s="232">
        <f t="shared" si="0"/>
        <v>19.266007823759523</v>
      </c>
      <c r="Q20" s="232">
        <f t="shared" si="1"/>
        <v>-0.93651547192611462</v>
      </c>
      <c r="R20" s="232">
        <f t="shared" si="1"/>
        <v>6.1949986930382508</v>
      </c>
      <c r="S20" s="232">
        <f t="shared" si="1"/>
        <v>10.711355431572038</v>
      </c>
      <c r="T20" s="232">
        <f t="shared" si="1"/>
        <v>3.2348908733834807</v>
      </c>
      <c r="U20" s="232">
        <f>+((V9-U9)/U9)*100</f>
        <v>0.18305814788226848</v>
      </c>
      <c r="V20" s="232">
        <f t="shared" si="2"/>
        <v>-79.739170936190035</v>
      </c>
      <c r="W20" s="232">
        <f t="shared" si="2"/>
        <v>512.83819628647211</v>
      </c>
      <c r="X20" s="232">
        <f>((+Y9-X9)/X9)*100</f>
        <v>16.582987072945521</v>
      </c>
    </row>
    <row r="21" spans="1:24" ht="24.95" customHeight="1" thickBot="1" x14ac:dyDescent="0.25">
      <c r="A21" s="227" t="s">
        <v>69</v>
      </c>
      <c r="B21" s="233">
        <f t="shared" si="0"/>
        <v>18.193465727098015</v>
      </c>
      <c r="C21" s="233">
        <f t="shared" si="0"/>
        <v>10.894308943089431</v>
      </c>
      <c r="D21" s="233">
        <f t="shared" si="0"/>
        <v>-0.1466275659824047</v>
      </c>
      <c r="E21" s="233">
        <f t="shared" si="0"/>
        <v>11.649534997552619</v>
      </c>
      <c r="F21" s="233">
        <f t="shared" si="0"/>
        <v>-5.0854888206926789</v>
      </c>
      <c r="G21" s="233">
        <f t="shared" si="0"/>
        <v>47.759815242494227</v>
      </c>
      <c r="H21" s="233">
        <f t="shared" si="0"/>
        <v>2.8446389496717726</v>
      </c>
      <c r="I21" s="233">
        <f t="shared" si="0"/>
        <v>4.86322188449848</v>
      </c>
      <c r="J21" s="233">
        <f t="shared" si="0"/>
        <v>18.289855072463766</v>
      </c>
      <c r="K21" s="233">
        <f t="shared" si="0"/>
        <v>0.95564812545944622</v>
      </c>
      <c r="L21" s="233">
        <f t="shared" si="0"/>
        <v>-1.5048543689320388</v>
      </c>
      <c r="M21" s="233">
        <f t="shared" si="0"/>
        <v>27.599802858551008</v>
      </c>
      <c r="N21" s="233">
        <f t="shared" si="0"/>
        <v>3.9976825028968719</v>
      </c>
      <c r="O21" s="233">
        <f t="shared" si="0"/>
        <v>6.8709377901578454</v>
      </c>
      <c r="P21" s="233">
        <f t="shared" si="0"/>
        <v>9.1572545612510865</v>
      </c>
      <c r="Q21" s="233">
        <f t="shared" si="1"/>
        <v>2.2922636103151861</v>
      </c>
      <c r="R21" s="233">
        <f t="shared" si="1"/>
        <v>20.479302832244009</v>
      </c>
      <c r="S21" s="233">
        <f t="shared" si="1"/>
        <v>13.988633428054767</v>
      </c>
      <c r="T21" s="233">
        <f t="shared" si="1"/>
        <v>6.7082152974504243</v>
      </c>
      <c r="U21" s="233">
        <f>+((V10-U10)/U10)*100</f>
        <v>-3.8972071785069553</v>
      </c>
      <c r="V21" s="233">
        <f t="shared" si="2"/>
        <v>-82.574585635359128</v>
      </c>
      <c r="W21" s="233">
        <f>((+X10-W10)/W10)*100</f>
        <v>432.65694356372865</v>
      </c>
      <c r="X21" s="233">
        <f>((+Y10-X10)/X10)*100</f>
        <v>12.595238095238095</v>
      </c>
    </row>
  </sheetData>
  <pageMargins left="0.36895833333333333" right="0.74803149606299213" top="0.51181102362204722" bottom="0.35433070866141736" header="0.23622047244094491" footer="0.15748031496062992"/>
  <pageSetup paperSize="9" scale="46" orientation="landscape" horizontalDpi="4294967292" verticalDpi="300" r:id="rId1"/>
  <headerFooter alignWithMargins="0">
    <oddHeader>&amp;C&amp;G</oddHeader>
  </headerFooter>
  <ignoredErrors>
    <ignoredError sqref="B17:T21 V17:X21" unlockedFormula="1"/>
    <ignoredError sqref="U17:U21" formula="1" unlockedFormula="1"/>
  </ignoredErrors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90"/>
  <sheetViews>
    <sheetView showGridLines="0" view="pageLayout" zoomScaleNormal="100" workbookViewId="0">
      <selection activeCell="E20" sqref="E20"/>
    </sheetView>
  </sheetViews>
  <sheetFormatPr defaultColWidth="8.85546875" defaultRowHeight="11.25" x14ac:dyDescent="0.2"/>
  <cols>
    <col min="1" max="1" width="8.85546875" style="64"/>
    <col min="2" max="2" width="11.5703125" style="64" customWidth="1"/>
    <col min="3" max="6" width="9.85546875" style="64" customWidth="1"/>
    <col min="7" max="8" width="10.5703125" style="64" customWidth="1"/>
    <col min="9" max="9" width="12.85546875" style="64" bestFit="1" customWidth="1"/>
    <col min="10" max="16384" width="8.85546875" style="64"/>
  </cols>
  <sheetData>
    <row r="1" spans="2:8" s="63" customFormat="1" x14ac:dyDescent="0.2"/>
    <row r="2" spans="2:8" ht="15" customHeight="1" x14ac:dyDescent="0.2">
      <c r="B2" s="63" t="s">
        <v>130</v>
      </c>
    </row>
    <row r="3" spans="2:8" ht="15" customHeight="1" x14ac:dyDescent="0.2">
      <c r="B3" s="63" t="s">
        <v>148</v>
      </c>
    </row>
    <row r="4" spans="2:8" ht="15" customHeight="1" thickBot="1" x14ac:dyDescent="0.25">
      <c r="B4" s="75"/>
      <c r="C4" s="75"/>
      <c r="D4" s="75"/>
      <c r="E4" s="75"/>
      <c r="F4" s="75"/>
      <c r="G4" s="75"/>
      <c r="H4" s="75"/>
    </row>
    <row r="5" spans="2:8" ht="14.25" customHeight="1" x14ac:dyDescent="0.2">
      <c r="B5" s="91"/>
      <c r="C5" s="321" t="s">
        <v>11</v>
      </c>
      <c r="D5" s="321"/>
      <c r="E5" s="321" t="s">
        <v>66</v>
      </c>
      <c r="F5" s="321"/>
      <c r="G5" s="322" t="s">
        <v>1</v>
      </c>
      <c r="H5" s="323"/>
    </row>
    <row r="6" spans="2:8" ht="15" customHeight="1" x14ac:dyDescent="0.2">
      <c r="B6" s="92" t="s">
        <v>0</v>
      </c>
      <c r="C6" s="46" t="s">
        <v>56</v>
      </c>
      <c r="D6" s="46" t="s">
        <v>57</v>
      </c>
      <c r="E6" s="46" t="s">
        <v>58</v>
      </c>
      <c r="F6" s="46" t="s">
        <v>59</v>
      </c>
      <c r="G6" s="45" t="s">
        <v>58</v>
      </c>
      <c r="H6" s="46" t="s">
        <v>59</v>
      </c>
    </row>
    <row r="7" spans="2:8" ht="15" customHeight="1" x14ac:dyDescent="0.2">
      <c r="B7" s="53" t="s">
        <v>119</v>
      </c>
      <c r="C7" s="67">
        <v>346.00000000000011</v>
      </c>
      <c r="D7" s="202">
        <v>3.6804595255823851</v>
      </c>
      <c r="E7" s="67">
        <v>11</v>
      </c>
      <c r="F7" s="202">
        <v>19.298245614035086</v>
      </c>
      <c r="G7" s="93">
        <v>357.00000000000011</v>
      </c>
      <c r="H7" s="181">
        <v>3.7745823641361818</v>
      </c>
    </row>
    <row r="8" spans="2:8" ht="15" customHeight="1" x14ac:dyDescent="0.2">
      <c r="B8" s="7" t="s">
        <v>120</v>
      </c>
      <c r="C8" s="67">
        <v>580.00000000000011</v>
      </c>
      <c r="D8" s="202">
        <v>6.1695564301670034</v>
      </c>
      <c r="E8" s="67">
        <v>4</v>
      </c>
      <c r="F8" s="202">
        <v>7.0175438596491224</v>
      </c>
      <c r="G8" s="93">
        <v>584.00000000000011</v>
      </c>
      <c r="H8" s="181">
        <v>6.174666948614929</v>
      </c>
    </row>
    <row r="9" spans="2:8" ht="15" customHeight="1" x14ac:dyDescent="0.2">
      <c r="B9" s="53" t="s">
        <v>8</v>
      </c>
      <c r="C9" s="67">
        <v>30</v>
      </c>
      <c r="D9" s="202">
        <v>0.31911498776725872</v>
      </c>
      <c r="E9" s="67">
        <v>3.9999999999999996</v>
      </c>
      <c r="F9" s="202">
        <v>7.0175438596491224</v>
      </c>
      <c r="G9" s="93">
        <v>34</v>
      </c>
      <c r="H9" s="181">
        <v>0.35948403467963624</v>
      </c>
    </row>
    <row r="10" spans="2:8" ht="15" customHeight="1" x14ac:dyDescent="0.2">
      <c r="B10" s="53" t="s">
        <v>9</v>
      </c>
      <c r="C10" s="67">
        <v>5488.0000000000009</v>
      </c>
      <c r="D10" s="202">
        <v>58.376768428890543</v>
      </c>
      <c r="E10" s="54">
        <v>4.0000000000000009</v>
      </c>
      <c r="F10" s="202">
        <v>7.0175438596491242</v>
      </c>
      <c r="G10" s="93">
        <v>5492.0000000000009</v>
      </c>
      <c r="H10" s="181">
        <v>58.067244660604779</v>
      </c>
    </row>
    <row r="11" spans="2:8" ht="15" customHeight="1" x14ac:dyDescent="0.2">
      <c r="B11" s="53" t="s">
        <v>4</v>
      </c>
      <c r="C11" s="67">
        <v>1893.0000000000002</v>
      </c>
      <c r="D11" s="202">
        <v>20.13615572811403</v>
      </c>
      <c r="E11" s="54" t="s">
        <v>126</v>
      </c>
      <c r="F11" s="202" t="s">
        <v>126</v>
      </c>
      <c r="G11" s="93">
        <v>1894.0000000000002</v>
      </c>
      <c r="H11" s="181">
        <v>20.025375343624443</v>
      </c>
    </row>
    <row r="12" spans="2:8" ht="15" customHeight="1" x14ac:dyDescent="0.2">
      <c r="B12" s="53" t="s">
        <v>7</v>
      </c>
      <c r="C12" s="67">
        <v>30.999999999999996</v>
      </c>
      <c r="D12" s="202">
        <v>0.32975215402616731</v>
      </c>
      <c r="E12" s="54">
        <v>4.9999999999999991</v>
      </c>
      <c r="F12" s="202">
        <v>8.7719298245614024</v>
      </c>
      <c r="G12" s="93">
        <v>35.999999999999993</v>
      </c>
      <c r="H12" s="181">
        <v>0.38063015436667358</v>
      </c>
    </row>
    <row r="13" spans="2:8" ht="15" customHeight="1" x14ac:dyDescent="0.2">
      <c r="B13" s="53" t="s">
        <v>10</v>
      </c>
      <c r="C13" s="67">
        <v>802.99999999999989</v>
      </c>
      <c r="D13" s="202">
        <v>8.5416445059036246</v>
      </c>
      <c r="E13" s="67">
        <v>11.000000000000002</v>
      </c>
      <c r="F13" s="202">
        <v>19.298245614035093</v>
      </c>
      <c r="G13" s="93">
        <v>813.99999999999989</v>
      </c>
      <c r="H13" s="181">
        <v>8.6064707126242315</v>
      </c>
    </row>
    <row r="14" spans="2:8" ht="15" customHeight="1" x14ac:dyDescent="0.2">
      <c r="B14" s="53" t="s">
        <v>6</v>
      </c>
      <c r="C14" s="67">
        <v>187.99999999999997</v>
      </c>
      <c r="D14" s="202">
        <v>1.9997872566748212</v>
      </c>
      <c r="E14" s="141">
        <v>15.000000000000002</v>
      </c>
      <c r="F14" s="202">
        <v>26.315789473684216</v>
      </c>
      <c r="G14" s="93">
        <v>202.99999999999997</v>
      </c>
      <c r="H14" s="181">
        <v>2.1463311482342986</v>
      </c>
    </row>
    <row r="15" spans="2:8" ht="15" customHeight="1" x14ac:dyDescent="0.2">
      <c r="B15" s="57" t="s">
        <v>5</v>
      </c>
      <c r="C15" s="70">
        <v>42</v>
      </c>
      <c r="D15" s="203">
        <v>0.44676098287416222</v>
      </c>
      <c r="E15" s="12" t="s">
        <v>126</v>
      </c>
      <c r="F15" s="203" t="s">
        <v>126</v>
      </c>
      <c r="G15" s="94">
        <v>44</v>
      </c>
      <c r="H15" s="253">
        <v>0.46521463311482331</v>
      </c>
    </row>
    <row r="16" spans="2:8" ht="15" customHeight="1" x14ac:dyDescent="0.2">
      <c r="B16" s="95" t="s">
        <v>2</v>
      </c>
      <c r="C16" s="96">
        <v>9401.0000000000018</v>
      </c>
      <c r="D16" s="96">
        <v>100</v>
      </c>
      <c r="E16" s="96">
        <v>57</v>
      </c>
      <c r="F16" s="96">
        <v>100</v>
      </c>
      <c r="G16" s="93">
        <v>9458.0000000000018</v>
      </c>
      <c r="H16" s="181">
        <v>100</v>
      </c>
    </row>
    <row r="17" spans="2:8" ht="15" customHeight="1" x14ac:dyDescent="0.2">
      <c r="B17" s="95" t="s">
        <v>3</v>
      </c>
      <c r="C17" s="181">
        <v>99.397335588919432</v>
      </c>
      <c r="D17" s="181"/>
      <c r="E17" s="181">
        <v>0.60266441108056656</v>
      </c>
      <c r="F17" s="181"/>
      <c r="G17" s="254">
        <v>100</v>
      </c>
      <c r="H17" s="181"/>
    </row>
    <row r="18" spans="2:8" ht="15" customHeight="1" x14ac:dyDescent="0.2">
      <c r="B18" s="302" t="s">
        <v>136</v>
      </c>
      <c r="C18" s="302"/>
      <c r="D18" s="302"/>
      <c r="E18" s="302"/>
      <c r="F18" s="302"/>
      <c r="G18" s="302"/>
      <c r="H18" s="302"/>
    </row>
    <row r="19" spans="2:8" ht="15" customHeight="1" x14ac:dyDescent="0.2">
      <c r="F19" s="69"/>
    </row>
    <row r="20" spans="2:8" ht="15" customHeight="1" x14ac:dyDescent="0.2"/>
    <row r="21" spans="2:8" ht="15" customHeight="1" x14ac:dyDescent="0.2"/>
    <row r="22" spans="2:8" ht="15" customHeight="1" x14ac:dyDescent="0.2"/>
    <row r="23" spans="2:8" ht="15" customHeight="1" x14ac:dyDescent="0.2"/>
    <row r="24" spans="2:8" ht="15" customHeight="1" x14ac:dyDescent="0.2"/>
    <row r="25" spans="2:8" ht="15" customHeight="1" x14ac:dyDescent="0.2"/>
    <row r="26" spans="2:8" ht="15" customHeight="1" x14ac:dyDescent="0.2"/>
    <row r="27" spans="2:8" ht="15" customHeight="1" x14ac:dyDescent="0.2"/>
    <row r="28" spans="2:8" ht="15" customHeight="1" x14ac:dyDescent="0.2"/>
    <row r="29" spans="2:8" ht="15" customHeight="1" x14ac:dyDescent="0.2"/>
    <row r="30" spans="2:8" ht="15" customHeight="1" x14ac:dyDescent="0.2"/>
    <row r="31" spans="2:8" ht="15" customHeight="1" x14ac:dyDescent="0.2"/>
    <row r="32" spans="2:8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</sheetData>
  <mergeCells count="4">
    <mergeCell ref="C5:D5"/>
    <mergeCell ref="E5:F5"/>
    <mergeCell ref="G5:H5"/>
    <mergeCell ref="B18:H18"/>
  </mergeCells>
  <phoneticPr fontId="0" type="noConversion"/>
  <pageMargins left="0.43307086614173229" right="0.51181102362204722" top="1.1812499999999999" bottom="0.98425196850393704" header="0.51181102362204722" footer="0.51181102362204722"/>
  <pageSetup paperSize="9" scale="90" orientation="portrait" horizontalDpi="300" verticalDpi="300" r:id="rId1"/>
  <headerFooter alignWithMargins="0">
    <oddHeader>&amp;C&amp;G</oddHeader>
  </headerFooter>
  <legacyDrawingHF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view="pageLayout" zoomScaleNormal="100" workbookViewId="0">
      <selection activeCell="C19" sqref="C19"/>
    </sheetView>
  </sheetViews>
  <sheetFormatPr defaultColWidth="8.85546875" defaultRowHeight="11.25" x14ac:dyDescent="0.2"/>
  <cols>
    <col min="1" max="1" width="20.85546875" style="64" customWidth="1"/>
    <col min="2" max="5" width="9.85546875" style="64" customWidth="1"/>
    <col min="6" max="7" width="10.5703125" style="63" customWidth="1"/>
    <col min="8" max="8" width="12.85546875" style="64" bestFit="1" customWidth="1"/>
    <col min="9" max="16384" width="8.85546875" style="64"/>
  </cols>
  <sheetData>
    <row r="1" spans="1:8" ht="15" customHeight="1" x14ac:dyDescent="0.2">
      <c r="A1" s="63"/>
      <c r="G1" s="74"/>
    </row>
    <row r="2" spans="1:8" ht="15" customHeight="1" x14ac:dyDescent="0.2">
      <c r="A2" s="63" t="s">
        <v>130</v>
      </c>
      <c r="G2" s="74"/>
    </row>
    <row r="3" spans="1:8" ht="15" customHeight="1" x14ac:dyDescent="0.2">
      <c r="A3" s="63" t="s">
        <v>149</v>
      </c>
      <c r="B3" s="7"/>
      <c r="C3" s="7"/>
      <c r="D3" s="7"/>
      <c r="E3" s="7"/>
      <c r="F3" s="15"/>
    </row>
    <row r="4" spans="1:8" ht="15" customHeight="1" thickBot="1" x14ac:dyDescent="0.25">
      <c r="A4" s="75"/>
      <c r="B4" s="75"/>
      <c r="C4" s="75"/>
      <c r="D4" s="75"/>
      <c r="E4" s="75"/>
      <c r="F4" s="34"/>
      <c r="G4" s="34"/>
    </row>
    <row r="5" spans="1:8" x14ac:dyDescent="0.2">
      <c r="A5" s="324" t="s">
        <v>60</v>
      </c>
      <c r="B5" s="326" t="s">
        <v>11</v>
      </c>
      <c r="C5" s="326"/>
      <c r="D5" s="326" t="s">
        <v>66</v>
      </c>
      <c r="E5" s="326"/>
      <c r="F5" s="327" t="s">
        <v>1</v>
      </c>
      <c r="G5" s="328"/>
    </row>
    <row r="6" spans="1:8" ht="15" customHeight="1" x14ac:dyDescent="0.2">
      <c r="A6" s="325"/>
      <c r="B6" s="20" t="s">
        <v>56</v>
      </c>
      <c r="C6" s="20" t="s">
        <v>57</v>
      </c>
      <c r="D6" s="20" t="s">
        <v>58</v>
      </c>
      <c r="E6" s="20" t="s">
        <v>59</v>
      </c>
      <c r="F6" s="21" t="s">
        <v>58</v>
      </c>
      <c r="G6" s="20" t="s">
        <v>59</v>
      </c>
    </row>
    <row r="7" spans="1:8" ht="15" customHeight="1" x14ac:dyDescent="0.2">
      <c r="A7" s="38" t="s">
        <v>70</v>
      </c>
      <c r="B7" s="171">
        <v>8244.0000000000018</v>
      </c>
      <c r="C7" s="199">
        <v>87.692798638442724</v>
      </c>
      <c r="D7" s="171">
        <v>6.9999999999999982</v>
      </c>
      <c r="E7" s="199">
        <v>12.280701754385962</v>
      </c>
      <c r="F7" s="29">
        <v>8251.0000000000018</v>
      </c>
      <c r="G7" s="30">
        <v>87.23831676887292</v>
      </c>
      <c r="H7" s="7"/>
    </row>
    <row r="8" spans="1:8" ht="15" customHeight="1" x14ac:dyDescent="0.2">
      <c r="A8" s="38" t="s">
        <v>71</v>
      </c>
      <c r="B8" s="171">
        <v>467.00000000000006</v>
      </c>
      <c r="C8" s="199">
        <v>4.9675566429103286</v>
      </c>
      <c r="D8" s="171">
        <v>16.000000000000004</v>
      </c>
      <c r="E8" s="199">
        <v>28.070175438596497</v>
      </c>
      <c r="F8" s="29">
        <v>483.00000000000006</v>
      </c>
      <c r="G8" s="30">
        <v>5.106787904419539</v>
      </c>
      <c r="H8" s="7"/>
    </row>
    <row r="9" spans="1:8" ht="15" customHeight="1" x14ac:dyDescent="0.2">
      <c r="A9" s="38" t="s">
        <v>72</v>
      </c>
      <c r="B9" s="171">
        <v>66.999999999999986</v>
      </c>
      <c r="C9" s="199">
        <v>0.71269013934687775</v>
      </c>
      <c r="D9" s="171">
        <v>2.9999999999999996</v>
      </c>
      <c r="E9" s="199">
        <v>5.2631578947368407</v>
      </c>
      <c r="F9" s="29">
        <v>69.999999999999986</v>
      </c>
      <c r="G9" s="30">
        <v>0.74011418904630977</v>
      </c>
      <c r="H9" s="7"/>
    </row>
    <row r="10" spans="1:8" ht="15" customHeight="1" x14ac:dyDescent="0.2">
      <c r="A10" s="38" t="s">
        <v>73</v>
      </c>
      <c r="B10" s="171">
        <v>181.99999999999994</v>
      </c>
      <c r="C10" s="199">
        <v>1.9359642591213693</v>
      </c>
      <c r="D10" s="173" t="s">
        <v>126</v>
      </c>
      <c r="E10" s="199" t="s">
        <v>126</v>
      </c>
      <c r="F10" s="29">
        <v>183.99999999999994</v>
      </c>
      <c r="G10" s="30">
        <v>1.9454430112074423</v>
      </c>
      <c r="H10" s="7"/>
    </row>
    <row r="11" spans="1:8" ht="15" customHeight="1" x14ac:dyDescent="0.2">
      <c r="A11" s="38" t="s">
        <v>74</v>
      </c>
      <c r="B11" s="171">
        <v>75</v>
      </c>
      <c r="C11" s="199">
        <v>0.79778746941814682</v>
      </c>
      <c r="D11" s="171" t="s">
        <v>126</v>
      </c>
      <c r="E11" s="199" t="s">
        <v>126</v>
      </c>
      <c r="F11" s="29">
        <v>76</v>
      </c>
      <c r="G11" s="30">
        <v>0.80355254810742216</v>
      </c>
      <c r="H11" s="7"/>
    </row>
    <row r="12" spans="1:8" s="63" customFormat="1" ht="15" customHeight="1" x14ac:dyDescent="0.2">
      <c r="A12" s="38" t="s">
        <v>75</v>
      </c>
      <c r="B12" s="171">
        <v>356.99999999999994</v>
      </c>
      <c r="C12" s="199">
        <v>3.7974683544303787</v>
      </c>
      <c r="D12" s="171">
        <v>17.000000000000004</v>
      </c>
      <c r="E12" s="256">
        <v>29.824561403508774</v>
      </c>
      <c r="F12" s="97">
        <v>373.99999999999994</v>
      </c>
      <c r="G12" s="30">
        <v>3.9543243814759981</v>
      </c>
      <c r="H12" s="15"/>
    </row>
    <row r="13" spans="1:8" s="63" customFormat="1" ht="15" customHeight="1" x14ac:dyDescent="0.2">
      <c r="A13" s="38" t="s">
        <v>123</v>
      </c>
      <c r="B13" s="171">
        <v>9.0000000000000018</v>
      </c>
      <c r="C13" s="199">
        <v>9.5734496330177637E-2</v>
      </c>
      <c r="D13" s="171">
        <v>11</v>
      </c>
      <c r="E13" s="199">
        <v>19.298245614035086</v>
      </c>
      <c r="F13" s="29">
        <v>20</v>
      </c>
      <c r="G13" s="30">
        <v>0.21146119687037424</v>
      </c>
      <c r="H13" s="15"/>
    </row>
    <row r="14" spans="1:8" s="63" customFormat="1" ht="15" customHeight="1" x14ac:dyDescent="0.2">
      <c r="A14" s="31" t="s">
        <v>2</v>
      </c>
      <c r="B14" s="176">
        <v>9401.0000000000018</v>
      </c>
      <c r="C14" s="201">
        <v>100</v>
      </c>
      <c r="D14" s="176">
        <v>57</v>
      </c>
      <c r="E14" s="201">
        <v>100</v>
      </c>
      <c r="F14" s="33">
        <v>9458.0000000000018</v>
      </c>
      <c r="G14" s="197">
        <v>100</v>
      </c>
      <c r="H14" s="15"/>
    </row>
    <row r="15" spans="1:8" ht="15" customHeight="1" x14ac:dyDescent="0.2">
      <c r="A15" s="15" t="s">
        <v>3</v>
      </c>
      <c r="B15" s="192">
        <v>99.397335588919432</v>
      </c>
      <c r="C15" s="192"/>
      <c r="D15" s="192">
        <v>0.60266441108056656</v>
      </c>
      <c r="E15" s="192"/>
      <c r="F15" s="257">
        <v>100</v>
      </c>
      <c r="G15" s="182"/>
      <c r="H15" s="7"/>
    </row>
    <row r="16" spans="1:8" ht="15" customHeight="1" x14ac:dyDescent="0.2">
      <c r="A16" s="302" t="s">
        <v>136</v>
      </c>
      <c r="B16" s="302"/>
      <c r="C16" s="302"/>
      <c r="D16" s="302"/>
      <c r="E16" s="302"/>
      <c r="F16" s="302"/>
      <c r="G16" s="302"/>
      <c r="H16" s="7"/>
    </row>
    <row r="18" spans="3:6" x14ac:dyDescent="0.2">
      <c r="F18" s="15"/>
    </row>
    <row r="21" spans="3:6" x14ac:dyDescent="0.2">
      <c r="C21" s="141"/>
      <c r="D21" s="141"/>
    </row>
    <row r="29" spans="3:6" x14ac:dyDescent="0.2">
      <c r="E29" s="7"/>
    </row>
  </sheetData>
  <mergeCells count="5">
    <mergeCell ref="A5:A6"/>
    <mergeCell ref="B5:C5"/>
    <mergeCell ref="D5:E5"/>
    <mergeCell ref="F5:G5"/>
    <mergeCell ref="A16:G16"/>
  </mergeCells>
  <phoneticPr fontId="0" type="noConversion"/>
  <pageMargins left="0.43307086614173229" right="0.51181102362204722" top="1.21875" bottom="0.98425196850393704" header="0.51181102362204722" footer="0.51181102362204722"/>
  <pageSetup paperSize="9" scale="90" orientation="portrait" horizontalDpi="300" verticalDpi="300" r:id="rId1"/>
  <headerFooter alignWithMargins="0">
    <oddHeader>&amp;C&amp;G</oddHeader>
  </headerFooter>
  <legacyDrawingHF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"/>
  <sheetViews>
    <sheetView showGridLines="0" view="pageLayout" zoomScaleNormal="100" workbookViewId="0">
      <selection activeCell="G21" sqref="G21"/>
    </sheetView>
  </sheetViews>
  <sheetFormatPr defaultRowHeight="11.25" x14ac:dyDescent="0.2"/>
  <cols>
    <col min="1" max="1" width="9.140625" style="64"/>
    <col min="2" max="8" width="9.85546875" style="64" customWidth="1"/>
    <col min="9" max="10" width="10.5703125" style="63" customWidth="1"/>
    <col min="11" max="16384" width="9.140625" style="64"/>
  </cols>
  <sheetData>
    <row r="1" spans="2:10" x14ac:dyDescent="0.2">
      <c r="B1" s="63"/>
    </row>
    <row r="2" spans="2:10" x14ac:dyDescent="0.2">
      <c r="B2" s="63" t="s">
        <v>130</v>
      </c>
    </row>
    <row r="3" spans="2:10" x14ac:dyDescent="0.2">
      <c r="B3" s="63" t="s">
        <v>150</v>
      </c>
    </row>
    <row r="4" spans="2:10" ht="12" thickBot="1" x14ac:dyDescent="0.25">
      <c r="B4" s="75"/>
      <c r="C4" s="75"/>
      <c r="D4" s="75"/>
      <c r="E4" s="75"/>
      <c r="F4" s="75"/>
      <c r="G4" s="75"/>
      <c r="H4" s="75"/>
      <c r="I4" s="34"/>
      <c r="J4" s="34"/>
    </row>
    <row r="5" spans="2:10" s="63" customFormat="1" ht="15" customHeight="1" x14ac:dyDescent="0.2">
      <c r="B5" s="304" t="s">
        <v>0</v>
      </c>
      <c r="C5" s="323" t="s">
        <v>109</v>
      </c>
      <c r="D5" s="323"/>
      <c r="E5" s="323"/>
      <c r="F5" s="323"/>
      <c r="G5" s="323"/>
      <c r="H5" s="323"/>
      <c r="I5" s="323"/>
      <c r="J5" s="323"/>
    </row>
    <row r="6" spans="2:10" s="63" customFormat="1" ht="15" customHeight="1" x14ac:dyDescent="0.2">
      <c r="B6" s="304"/>
      <c r="C6" s="330" t="s">
        <v>110</v>
      </c>
      <c r="D6" s="330"/>
      <c r="E6" s="330" t="s">
        <v>111</v>
      </c>
      <c r="F6" s="330"/>
      <c r="G6" s="330" t="s">
        <v>112</v>
      </c>
      <c r="H6" s="330"/>
      <c r="I6" s="329" t="s">
        <v>1</v>
      </c>
      <c r="J6" s="330"/>
    </row>
    <row r="7" spans="2:10" s="63" customFormat="1" ht="15" customHeight="1" x14ac:dyDescent="0.2">
      <c r="B7" s="306"/>
      <c r="C7" s="20" t="s">
        <v>113</v>
      </c>
      <c r="D7" s="20" t="s">
        <v>3</v>
      </c>
      <c r="E7" s="20" t="s">
        <v>113</v>
      </c>
      <c r="F7" s="20" t="s">
        <v>3</v>
      </c>
      <c r="G7" s="20" t="s">
        <v>113</v>
      </c>
      <c r="H7" s="20" t="s">
        <v>3</v>
      </c>
      <c r="I7" s="21" t="s">
        <v>113</v>
      </c>
      <c r="J7" s="20" t="s">
        <v>3</v>
      </c>
    </row>
    <row r="8" spans="2:10" ht="15" customHeight="1" x14ac:dyDescent="0.2">
      <c r="B8" s="7" t="s">
        <v>119</v>
      </c>
      <c r="C8" s="49">
        <v>121.00000000000004</v>
      </c>
      <c r="D8" s="198">
        <v>4.1311027654489605</v>
      </c>
      <c r="E8" s="49">
        <v>156.00000000000006</v>
      </c>
      <c r="F8" s="198">
        <v>2.5222312045270825</v>
      </c>
      <c r="G8" s="49">
        <v>69</v>
      </c>
      <c r="H8" s="198">
        <v>54.999999999999986</v>
      </c>
      <c r="I8" s="98">
        <v>346.00000000000011</v>
      </c>
      <c r="J8" s="120">
        <v>3.6804595255823855</v>
      </c>
    </row>
    <row r="9" spans="2:10" ht="15" customHeight="1" x14ac:dyDescent="0.2">
      <c r="B9" s="7" t="s">
        <v>120</v>
      </c>
      <c r="C9" s="49">
        <v>171</v>
      </c>
      <c r="D9" s="198">
        <v>5.8381700238989414</v>
      </c>
      <c r="E9" s="49">
        <v>387.00000000000017</v>
      </c>
      <c r="F9" s="198">
        <v>6.2570735650768015</v>
      </c>
      <c r="G9" s="49">
        <v>22.000000000000004</v>
      </c>
      <c r="H9" s="198">
        <v>16.999999999999996</v>
      </c>
      <c r="I9" s="98">
        <v>580.00000000000023</v>
      </c>
      <c r="J9" s="120">
        <v>6.1695564301670061</v>
      </c>
    </row>
    <row r="10" spans="2:10" ht="15" customHeight="1" x14ac:dyDescent="0.2">
      <c r="B10" s="7" t="s">
        <v>8</v>
      </c>
      <c r="C10" s="49">
        <v>19</v>
      </c>
      <c r="D10" s="198">
        <v>0.6486855582109935</v>
      </c>
      <c r="E10" s="49" t="s">
        <v>128</v>
      </c>
      <c r="F10" s="198" t="s">
        <v>127</v>
      </c>
      <c r="G10" s="49">
        <v>9</v>
      </c>
      <c r="H10" s="198">
        <v>1.0000000000000002</v>
      </c>
      <c r="I10" s="98">
        <v>30</v>
      </c>
      <c r="J10" s="120">
        <v>0.31911498776725883</v>
      </c>
    </row>
    <row r="11" spans="2:10" ht="15" customHeight="1" x14ac:dyDescent="0.2">
      <c r="B11" s="7" t="s">
        <v>9</v>
      </c>
      <c r="C11" s="49">
        <v>1448.0000000000002</v>
      </c>
      <c r="D11" s="198">
        <v>49.436667804711512</v>
      </c>
      <c r="E11" s="49">
        <v>4004.9999999999995</v>
      </c>
      <c r="F11" s="198">
        <v>64.753435731608718</v>
      </c>
      <c r="G11" s="49">
        <v>35.000000000000007</v>
      </c>
      <c r="H11" s="198">
        <v>20.999999999999996</v>
      </c>
      <c r="I11" s="98">
        <v>5488</v>
      </c>
      <c r="J11" s="120">
        <v>58.376768428890543</v>
      </c>
    </row>
    <row r="12" spans="2:10" ht="15" customHeight="1" x14ac:dyDescent="0.2">
      <c r="B12" s="7" t="s">
        <v>4</v>
      </c>
      <c r="C12" s="49">
        <v>902.99999999999989</v>
      </c>
      <c r="D12" s="198">
        <v>30.829634687606688</v>
      </c>
      <c r="E12" s="49">
        <v>986</v>
      </c>
      <c r="F12" s="198">
        <v>15.941794664510914</v>
      </c>
      <c r="G12" s="49">
        <v>4</v>
      </c>
      <c r="H12" s="198">
        <v>7.9999999999999982</v>
      </c>
      <c r="I12" s="98">
        <v>1893</v>
      </c>
      <c r="J12" s="120">
        <v>20.13615572811403</v>
      </c>
    </row>
    <row r="13" spans="2:10" ht="15" customHeight="1" x14ac:dyDescent="0.2">
      <c r="B13" s="7" t="s">
        <v>7</v>
      </c>
      <c r="C13" s="54">
        <v>23</v>
      </c>
      <c r="D13" s="186">
        <v>0.78525093888699216</v>
      </c>
      <c r="E13" s="49">
        <v>3</v>
      </c>
      <c r="F13" s="186">
        <v>4.8504446240905413E-2</v>
      </c>
      <c r="G13" s="49">
        <v>5.0000000000000009</v>
      </c>
      <c r="H13" s="186">
        <v>14.000000000000004</v>
      </c>
      <c r="I13" s="98">
        <v>31</v>
      </c>
      <c r="J13" s="120">
        <v>0.32975215402616742</v>
      </c>
    </row>
    <row r="14" spans="2:10" ht="15" customHeight="1" x14ac:dyDescent="0.2">
      <c r="B14" s="7" t="s">
        <v>10</v>
      </c>
      <c r="C14" s="49">
        <v>209.99999999999997</v>
      </c>
      <c r="D14" s="198">
        <v>7.1696824854899273</v>
      </c>
      <c r="E14" s="49">
        <v>519</v>
      </c>
      <c r="F14" s="198">
        <v>8.3912691996766373</v>
      </c>
      <c r="G14" s="49">
        <v>73.999999999999972</v>
      </c>
      <c r="H14" s="198">
        <v>77</v>
      </c>
      <c r="I14" s="98">
        <v>803</v>
      </c>
      <c r="J14" s="120">
        <v>8.5416445059036263</v>
      </c>
    </row>
    <row r="15" spans="2:10" ht="15" customHeight="1" x14ac:dyDescent="0.2">
      <c r="B15" s="7" t="s">
        <v>6</v>
      </c>
      <c r="C15" s="49">
        <v>29</v>
      </c>
      <c r="D15" s="198">
        <v>0.99009900990099009</v>
      </c>
      <c r="E15" s="49">
        <v>109</v>
      </c>
      <c r="F15" s="198">
        <v>1.7623282134195635</v>
      </c>
      <c r="G15" s="49">
        <v>50</v>
      </c>
      <c r="H15" s="198">
        <v>47</v>
      </c>
      <c r="I15" s="98">
        <v>188</v>
      </c>
      <c r="J15" s="120">
        <v>1.9997872566748218</v>
      </c>
    </row>
    <row r="16" spans="2:10" s="63" customFormat="1" ht="15" customHeight="1" x14ac:dyDescent="0.2">
      <c r="B16" s="7" t="s">
        <v>5</v>
      </c>
      <c r="C16" s="26">
        <v>5</v>
      </c>
      <c r="D16" s="190">
        <v>0.1707067258449983</v>
      </c>
      <c r="E16" s="26">
        <v>18</v>
      </c>
      <c r="F16" s="190">
        <v>0.29102667744543248</v>
      </c>
      <c r="G16" s="49">
        <v>19</v>
      </c>
      <c r="H16" s="190">
        <v>14</v>
      </c>
      <c r="I16" s="98">
        <v>42</v>
      </c>
      <c r="J16" s="120">
        <v>0.44676098287416233</v>
      </c>
    </row>
    <row r="17" spans="2:10" s="63" customFormat="1" ht="15" customHeight="1" x14ac:dyDescent="0.2">
      <c r="B17" s="31" t="s">
        <v>2</v>
      </c>
      <c r="C17" s="99">
        <v>2929</v>
      </c>
      <c r="D17" s="189">
        <v>100</v>
      </c>
      <c r="E17" s="99">
        <v>6185</v>
      </c>
      <c r="F17" s="189">
        <v>100</v>
      </c>
      <c r="G17" s="99">
        <v>287</v>
      </c>
      <c r="H17" s="189">
        <v>100</v>
      </c>
      <c r="I17" s="100">
        <v>9401</v>
      </c>
      <c r="J17" s="189">
        <v>100</v>
      </c>
    </row>
    <row r="18" spans="2:10" ht="15" customHeight="1" x14ac:dyDescent="0.2">
      <c r="B18" s="15" t="s">
        <v>3</v>
      </c>
      <c r="C18" s="183">
        <v>31.156259972343371</v>
      </c>
      <c r="D18" s="183"/>
      <c r="E18" s="183">
        <v>65.790873311349856</v>
      </c>
      <c r="F18" s="183"/>
      <c r="G18" s="183">
        <v>3.052866716306776</v>
      </c>
      <c r="H18" s="259"/>
      <c r="I18" s="183">
        <v>100</v>
      </c>
      <c r="J18" s="120"/>
    </row>
    <row r="19" spans="2:10" x14ac:dyDescent="0.2">
      <c r="B19" s="302" t="s">
        <v>136</v>
      </c>
      <c r="C19" s="302"/>
      <c r="D19" s="302"/>
      <c r="E19" s="302"/>
      <c r="F19" s="302"/>
      <c r="G19" s="302"/>
      <c r="H19" s="302"/>
      <c r="I19" s="258"/>
      <c r="J19" s="132"/>
    </row>
    <row r="22" spans="2:10" x14ac:dyDescent="0.2">
      <c r="I22" s="15"/>
    </row>
  </sheetData>
  <mergeCells count="7">
    <mergeCell ref="I6:J6"/>
    <mergeCell ref="C5:J5"/>
    <mergeCell ref="B19:H19"/>
    <mergeCell ref="B5:B7"/>
    <mergeCell ref="C6:D6"/>
    <mergeCell ref="E6:F6"/>
    <mergeCell ref="G6:H6"/>
  </mergeCells>
  <pageMargins left="0.70866141732283472" right="0.70866141732283472" top="1.0125" bottom="0.74803149606299213" header="0.31496062992125984" footer="0.31496062992125984"/>
  <pageSetup paperSize="9" scale="89" orientation="portrait" r:id="rId1"/>
  <headerFooter>
    <oddHeader>&amp;C&amp;G</oddHeader>
  </headerFooter>
  <legacyDrawingHF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8"/>
  <sheetViews>
    <sheetView showGridLines="0" view="pageLayout" zoomScaleNormal="100" workbookViewId="0">
      <selection activeCell="H22" sqref="H21:H22"/>
    </sheetView>
  </sheetViews>
  <sheetFormatPr defaultRowHeight="11.25" x14ac:dyDescent="0.2"/>
  <cols>
    <col min="1" max="1" width="9.140625" style="64"/>
    <col min="2" max="2" width="19.5703125" style="64" bestFit="1" customWidth="1"/>
    <col min="3" max="3" width="10.28515625" style="64" bestFit="1" customWidth="1"/>
    <col min="4" max="4" width="9.85546875" style="64" bestFit="1" customWidth="1"/>
    <col min="5" max="6" width="4.85546875" style="64" bestFit="1" customWidth="1"/>
    <col min="7" max="7" width="3.5703125" style="64" bestFit="1" customWidth="1"/>
    <col min="8" max="8" width="8.28515625" style="64" customWidth="1"/>
    <col min="9" max="10" width="4.85546875" style="63" bestFit="1" customWidth="1"/>
    <col min="11" max="16384" width="9.140625" style="64"/>
  </cols>
  <sheetData>
    <row r="2" spans="2:10" x14ac:dyDescent="0.2">
      <c r="B2" s="63" t="s">
        <v>130</v>
      </c>
    </row>
    <row r="3" spans="2:10" x14ac:dyDescent="0.2">
      <c r="B3" s="63" t="s">
        <v>151</v>
      </c>
    </row>
    <row r="4" spans="2:10" ht="12" thickBot="1" x14ac:dyDescent="0.25">
      <c r="B4" s="75"/>
      <c r="C4" s="75"/>
      <c r="D4" s="75"/>
      <c r="E4" s="75"/>
      <c r="F4" s="75"/>
      <c r="G4" s="75"/>
      <c r="H4" s="75"/>
      <c r="I4" s="34"/>
      <c r="J4" s="34"/>
    </row>
    <row r="5" spans="2:10" s="63" customFormat="1" ht="15" customHeight="1" x14ac:dyDescent="0.2">
      <c r="B5" s="51"/>
      <c r="C5" s="331" t="s">
        <v>109</v>
      </c>
      <c r="D5" s="331"/>
      <c r="E5" s="331"/>
      <c r="F5" s="331"/>
      <c r="G5" s="331"/>
      <c r="H5" s="331"/>
      <c r="I5" s="331"/>
      <c r="J5" s="331"/>
    </row>
    <row r="6" spans="2:10" s="63" customFormat="1" ht="15" customHeight="1" x14ac:dyDescent="0.2">
      <c r="B6" s="332" t="s">
        <v>60</v>
      </c>
      <c r="C6" s="330" t="s">
        <v>110</v>
      </c>
      <c r="D6" s="330"/>
      <c r="E6" s="330" t="s">
        <v>111</v>
      </c>
      <c r="F6" s="330"/>
      <c r="G6" s="330" t="s">
        <v>112</v>
      </c>
      <c r="H6" s="330"/>
      <c r="I6" s="329" t="s">
        <v>1</v>
      </c>
      <c r="J6" s="330"/>
    </row>
    <row r="7" spans="2:10" s="63" customFormat="1" ht="15" customHeight="1" x14ac:dyDescent="0.2">
      <c r="B7" s="333"/>
      <c r="C7" s="20" t="s">
        <v>113</v>
      </c>
      <c r="D7" s="20" t="s">
        <v>3</v>
      </c>
      <c r="E7" s="20" t="s">
        <v>113</v>
      </c>
      <c r="F7" s="20" t="s">
        <v>3</v>
      </c>
      <c r="G7" s="20" t="s">
        <v>113</v>
      </c>
      <c r="H7" s="20" t="s">
        <v>3</v>
      </c>
      <c r="I7" s="21" t="s">
        <v>113</v>
      </c>
      <c r="J7" s="20" t="s">
        <v>3</v>
      </c>
    </row>
    <row r="8" spans="2:10" ht="15" customHeight="1" x14ac:dyDescent="0.2">
      <c r="B8" s="38" t="s">
        <v>70</v>
      </c>
      <c r="C8" s="49">
        <v>2635.9999999999995</v>
      </c>
      <c r="D8" s="198">
        <v>89.996585865483098</v>
      </c>
      <c r="E8" s="49">
        <v>5520.9999999999964</v>
      </c>
      <c r="F8" s="198">
        <v>89.264349232012933</v>
      </c>
      <c r="G8" s="49">
        <v>86.999999999999957</v>
      </c>
      <c r="H8" s="198">
        <v>30.313588850174206</v>
      </c>
      <c r="I8" s="98">
        <v>8243.9999999999964</v>
      </c>
      <c r="J8" s="120">
        <v>87.69279863844271</v>
      </c>
    </row>
    <row r="9" spans="2:10" ht="15" customHeight="1" x14ac:dyDescent="0.2">
      <c r="B9" s="38" t="s">
        <v>71</v>
      </c>
      <c r="C9" s="49">
        <v>92.000000000000028</v>
      </c>
      <c r="D9" s="198">
        <v>3.14100375554797</v>
      </c>
      <c r="E9" s="49">
        <v>282.00000000000011</v>
      </c>
      <c r="F9" s="198">
        <v>4.5594179466451132</v>
      </c>
      <c r="G9" s="49">
        <v>93.000000000000043</v>
      </c>
      <c r="H9" s="198">
        <v>32.404181184669014</v>
      </c>
      <c r="I9" s="98">
        <v>467.00000000000017</v>
      </c>
      <c r="J9" s="120">
        <v>4.9675566429103331</v>
      </c>
    </row>
    <row r="10" spans="2:10" ht="15" customHeight="1" x14ac:dyDescent="0.2">
      <c r="B10" s="38" t="s">
        <v>72</v>
      </c>
      <c r="C10" s="49">
        <v>29.000000000000004</v>
      </c>
      <c r="D10" s="198">
        <v>0.99009900990099042</v>
      </c>
      <c r="E10" s="49">
        <v>21.000000000000004</v>
      </c>
      <c r="F10" s="198">
        <v>0.33953112368633814</v>
      </c>
      <c r="G10" s="49">
        <v>17.000000000000004</v>
      </c>
      <c r="H10" s="198">
        <v>5.9233449477351945</v>
      </c>
      <c r="I10" s="98">
        <v>67.000000000000014</v>
      </c>
      <c r="J10" s="120">
        <v>0.71269013934687842</v>
      </c>
    </row>
    <row r="11" spans="2:10" ht="15" customHeight="1" x14ac:dyDescent="0.2">
      <c r="B11" s="38" t="s">
        <v>73</v>
      </c>
      <c r="C11" s="49">
        <v>60</v>
      </c>
      <c r="D11" s="198">
        <v>2.0484807101399798</v>
      </c>
      <c r="E11" s="49">
        <v>115</v>
      </c>
      <c r="F11" s="198">
        <v>1.8593371059013752</v>
      </c>
      <c r="G11" s="49">
        <v>7.0000000000000009</v>
      </c>
      <c r="H11" s="198">
        <v>2.4390243902439033</v>
      </c>
      <c r="I11" s="98">
        <v>182</v>
      </c>
      <c r="J11" s="120">
        <v>1.935964259121371</v>
      </c>
    </row>
    <row r="12" spans="2:10" ht="15" customHeight="1" x14ac:dyDescent="0.2">
      <c r="B12" s="38" t="s">
        <v>74</v>
      </c>
      <c r="C12" s="49">
        <v>6</v>
      </c>
      <c r="D12" s="198">
        <v>0.20484807101399799</v>
      </c>
      <c r="E12" s="49">
        <v>69</v>
      </c>
      <c r="F12" s="198">
        <v>1.1156022635408251</v>
      </c>
      <c r="G12" s="49" t="s">
        <v>108</v>
      </c>
      <c r="H12" s="198" t="s">
        <v>108</v>
      </c>
      <c r="I12" s="98">
        <v>75</v>
      </c>
      <c r="J12" s="120">
        <v>0.79778746941814738</v>
      </c>
    </row>
    <row r="13" spans="2:10" s="15" customFormat="1" ht="15" customHeight="1" x14ac:dyDescent="0.2">
      <c r="B13" s="38" t="s">
        <v>75</v>
      </c>
      <c r="C13" s="49">
        <v>103.99999999999999</v>
      </c>
      <c r="D13" s="198">
        <v>3.5506998975759645</v>
      </c>
      <c r="E13" s="49">
        <v>172.99999999999994</v>
      </c>
      <c r="F13" s="198">
        <v>2.7970897332255462</v>
      </c>
      <c r="G13" s="49">
        <v>79.999999999999957</v>
      </c>
      <c r="H13" s="260">
        <v>27.874564459930305</v>
      </c>
      <c r="I13" s="154">
        <v>356.99999999999989</v>
      </c>
      <c r="J13" s="120">
        <v>3.79746835443038</v>
      </c>
    </row>
    <row r="14" spans="2:10" s="63" customFormat="1" ht="15" customHeight="1" x14ac:dyDescent="0.2">
      <c r="B14" s="38" t="s">
        <v>123</v>
      </c>
      <c r="C14" s="49" t="s">
        <v>128</v>
      </c>
      <c r="D14" s="198" t="s">
        <v>127</v>
      </c>
      <c r="E14" s="49">
        <v>4</v>
      </c>
      <c r="F14" s="198">
        <v>6.4672594987873921E-2</v>
      </c>
      <c r="G14" s="49">
        <v>2.9999999999999996</v>
      </c>
      <c r="H14" s="198">
        <v>1.0452961672473868</v>
      </c>
      <c r="I14" s="98">
        <v>9</v>
      </c>
      <c r="J14" s="120">
        <v>9.5734496330177679E-2</v>
      </c>
    </row>
    <row r="15" spans="2:10" ht="15" customHeight="1" x14ac:dyDescent="0.2">
      <c r="B15" s="31" t="s">
        <v>2</v>
      </c>
      <c r="C15" s="99">
        <v>2928.9999999999995</v>
      </c>
      <c r="D15" s="189">
        <v>100</v>
      </c>
      <c r="E15" s="99">
        <v>6184.9999999999964</v>
      </c>
      <c r="F15" s="189">
        <v>100</v>
      </c>
      <c r="G15" s="99">
        <v>286.99999999999994</v>
      </c>
      <c r="H15" s="189">
        <v>100</v>
      </c>
      <c r="I15" s="100">
        <v>9400.9999999999964</v>
      </c>
      <c r="J15" s="189">
        <v>100</v>
      </c>
    </row>
    <row r="16" spans="2:10" s="7" customFormat="1" x14ac:dyDescent="0.2">
      <c r="B16" s="15" t="s">
        <v>3</v>
      </c>
      <c r="C16" s="120">
        <v>31.156259972343374</v>
      </c>
      <c r="D16" s="120"/>
      <c r="E16" s="120">
        <v>65.790873311349841</v>
      </c>
      <c r="F16" s="120"/>
      <c r="G16" s="120">
        <v>3.0528667163067764</v>
      </c>
      <c r="H16" s="261"/>
      <c r="I16" s="120">
        <v>100</v>
      </c>
      <c r="J16" s="120"/>
    </row>
    <row r="17" spans="2:10" s="7" customFormat="1" x14ac:dyDescent="0.2">
      <c r="B17" s="302" t="s">
        <v>136</v>
      </c>
      <c r="C17" s="302"/>
      <c r="D17" s="302"/>
      <c r="E17" s="302"/>
      <c r="F17" s="302"/>
      <c r="G17" s="302"/>
      <c r="H17" s="302"/>
      <c r="I17" s="153"/>
      <c r="J17" s="262"/>
    </row>
    <row r="18" spans="2:10" s="7" customFormat="1" x14ac:dyDescent="0.2">
      <c r="I18" s="15"/>
      <c r="J18" s="15"/>
    </row>
  </sheetData>
  <mergeCells count="7">
    <mergeCell ref="B17:H17"/>
    <mergeCell ref="C5:J5"/>
    <mergeCell ref="B6:B7"/>
    <mergeCell ref="C6:D6"/>
    <mergeCell ref="E6:F6"/>
    <mergeCell ref="G6:H6"/>
    <mergeCell ref="I6:J6"/>
  </mergeCells>
  <pageMargins left="0.70866141732283472" right="0.70866141732283472" top="1.1145833333333333" bottom="0.74803149606299213" header="0.31496062992125984" footer="0.31496062992125984"/>
  <pageSetup orientation="portrait" r:id="rId1"/>
  <headerFooter>
    <oddHeader>&amp;C&amp;G</oddHeader>
  </headerFooter>
  <legacyDrawingHF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"/>
  <sheetViews>
    <sheetView showGridLines="0" view="pageLayout" zoomScaleNormal="100" workbookViewId="0">
      <selection activeCell="E22" sqref="E22"/>
    </sheetView>
  </sheetViews>
  <sheetFormatPr defaultRowHeight="11.25" x14ac:dyDescent="0.2"/>
  <cols>
    <col min="1" max="1" width="9.85546875" style="64" customWidth="1"/>
    <col min="2" max="7" width="9.7109375" style="64" customWidth="1"/>
    <col min="8" max="9" width="9.7109375" style="63" customWidth="1"/>
    <col min="10" max="16384" width="9.140625" style="64"/>
  </cols>
  <sheetData>
    <row r="2" spans="1:9" x14ac:dyDescent="0.2">
      <c r="A2" s="63" t="s">
        <v>130</v>
      </c>
    </row>
    <row r="3" spans="1:9" x14ac:dyDescent="0.2">
      <c r="A3" s="63" t="s">
        <v>152</v>
      </c>
    </row>
    <row r="4" spans="1:9" ht="12" thickBot="1" x14ac:dyDescent="0.25">
      <c r="A4" s="75"/>
      <c r="B4" s="75"/>
      <c r="C4" s="75"/>
      <c r="D4" s="75"/>
      <c r="E4" s="75"/>
      <c r="F4" s="75"/>
      <c r="G4" s="75"/>
      <c r="H4" s="34"/>
      <c r="I4" s="34"/>
    </row>
    <row r="5" spans="1:9" s="63" customFormat="1" ht="15" customHeight="1" x14ac:dyDescent="0.2">
      <c r="A5" s="303" t="s">
        <v>0</v>
      </c>
      <c r="B5" s="323" t="s">
        <v>118</v>
      </c>
      <c r="C5" s="323"/>
      <c r="D5" s="323"/>
      <c r="E5" s="323"/>
      <c r="F5" s="323"/>
      <c r="G5" s="323"/>
      <c r="H5" s="323"/>
      <c r="I5" s="323"/>
    </row>
    <row r="6" spans="1:9" s="63" customFormat="1" ht="15" customHeight="1" x14ac:dyDescent="0.2">
      <c r="A6" s="304"/>
      <c r="B6" s="330" t="s">
        <v>114</v>
      </c>
      <c r="C6" s="330"/>
      <c r="D6" s="330" t="s">
        <v>115</v>
      </c>
      <c r="E6" s="330"/>
      <c r="F6" s="330" t="s">
        <v>116</v>
      </c>
      <c r="G6" s="330"/>
      <c r="H6" s="310" t="s">
        <v>1</v>
      </c>
      <c r="I6" s="307"/>
    </row>
    <row r="7" spans="1:9" s="63" customFormat="1" ht="15" customHeight="1" x14ac:dyDescent="0.2">
      <c r="A7" s="306"/>
      <c r="B7" s="20" t="s">
        <v>113</v>
      </c>
      <c r="C7" s="20" t="s">
        <v>3</v>
      </c>
      <c r="D7" s="20" t="s">
        <v>113</v>
      </c>
      <c r="E7" s="20" t="s">
        <v>3</v>
      </c>
      <c r="F7" s="20" t="s">
        <v>113</v>
      </c>
      <c r="G7" s="20" t="s">
        <v>3</v>
      </c>
      <c r="H7" s="21" t="s">
        <v>113</v>
      </c>
      <c r="I7" s="20" t="s">
        <v>3</v>
      </c>
    </row>
    <row r="8" spans="1:9" ht="15" customHeight="1" x14ac:dyDescent="0.2">
      <c r="A8" s="38" t="s">
        <v>119</v>
      </c>
      <c r="B8" s="171">
        <v>47.999999999999993</v>
      </c>
      <c r="C8" s="199">
        <v>1.802478407810739</v>
      </c>
      <c r="D8" s="171">
        <v>50.000000000000014</v>
      </c>
      <c r="E8" s="199">
        <v>3.1017369727047166</v>
      </c>
      <c r="F8" s="171">
        <v>58.000000000000014</v>
      </c>
      <c r="G8" s="199">
        <v>3.0366492146596866</v>
      </c>
      <c r="H8" s="172">
        <v>156</v>
      </c>
      <c r="I8" s="113">
        <v>2.5222312045270816</v>
      </c>
    </row>
    <row r="9" spans="1:9" ht="15" customHeight="1" x14ac:dyDescent="0.2">
      <c r="A9" s="38" t="s">
        <v>120</v>
      </c>
      <c r="B9" s="171">
        <v>171.99999999999997</v>
      </c>
      <c r="C9" s="199">
        <v>6.4588809613218157</v>
      </c>
      <c r="D9" s="171">
        <v>45.999999999999993</v>
      </c>
      <c r="E9" s="199">
        <v>2.8535980148883375</v>
      </c>
      <c r="F9" s="171">
        <v>169</v>
      </c>
      <c r="G9" s="199">
        <v>8.8481675392670152</v>
      </c>
      <c r="H9" s="172">
        <v>387</v>
      </c>
      <c r="I9" s="113">
        <v>6.2570735650767979</v>
      </c>
    </row>
    <row r="10" spans="1:9" ht="15" customHeight="1" x14ac:dyDescent="0.2">
      <c r="A10" s="38" t="s">
        <v>8</v>
      </c>
      <c r="B10" s="171" t="s">
        <v>108</v>
      </c>
      <c r="C10" s="199" t="s">
        <v>108</v>
      </c>
      <c r="D10" s="173" t="s">
        <v>128</v>
      </c>
      <c r="E10" s="199" t="s">
        <v>127</v>
      </c>
      <c r="F10" s="171" t="s">
        <v>108</v>
      </c>
      <c r="G10" s="199" t="s">
        <v>108</v>
      </c>
      <c r="H10" s="172">
        <v>1.9999999999999998</v>
      </c>
      <c r="I10" s="113">
        <v>3.233629749393694E-2</v>
      </c>
    </row>
    <row r="11" spans="1:9" ht="15" customHeight="1" x14ac:dyDescent="0.2">
      <c r="A11" s="38" t="s">
        <v>9</v>
      </c>
      <c r="B11" s="171">
        <v>1889.0000000000005</v>
      </c>
      <c r="C11" s="199">
        <v>70.935035674051832</v>
      </c>
      <c r="D11" s="171">
        <v>1246.9999999999995</v>
      </c>
      <c r="E11" s="199">
        <v>77.357320099255574</v>
      </c>
      <c r="F11" s="171">
        <v>869</v>
      </c>
      <c r="G11" s="199">
        <v>45.497382198952877</v>
      </c>
      <c r="H11" s="172">
        <v>4005</v>
      </c>
      <c r="I11" s="113">
        <v>64.753435731608732</v>
      </c>
    </row>
    <row r="12" spans="1:9" ht="15" customHeight="1" x14ac:dyDescent="0.2">
      <c r="A12" s="38" t="s">
        <v>4</v>
      </c>
      <c r="B12" s="171">
        <v>268</v>
      </c>
      <c r="C12" s="199">
        <v>10.063837776943295</v>
      </c>
      <c r="D12" s="171">
        <v>94</v>
      </c>
      <c r="E12" s="199">
        <v>5.831265508684865</v>
      </c>
      <c r="F12" s="171">
        <v>624.00000000000011</v>
      </c>
      <c r="G12" s="199">
        <v>32.670157068062835</v>
      </c>
      <c r="H12" s="172">
        <v>986.00000000000011</v>
      </c>
      <c r="I12" s="113">
        <v>15.941794664510917</v>
      </c>
    </row>
    <row r="13" spans="1:9" ht="15" customHeight="1" x14ac:dyDescent="0.2">
      <c r="A13" s="38" t="s">
        <v>7</v>
      </c>
      <c r="B13" s="171" t="s">
        <v>108</v>
      </c>
      <c r="C13" s="199" t="s">
        <v>108</v>
      </c>
      <c r="D13" s="173" t="s">
        <v>128</v>
      </c>
      <c r="E13" s="199" t="s">
        <v>127</v>
      </c>
      <c r="F13" s="174" t="s">
        <v>128</v>
      </c>
      <c r="G13" s="199" t="s">
        <v>127</v>
      </c>
      <c r="H13" s="172">
        <v>3</v>
      </c>
      <c r="I13" s="113">
        <v>4.8504446240905413E-2</v>
      </c>
    </row>
    <row r="14" spans="1:9" ht="15" customHeight="1" x14ac:dyDescent="0.2">
      <c r="A14" s="38" t="s">
        <v>10</v>
      </c>
      <c r="B14" s="171">
        <v>219</v>
      </c>
      <c r="C14" s="199">
        <v>8.2238077356364983</v>
      </c>
      <c r="D14" s="171">
        <v>151</v>
      </c>
      <c r="E14" s="199">
        <v>9.3672456575682403</v>
      </c>
      <c r="F14" s="171">
        <v>149</v>
      </c>
      <c r="G14" s="199">
        <v>7.8010471204188487</v>
      </c>
      <c r="H14" s="172">
        <v>519</v>
      </c>
      <c r="I14" s="113">
        <v>8.3912691996766373</v>
      </c>
    </row>
    <row r="15" spans="1:9" ht="15" customHeight="1" x14ac:dyDescent="0.2">
      <c r="A15" s="38" t="s">
        <v>6</v>
      </c>
      <c r="B15" s="171">
        <v>61.999999999999993</v>
      </c>
      <c r="C15" s="199">
        <v>2.328201276755538</v>
      </c>
      <c r="D15" s="171">
        <v>11.000000000000004</v>
      </c>
      <c r="E15" s="199">
        <v>0.68238213399503767</v>
      </c>
      <c r="F15" s="171">
        <v>35.999999999999986</v>
      </c>
      <c r="G15" s="199">
        <v>1.8848167539267009</v>
      </c>
      <c r="H15" s="172">
        <v>108.99999999999999</v>
      </c>
      <c r="I15" s="113">
        <v>1.762328213419563</v>
      </c>
    </row>
    <row r="16" spans="1:9" s="63" customFormat="1" ht="15" customHeight="1" x14ac:dyDescent="0.2">
      <c r="A16" s="38" t="s">
        <v>5</v>
      </c>
      <c r="B16" s="173">
        <v>5</v>
      </c>
      <c r="C16" s="200">
        <v>0.18775816748028537</v>
      </c>
      <c r="D16" s="171">
        <v>10</v>
      </c>
      <c r="E16" s="200">
        <v>0.62034739454094312</v>
      </c>
      <c r="F16" s="173">
        <v>2.9999999999999996</v>
      </c>
      <c r="G16" s="200">
        <v>0.1570680628272251</v>
      </c>
      <c r="H16" s="175">
        <v>18</v>
      </c>
      <c r="I16" s="264">
        <v>0.29102667744543248</v>
      </c>
    </row>
    <row r="17" spans="1:9" s="63" customFormat="1" ht="15" customHeight="1" x14ac:dyDescent="0.2">
      <c r="A17" s="169" t="s">
        <v>2</v>
      </c>
      <c r="B17" s="176">
        <v>2663.0000000000005</v>
      </c>
      <c r="C17" s="201">
        <v>100</v>
      </c>
      <c r="D17" s="176">
        <v>1611.9999999999995</v>
      </c>
      <c r="E17" s="201">
        <v>100</v>
      </c>
      <c r="F17" s="176">
        <v>1910</v>
      </c>
      <c r="G17" s="201">
        <v>100</v>
      </c>
      <c r="H17" s="177">
        <v>6185</v>
      </c>
      <c r="I17" s="265">
        <v>100</v>
      </c>
    </row>
    <row r="18" spans="1:9" ht="15" customHeight="1" x14ac:dyDescent="0.2">
      <c r="A18" s="170" t="s">
        <v>3</v>
      </c>
      <c r="B18" s="113">
        <v>43.05578011317705</v>
      </c>
      <c r="C18" s="192"/>
      <c r="D18" s="113">
        <v>26.063055780113171</v>
      </c>
      <c r="E18" s="192"/>
      <c r="F18" s="113">
        <v>30.881164106709779</v>
      </c>
      <c r="G18" s="263"/>
      <c r="H18" s="113">
        <v>100</v>
      </c>
      <c r="I18" s="113"/>
    </row>
    <row r="19" spans="1:9" x14ac:dyDescent="0.2">
      <c r="A19" s="302" t="s">
        <v>136</v>
      </c>
      <c r="B19" s="302"/>
      <c r="C19" s="302"/>
      <c r="D19" s="302"/>
      <c r="E19" s="302"/>
      <c r="F19" s="302"/>
      <c r="G19" s="302"/>
      <c r="H19" s="168"/>
      <c r="I19" s="168"/>
    </row>
    <row r="25" spans="1:9" x14ac:dyDescent="0.2">
      <c r="E25" s="141"/>
      <c r="F25" s="141"/>
    </row>
  </sheetData>
  <mergeCells count="7">
    <mergeCell ref="H6:I6"/>
    <mergeCell ref="B5:I5"/>
    <mergeCell ref="A19:G19"/>
    <mergeCell ref="A5:A7"/>
    <mergeCell ref="B6:C6"/>
    <mergeCell ref="D6:E6"/>
    <mergeCell ref="F6:G6"/>
  </mergeCells>
  <pageMargins left="0.70866141732283472" right="0.70866141732283472" top="0.9994791666666667" bottom="0.74803149606299213" header="0.31496062992125984" footer="0.31496062992125984"/>
  <pageSetup scale="95" orientation="portrait" r:id="rId1"/>
  <headerFooter>
    <oddHeader>&amp;C&amp;G</oddHeader>
  </headerFooter>
  <legacyDrawingHF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showGridLines="0" view="pageLayout" zoomScaleNormal="100" workbookViewId="0">
      <selection activeCell="E23" sqref="E23"/>
    </sheetView>
  </sheetViews>
  <sheetFormatPr defaultRowHeight="11.25" x14ac:dyDescent="0.2"/>
  <cols>
    <col min="1" max="1" width="19.5703125" style="64" bestFit="1" customWidth="1"/>
    <col min="2" max="7" width="9.7109375" style="64" customWidth="1"/>
    <col min="8" max="9" width="9.7109375" style="63" customWidth="1"/>
    <col min="10" max="16384" width="9.140625" style="64"/>
  </cols>
  <sheetData>
    <row r="1" spans="1:9" x14ac:dyDescent="0.2">
      <c r="A1" s="63"/>
    </row>
    <row r="2" spans="1:9" x14ac:dyDescent="0.2">
      <c r="A2" s="63" t="s">
        <v>130</v>
      </c>
    </row>
    <row r="3" spans="1:9" x14ac:dyDescent="0.2">
      <c r="A3" s="63" t="s">
        <v>171</v>
      </c>
    </row>
    <row r="4" spans="1:9" ht="12" thickBot="1" x14ac:dyDescent="0.25">
      <c r="A4" s="75"/>
      <c r="B4" s="75"/>
      <c r="C4" s="75"/>
      <c r="D4" s="75"/>
      <c r="E4" s="75"/>
      <c r="F4" s="75"/>
      <c r="G4" s="75"/>
      <c r="H4" s="34"/>
      <c r="I4" s="34"/>
    </row>
    <row r="5" spans="1:9" ht="15" customHeight="1" x14ac:dyDescent="0.2">
      <c r="A5" s="334" t="s">
        <v>60</v>
      </c>
      <c r="B5" s="331" t="s">
        <v>118</v>
      </c>
      <c r="C5" s="331"/>
      <c r="D5" s="331"/>
      <c r="E5" s="331"/>
      <c r="F5" s="331"/>
      <c r="G5" s="331"/>
      <c r="H5" s="331"/>
      <c r="I5" s="331"/>
    </row>
    <row r="6" spans="1:9" ht="15" customHeight="1" x14ac:dyDescent="0.2">
      <c r="A6" s="324"/>
      <c r="B6" s="330" t="s">
        <v>114</v>
      </c>
      <c r="C6" s="330"/>
      <c r="D6" s="330" t="s">
        <v>115</v>
      </c>
      <c r="E6" s="330"/>
      <c r="F6" s="330" t="s">
        <v>117</v>
      </c>
      <c r="G6" s="330"/>
      <c r="H6" s="329" t="s">
        <v>1</v>
      </c>
      <c r="I6" s="330"/>
    </row>
    <row r="7" spans="1:9" ht="15" customHeight="1" x14ac:dyDescent="0.2">
      <c r="A7" s="325"/>
      <c r="B7" s="20" t="s">
        <v>113</v>
      </c>
      <c r="C7" s="20" t="s">
        <v>3</v>
      </c>
      <c r="D7" s="20" t="s">
        <v>113</v>
      </c>
      <c r="E7" s="20" t="s">
        <v>3</v>
      </c>
      <c r="F7" s="20" t="s">
        <v>113</v>
      </c>
      <c r="G7" s="20" t="s">
        <v>3</v>
      </c>
      <c r="H7" s="21" t="s">
        <v>113</v>
      </c>
      <c r="I7" s="20" t="s">
        <v>3</v>
      </c>
    </row>
    <row r="8" spans="1:9" ht="15" customHeight="1" x14ac:dyDescent="0.2">
      <c r="A8" s="38" t="s">
        <v>70</v>
      </c>
      <c r="B8" s="49">
        <v>2370</v>
      </c>
      <c r="C8" s="198">
        <v>88.997371385655271</v>
      </c>
      <c r="D8" s="49">
        <v>1435</v>
      </c>
      <c r="E8" s="198">
        <v>89.019851116625318</v>
      </c>
      <c r="F8" s="49">
        <v>1716.0000000000002</v>
      </c>
      <c r="G8" s="198">
        <v>89.842931937172779</v>
      </c>
      <c r="H8" s="98">
        <v>5521</v>
      </c>
      <c r="I8" s="183">
        <v>89.264349232012933</v>
      </c>
    </row>
    <row r="9" spans="1:9" ht="15" customHeight="1" x14ac:dyDescent="0.2">
      <c r="A9" s="38" t="s">
        <v>71</v>
      </c>
      <c r="B9" s="49">
        <v>134.00000000000003</v>
      </c>
      <c r="C9" s="198">
        <v>5.0319188884716493</v>
      </c>
      <c r="D9" s="49">
        <v>50.999999999999993</v>
      </c>
      <c r="E9" s="198">
        <v>3.163771712158808</v>
      </c>
      <c r="F9" s="49">
        <v>97.000000000000028</v>
      </c>
      <c r="G9" s="198">
        <v>5.0785340314136134</v>
      </c>
      <c r="H9" s="98">
        <v>282.00000000000006</v>
      </c>
      <c r="I9" s="183">
        <v>4.5594179466451097</v>
      </c>
    </row>
    <row r="10" spans="1:9" ht="15" customHeight="1" x14ac:dyDescent="0.2">
      <c r="A10" s="38" t="s">
        <v>72</v>
      </c>
      <c r="B10" s="49" t="s">
        <v>132</v>
      </c>
      <c r="C10" s="198" t="s">
        <v>129</v>
      </c>
      <c r="D10" s="54">
        <v>21.000000000000004</v>
      </c>
      <c r="E10" s="198">
        <v>1.3027295285359803</v>
      </c>
      <c r="F10" s="26" t="s">
        <v>108</v>
      </c>
      <c r="G10" s="198" t="s">
        <v>132</v>
      </c>
      <c r="H10" s="98">
        <v>21.000000000000004</v>
      </c>
      <c r="I10" s="183">
        <v>0.33953112368633798</v>
      </c>
    </row>
    <row r="11" spans="1:9" ht="15" customHeight="1" x14ac:dyDescent="0.2">
      <c r="A11" s="38" t="s">
        <v>73</v>
      </c>
      <c r="B11" s="49">
        <v>53</v>
      </c>
      <c r="C11" s="198">
        <v>1.9902365752910254</v>
      </c>
      <c r="D11" s="49">
        <v>30.000000000000004</v>
      </c>
      <c r="E11" s="198">
        <v>1.861042183622829</v>
      </c>
      <c r="F11" s="49">
        <v>32.000000000000007</v>
      </c>
      <c r="G11" s="198">
        <v>1.6753926701570683</v>
      </c>
      <c r="H11" s="98">
        <v>115</v>
      </c>
      <c r="I11" s="183">
        <v>1.8593371059013744</v>
      </c>
    </row>
    <row r="12" spans="1:9" ht="15" customHeight="1" x14ac:dyDescent="0.2">
      <c r="A12" s="38" t="s">
        <v>74</v>
      </c>
      <c r="B12" s="49">
        <v>20</v>
      </c>
      <c r="C12" s="198">
        <v>0.75103266992114159</v>
      </c>
      <c r="D12" s="49">
        <v>34</v>
      </c>
      <c r="E12" s="198">
        <v>2.1091811414392061</v>
      </c>
      <c r="F12" s="49">
        <v>15</v>
      </c>
      <c r="G12" s="198">
        <v>0.78534031413612559</v>
      </c>
      <c r="H12" s="98">
        <v>69</v>
      </c>
      <c r="I12" s="183">
        <v>1.1156022635408245</v>
      </c>
    </row>
    <row r="13" spans="1:9" s="15" customFormat="1" ht="15" customHeight="1" x14ac:dyDescent="0.2">
      <c r="A13" s="38" t="s">
        <v>75</v>
      </c>
      <c r="B13" s="49">
        <v>84.999999999999972</v>
      </c>
      <c r="C13" s="198">
        <v>3.1918888471648503</v>
      </c>
      <c r="D13" s="49">
        <v>38.000000000000007</v>
      </c>
      <c r="E13" s="198">
        <v>2.3573200992555834</v>
      </c>
      <c r="F13" s="49">
        <v>50</v>
      </c>
      <c r="G13" s="260">
        <v>2.6178010471204183</v>
      </c>
      <c r="H13" s="154">
        <v>172.99999999999997</v>
      </c>
      <c r="I13" s="183">
        <v>2.7970897332255453</v>
      </c>
    </row>
    <row r="14" spans="1:9" s="63" customFormat="1" ht="15" customHeight="1" x14ac:dyDescent="0.2">
      <c r="A14" s="38" t="s">
        <v>124</v>
      </c>
      <c r="B14" s="154" t="s">
        <v>128</v>
      </c>
      <c r="C14" s="120" t="s">
        <v>127</v>
      </c>
      <c r="D14" s="154">
        <v>3</v>
      </c>
      <c r="E14" s="120">
        <v>0.18610421836228289</v>
      </c>
      <c r="F14" s="154" t="s">
        <v>133</v>
      </c>
      <c r="G14" s="261" t="s">
        <v>134</v>
      </c>
      <c r="H14" s="154">
        <v>4</v>
      </c>
      <c r="I14" s="183"/>
    </row>
    <row r="15" spans="1:9" s="63" customFormat="1" ht="15" customHeight="1" x14ac:dyDescent="0.2">
      <c r="A15" s="31" t="s">
        <v>2</v>
      </c>
      <c r="B15" s="99">
        <v>2663</v>
      </c>
      <c r="C15" s="189">
        <v>100</v>
      </c>
      <c r="D15" s="99">
        <v>1612</v>
      </c>
      <c r="E15" s="189">
        <v>100</v>
      </c>
      <c r="F15" s="99">
        <v>1910.0000000000002</v>
      </c>
      <c r="G15" s="267">
        <v>100</v>
      </c>
      <c r="H15" s="266">
        <v>6185</v>
      </c>
      <c r="I15" s="281">
        <v>100</v>
      </c>
    </row>
    <row r="16" spans="1:9" ht="14.25" customHeight="1" thickBot="1" x14ac:dyDescent="0.25">
      <c r="A16" s="34" t="s">
        <v>3</v>
      </c>
      <c r="B16" s="268">
        <v>43.055780113177036</v>
      </c>
      <c r="C16" s="268"/>
      <c r="D16" s="268">
        <v>26.063055780113174</v>
      </c>
      <c r="E16" s="268"/>
      <c r="F16" s="268">
        <v>30.881164106709786</v>
      </c>
      <c r="G16" s="269"/>
      <c r="H16" s="268">
        <v>100</v>
      </c>
      <c r="I16" s="282"/>
    </row>
    <row r="17" spans="1:9" x14ac:dyDescent="0.2">
      <c r="A17" s="302" t="s">
        <v>136</v>
      </c>
      <c r="B17" s="302"/>
      <c r="C17" s="302"/>
      <c r="D17" s="302"/>
      <c r="E17" s="302"/>
      <c r="F17" s="302"/>
      <c r="G17" s="302"/>
      <c r="H17" s="153"/>
      <c r="I17" s="270"/>
    </row>
  </sheetData>
  <mergeCells count="7">
    <mergeCell ref="A17:G17"/>
    <mergeCell ref="B5:I5"/>
    <mergeCell ref="B6:C6"/>
    <mergeCell ref="D6:E6"/>
    <mergeCell ref="F6:G6"/>
    <mergeCell ref="H6:I6"/>
    <mergeCell ref="A5:A7"/>
  </mergeCells>
  <pageMargins left="0.70866141732283472" right="0.70866141732283472" top="0.94958333333333333" bottom="0.74803149606299213" header="0.31496062992125984" footer="0.31496062992125984"/>
  <pageSetup scale="86" orientation="portrait" r:id="rId1"/>
  <headerFooter>
    <oddHeader>&amp;C&amp;G</oddHeader>
  </headerFooter>
  <legacyDrawingHF r:id="rId2"/>
  <tableParts count="1"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view="pageLayout" zoomScaleNormal="100" workbookViewId="0">
      <selection activeCell="I17" sqref="I17"/>
    </sheetView>
  </sheetViews>
  <sheetFormatPr defaultColWidth="8.85546875" defaultRowHeight="11.25" x14ac:dyDescent="0.2"/>
  <cols>
    <col min="1" max="1" width="11.5703125" style="64" customWidth="1"/>
    <col min="2" max="5" width="9.85546875" style="64" customWidth="1"/>
    <col min="6" max="7" width="10.5703125" style="64" customWidth="1"/>
    <col min="8" max="8" width="12.85546875" style="64" bestFit="1" customWidth="1"/>
    <col min="9" max="16384" width="8.85546875" style="64"/>
  </cols>
  <sheetData>
    <row r="1" spans="1:7" s="63" customFormat="1" x14ac:dyDescent="0.2"/>
    <row r="2" spans="1:7" ht="15" customHeight="1" x14ac:dyDescent="0.2">
      <c r="A2" s="63" t="s">
        <v>130</v>
      </c>
      <c r="B2" s="7"/>
      <c r="C2" s="7"/>
      <c r="D2" s="7"/>
      <c r="E2" s="7"/>
      <c r="F2" s="7"/>
    </row>
    <row r="3" spans="1:7" ht="15" customHeight="1" x14ac:dyDescent="0.2">
      <c r="A3" s="63" t="s">
        <v>153</v>
      </c>
    </row>
    <row r="4" spans="1:7" ht="4.5" customHeight="1" thickBot="1" x14ac:dyDescent="0.25"/>
    <row r="5" spans="1:7" ht="26.45" customHeight="1" x14ac:dyDescent="0.2">
      <c r="A5" s="335" t="s">
        <v>0</v>
      </c>
      <c r="B5" s="335" t="s">
        <v>12</v>
      </c>
      <c r="C5" s="335"/>
      <c r="D5" s="335" t="s">
        <v>13</v>
      </c>
      <c r="E5" s="336"/>
      <c r="F5" s="337" t="s">
        <v>1</v>
      </c>
      <c r="G5" s="338"/>
    </row>
    <row r="6" spans="1:7" ht="15" customHeight="1" x14ac:dyDescent="0.2">
      <c r="A6" s="326"/>
      <c r="B6" s="46" t="s">
        <v>61</v>
      </c>
      <c r="C6" s="46" t="s">
        <v>62</v>
      </c>
      <c r="D6" s="46" t="s">
        <v>58</v>
      </c>
      <c r="E6" s="101" t="s">
        <v>59</v>
      </c>
      <c r="F6" s="45" t="s">
        <v>58</v>
      </c>
      <c r="G6" s="46" t="s">
        <v>59</v>
      </c>
    </row>
    <row r="7" spans="1:7" ht="15" customHeight="1" x14ac:dyDescent="0.2">
      <c r="A7" s="53" t="s">
        <v>119</v>
      </c>
      <c r="B7" s="54">
        <v>338.00000000000006</v>
      </c>
      <c r="C7" s="186">
        <v>3.7934904601571287</v>
      </c>
      <c r="D7" s="54">
        <v>19</v>
      </c>
      <c r="E7" s="186">
        <v>3.4671532846715323</v>
      </c>
      <c r="F7" s="102">
        <v>357.00000000000006</v>
      </c>
      <c r="G7" s="103">
        <v>3.7745823641361822</v>
      </c>
    </row>
    <row r="8" spans="1:7" ht="15" customHeight="1" x14ac:dyDescent="0.2">
      <c r="A8" s="7" t="s">
        <v>120</v>
      </c>
      <c r="B8" s="54">
        <v>567.99999999999989</v>
      </c>
      <c r="C8" s="186">
        <v>6.3748597081930409</v>
      </c>
      <c r="D8" s="54">
        <v>16.000000000000004</v>
      </c>
      <c r="E8" s="186">
        <v>2.9197080291970803</v>
      </c>
      <c r="F8" s="102">
        <v>583.99999999999989</v>
      </c>
      <c r="G8" s="103">
        <v>6.174666948614929</v>
      </c>
    </row>
    <row r="9" spans="1:7" ht="15" customHeight="1" x14ac:dyDescent="0.2">
      <c r="A9" s="53" t="s">
        <v>8</v>
      </c>
      <c r="B9" s="54">
        <v>33</v>
      </c>
      <c r="C9" s="186">
        <v>0.37037037037037041</v>
      </c>
      <c r="D9" s="54" t="s">
        <v>126</v>
      </c>
      <c r="E9" s="186" t="s">
        <v>126</v>
      </c>
      <c r="F9" s="102">
        <v>34</v>
      </c>
      <c r="G9" s="103">
        <v>0.35948403467963636</v>
      </c>
    </row>
    <row r="10" spans="1:7" ht="15" customHeight="1" x14ac:dyDescent="0.2">
      <c r="A10" s="53" t="s">
        <v>9</v>
      </c>
      <c r="B10" s="54">
        <v>5210.9999999999982</v>
      </c>
      <c r="C10" s="186">
        <v>58.48484848484847</v>
      </c>
      <c r="D10" s="54">
        <v>281.00000000000011</v>
      </c>
      <c r="E10" s="186">
        <v>51.277372262773738</v>
      </c>
      <c r="F10" s="102">
        <v>5491.9999999999982</v>
      </c>
      <c r="G10" s="103">
        <v>58.067244660604764</v>
      </c>
    </row>
    <row r="11" spans="1:7" ht="15" customHeight="1" x14ac:dyDescent="0.2">
      <c r="A11" s="53" t="s">
        <v>4</v>
      </c>
      <c r="B11" s="54">
        <v>1708.9999999999998</v>
      </c>
      <c r="C11" s="186">
        <v>19.180695847362518</v>
      </c>
      <c r="D11" s="54">
        <v>185.00000000000003</v>
      </c>
      <c r="E11" s="186">
        <v>33.759124087591239</v>
      </c>
      <c r="F11" s="102">
        <v>1893.9999999999998</v>
      </c>
      <c r="G11" s="103">
        <v>20.025375343624447</v>
      </c>
    </row>
    <row r="12" spans="1:7" ht="15" customHeight="1" x14ac:dyDescent="0.2">
      <c r="A12" s="53" t="s">
        <v>7</v>
      </c>
      <c r="B12" s="54">
        <v>26.999999999999996</v>
      </c>
      <c r="C12" s="186">
        <v>0.30303030303030309</v>
      </c>
      <c r="D12" s="54">
        <v>9</v>
      </c>
      <c r="E12" s="186">
        <v>1.6423357664233573</v>
      </c>
      <c r="F12" s="102">
        <v>36</v>
      </c>
      <c r="G12" s="103">
        <v>0.38063015436667375</v>
      </c>
    </row>
    <row r="13" spans="1:7" ht="15" customHeight="1" x14ac:dyDescent="0.2">
      <c r="A13" s="53" t="s">
        <v>10</v>
      </c>
      <c r="B13" s="54">
        <v>784</v>
      </c>
      <c r="C13" s="186">
        <v>8.7991021324354666</v>
      </c>
      <c r="D13" s="54">
        <v>30.000000000000004</v>
      </c>
      <c r="E13" s="186">
        <v>5.4744525547445253</v>
      </c>
      <c r="F13" s="102">
        <v>814</v>
      </c>
      <c r="G13" s="103">
        <v>8.606470712624235</v>
      </c>
    </row>
    <row r="14" spans="1:7" ht="15" customHeight="1" x14ac:dyDescent="0.2">
      <c r="A14" s="53" t="s">
        <v>6</v>
      </c>
      <c r="B14" s="54">
        <v>197.00000000000006</v>
      </c>
      <c r="C14" s="186">
        <v>2.2109988776655456</v>
      </c>
      <c r="D14" s="54">
        <v>6.0000000000000009</v>
      </c>
      <c r="E14" s="186">
        <v>1.0948905109489049</v>
      </c>
      <c r="F14" s="102">
        <v>203.00000000000006</v>
      </c>
      <c r="G14" s="103">
        <v>2.1463311482342999</v>
      </c>
    </row>
    <row r="15" spans="1:7" ht="15" customHeight="1" x14ac:dyDescent="0.2">
      <c r="A15" s="57" t="s">
        <v>5</v>
      </c>
      <c r="B15" s="59">
        <v>43</v>
      </c>
      <c r="C15" s="196">
        <v>0.48260381593714941</v>
      </c>
      <c r="D15" s="12" t="s">
        <v>126</v>
      </c>
      <c r="E15" s="196" t="s">
        <v>126</v>
      </c>
      <c r="F15" s="104">
        <v>44</v>
      </c>
      <c r="G15" s="283">
        <v>0.46521463311482347</v>
      </c>
    </row>
    <row r="16" spans="1:7" ht="15" customHeight="1" x14ac:dyDescent="0.2">
      <c r="A16" s="95" t="s">
        <v>2</v>
      </c>
      <c r="B16" s="105">
        <v>8909.9999999999982</v>
      </c>
      <c r="C16" s="68">
        <v>100</v>
      </c>
      <c r="D16" s="105">
        <v>548.00000000000011</v>
      </c>
      <c r="E16" s="68">
        <v>100</v>
      </c>
      <c r="F16" s="102">
        <v>9457.9999999999982</v>
      </c>
      <c r="G16" s="103">
        <v>100</v>
      </c>
    </row>
    <row r="17" spans="1:7" ht="15" customHeight="1" x14ac:dyDescent="0.2">
      <c r="A17" s="95" t="s">
        <v>3</v>
      </c>
      <c r="B17" s="103">
        <v>94.205963205751743</v>
      </c>
      <c r="C17" s="103"/>
      <c r="D17" s="103">
        <v>5.7940367942482576</v>
      </c>
      <c r="E17" s="103"/>
      <c r="F17" s="271">
        <v>100</v>
      </c>
      <c r="G17" s="103"/>
    </row>
    <row r="18" spans="1:7" x14ac:dyDescent="0.2">
      <c r="A18" s="302" t="s">
        <v>136</v>
      </c>
      <c r="B18" s="302"/>
      <c r="C18" s="302"/>
      <c r="D18" s="302"/>
      <c r="E18" s="302"/>
      <c r="F18" s="302"/>
      <c r="G18" s="302"/>
    </row>
    <row r="35" spans="7:7" x14ac:dyDescent="0.2">
      <c r="G35" s="64" t="s">
        <v>125</v>
      </c>
    </row>
  </sheetData>
  <mergeCells count="5">
    <mergeCell ref="B5:C5"/>
    <mergeCell ref="D5:E5"/>
    <mergeCell ref="F5:G5"/>
    <mergeCell ref="A18:G18"/>
    <mergeCell ref="A5:A6"/>
  </mergeCells>
  <phoneticPr fontId="0" type="noConversion"/>
  <pageMargins left="0.43307086614173229" right="0.51181102362204722" top="1.1812499999999999" bottom="0.98425196850393704" header="0.51181102362204722" footer="0.51181102362204722"/>
  <pageSetup paperSize="9" scale="90" orientation="portrait" horizontalDpi="300" verticalDpi="300" r:id="rId1"/>
  <headerFooter alignWithMargins="0">
    <oddHeader>&amp;C&amp;G</oddHeader>
  </headerFooter>
  <legacyDrawingHF r:id="rId2"/>
  <tableParts count="1">
    <tablePart r:id="rId3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view="pageLayout" zoomScaleNormal="100" workbookViewId="0">
      <selection activeCell="G19" sqref="G19"/>
    </sheetView>
  </sheetViews>
  <sheetFormatPr defaultColWidth="8.85546875" defaultRowHeight="11.25" x14ac:dyDescent="0.2"/>
  <cols>
    <col min="1" max="1" width="19.7109375" style="64" customWidth="1"/>
    <col min="2" max="7" width="9.7109375" style="64" customWidth="1"/>
    <col min="8" max="8" width="12.85546875" style="64" bestFit="1" customWidth="1"/>
    <col min="9" max="16384" width="8.85546875" style="64"/>
  </cols>
  <sheetData>
    <row r="1" spans="1:7" x14ac:dyDescent="0.2">
      <c r="A1" s="63"/>
    </row>
    <row r="2" spans="1:7" ht="15" customHeight="1" x14ac:dyDescent="0.2">
      <c r="A2" s="63" t="s">
        <v>130</v>
      </c>
      <c r="B2" s="7"/>
      <c r="C2" s="7"/>
      <c r="D2" s="7"/>
      <c r="E2" s="7"/>
      <c r="F2" s="7"/>
    </row>
    <row r="3" spans="1:7" ht="15" customHeight="1" x14ac:dyDescent="0.2">
      <c r="A3" s="63" t="s">
        <v>154</v>
      </c>
      <c r="B3" s="7"/>
      <c r="C3" s="7"/>
      <c r="D3" s="7"/>
      <c r="E3" s="7"/>
      <c r="F3" s="7"/>
    </row>
    <row r="4" spans="1:7" ht="3.75" customHeight="1" thickBot="1" x14ac:dyDescent="0.25">
      <c r="A4" s="75"/>
      <c r="B4" s="75"/>
      <c r="C4" s="75"/>
      <c r="D4" s="75"/>
      <c r="E4" s="75"/>
      <c r="F4" s="75"/>
      <c r="G4" s="75"/>
    </row>
    <row r="5" spans="1:7" ht="26.45" customHeight="1" x14ac:dyDescent="0.2">
      <c r="A5" s="324" t="s">
        <v>60</v>
      </c>
      <c r="B5" s="326" t="s">
        <v>12</v>
      </c>
      <c r="C5" s="326"/>
      <c r="D5" s="326" t="s">
        <v>13</v>
      </c>
      <c r="E5" s="326"/>
      <c r="F5" s="327" t="s">
        <v>1</v>
      </c>
      <c r="G5" s="328"/>
    </row>
    <row r="6" spans="1:7" ht="15" customHeight="1" x14ac:dyDescent="0.2">
      <c r="A6" s="339"/>
      <c r="B6" s="20" t="s">
        <v>58</v>
      </c>
      <c r="C6" s="20" t="s">
        <v>59</v>
      </c>
      <c r="D6" s="20" t="s">
        <v>53</v>
      </c>
      <c r="E6" s="20" t="s">
        <v>54</v>
      </c>
      <c r="F6" s="21" t="s">
        <v>61</v>
      </c>
      <c r="G6" s="106" t="s">
        <v>62</v>
      </c>
    </row>
    <row r="7" spans="1:7" ht="15" customHeight="1" x14ac:dyDescent="0.2">
      <c r="A7" s="38" t="s">
        <v>70</v>
      </c>
      <c r="B7" s="49">
        <v>7771.9999999999991</v>
      </c>
      <c r="C7" s="190">
        <v>87.227833894500577</v>
      </c>
      <c r="D7" s="49">
        <v>478.99999999999977</v>
      </c>
      <c r="E7" s="190">
        <v>87.408759124087581</v>
      </c>
      <c r="F7" s="29">
        <v>8250.9999999999982</v>
      </c>
      <c r="G7" s="30">
        <v>87.23831676887292</v>
      </c>
    </row>
    <row r="8" spans="1:7" ht="15" customHeight="1" x14ac:dyDescent="0.2">
      <c r="A8" s="38" t="s">
        <v>71</v>
      </c>
      <c r="B8" s="49">
        <v>455.99999999999983</v>
      </c>
      <c r="C8" s="190">
        <v>5.1178451178451168</v>
      </c>
      <c r="D8" s="49">
        <v>27.000000000000004</v>
      </c>
      <c r="E8" s="190">
        <v>4.927007299270076</v>
      </c>
      <c r="F8" s="29">
        <v>482.99999999999983</v>
      </c>
      <c r="G8" s="30">
        <v>5.1067879044195381</v>
      </c>
    </row>
    <row r="9" spans="1:7" ht="15" customHeight="1" x14ac:dyDescent="0.2">
      <c r="A9" s="38" t="s">
        <v>72</v>
      </c>
      <c r="B9" s="49">
        <v>66.999999999999986</v>
      </c>
      <c r="C9" s="190">
        <v>0.75196408529741865</v>
      </c>
      <c r="D9" s="26">
        <v>2.9999999999999996</v>
      </c>
      <c r="E9" s="190">
        <v>0.54744525547445266</v>
      </c>
      <c r="F9" s="29">
        <v>69.999999999999986</v>
      </c>
      <c r="G9" s="30">
        <v>0.74011418904630999</v>
      </c>
    </row>
    <row r="10" spans="1:7" ht="15" customHeight="1" x14ac:dyDescent="0.2">
      <c r="A10" s="38" t="s">
        <v>73</v>
      </c>
      <c r="B10" s="49">
        <v>167</v>
      </c>
      <c r="C10" s="190">
        <v>1.874298540965208</v>
      </c>
      <c r="D10" s="49">
        <v>17</v>
      </c>
      <c r="E10" s="190">
        <v>3.1021897810218992</v>
      </c>
      <c r="F10" s="29">
        <v>184</v>
      </c>
      <c r="G10" s="30">
        <v>1.9454430112074439</v>
      </c>
    </row>
    <row r="11" spans="1:7" ht="15" customHeight="1" x14ac:dyDescent="0.2">
      <c r="A11" s="38" t="s">
        <v>74</v>
      </c>
      <c r="B11" s="49">
        <v>74</v>
      </c>
      <c r="C11" s="190">
        <v>0.83052749719416397</v>
      </c>
      <c r="D11" s="26" t="s">
        <v>126</v>
      </c>
      <c r="E11" s="190" t="s">
        <v>126</v>
      </c>
      <c r="F11" s="29">
        <v>76</v>
      </c>
      <c r="G11" s="30">
        <v>0.80355254810742238</v>
      </c>
    </row>
    <row r="12" spans="1:7" s="7" customFormat="1" ht="15" customHeight="1" x14ac:dyDescent="0.2">
      <c r="A12" s="38" t="s">
        <v>75</v>
      </c>
      <c r="B12" s="49">
        <v>356</v>
      </c>
      <c r="C12" s="190">
        <v>3.9955106621773298</v>
      </c>
      <c r="D12" s="49">
        <v>18.000000000000004</v>
      </c>
      <c r="E12" s="255">
        <v>3.2846715328467178</v>
      </c>
      <c r="F12" s="97">
        <v>374</v>
      </c>
      <c r="G12" s="30">
        <v>3.9543243814760003</v>
      </c>
    </row>
    <row r="13" spans="1:7" s="7" customFormat="1" ht="15" customHeight="1" x14ac:dyDescent="0.2">
      <c r="A13" s="272" t="s">
        <v>123</v>
      </c>
      <c r="B13" s="111">
        <v>18</v>
      </c>
      <c r="C13" s="191">
        <v>0.20202020202020207</v>
      </c>
      <c r="D13" s="111" t="s">
        <v>126</v>
      </c>
      <c r="E13" s="274" t="s">
        <v>126</v>
      </c>
      <c r="F13" s="273">
        <v>20</v>
      </c>
      <c r="G13" s="284">
        <f>Tabela31[[#This Row],[Coluna6]]/F14*100</f>
        <v>0.21146119687037432</v>
      </c>
    </row>
    <row r="14" spans="1:7" ht="15" customHeight="1" x14ac:dyDescent="0.2">
      <c r="A14" s="15" t="s">
        <v>2</v>
      </c>
      <c r="B14" s="97">
        <v>8909.9999999999982</v>
      </c>
      <c r="C14" s="30">
        <v>100.00000000000003</v>
      </c>
      <c r="D14" s="97">
        <v>547.99999999999977</v>
      </c>
      <c r="E14" s="30">
        <v>99.635036496350367</v>
      </c>
      <c r="F14" s="29">
        <v>9457.9999999999982</v>
      </c>
      <c r="G14" s="30">
        <v>100</v>
      </c>
    </row>
    <row r="15" spans="1:7" ht="15" customHeight="1" x14ac:dyDescent="0.2">
      <c r="A15" s="15" t="s">
        <v>3</v>
      </c>
      <c r="B15" s="275">
        <v>94.205963205751743</v>
      </c>
      <c r="C15" s="275"/>
      <c r="D15" s="275">
        <v>5.794036794248254</v>
      </c>
      <c r="E15" s="275"/>
      <c r="F15" s="276">
        <v>100</v>
      </c>
      <c r="G15" s="275"/>
    </row>
    <row r="16" spans="1:7" x14ac:dyDescent="0.2">
      <c r="A16" s="302" t="s">
        <v>136</v>
      </c>
      <c r="B16" s="302"/>
      <c r="C16" s="302"/>
      <c r="D16" s="302"/>
      <c r="E16" s="302"/>
      <c r="F16" s="302"/>
      <c r="G16" s="302"/>
    </row>
  </sheetData>
  <mergeCells count="5">
    <mergeCell ref="A5:A6"/>
    <mergeCell ref="B5:C5"/>
    <mergeCell ref="D5:E5"/>
    <mergeCell ref="F5:G5"/>
    <mergeCell ref="A16:G16"/>
  </mergeCells>
  <phoneticPr fontId="0" type="noConversion"/>
  <pageMargins left="0.43307086614173229" right="0.51181102362204722" top="1.21875" bottom="0.98425196850393704" header="0.51181102362204722" footer="0.51181102362204722"/>
  <pageSetup paperSize="9" scale="90" orientation="portrait" horizontalDpi="300" verticalDpi="300" r:id="rId1"/>
  <headerFooter alignWithMargins="0">
    <oddHeader>&amp;C&amp;G</oddHeader>
  </headerFooter>
  <legacyDrawingHF r:id="rId2"/>
  <tableParts count="1">
    <tablePart r:id="rId3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showGridLines="0" view="pageLayout" zoomScaleNormal="100" workbookViewId="0">
      <selection activeCell="D22" sqref="D22"/>
    </sheetView>
  </sheetViews>
  <sheetFormatPr defaultRowHeight="11.25" x14ac:dyDescent="0.2"/>
  <cols>
    <col min="1" max="1" width="9.85546875" style="64" customWidth="1"/>
    <col min="2" max="7" width="9.7109375" style="64" customWidth="1"/>
    <col min="8" max="16384" width="9.140625" style="64"/>
  </cols>
  <sheetData>
    <row r="2" spans="1:7" x14ac:dyDescent="0.2">
      <c r="A2" s="63" t="s">
        <v>130</v>
      </c>
    </row>
    <row r="3" spans="1:7" x14ac:dyDescent="0.2">
      <c r="A3" s="63" t="s">
        <v>155</v>
      </c>
    </row>
    <row r="4" spans="1:7" ht="3.75" customHeight="1" thickBot="1" x14ac:dyDescent="0.25">
      <c r="A4" s="75"/>
      <c r="B4" s="75"/>
      <c r="C4" s="75"/>
      <c r="D4" s="75"/>
      <c r="E4" s="75"/>
      <c r="F4" s="75"/>
      <c r="G4" s="75"/>
    </row>
    <row r="5" spans="1:7" x14ac:dyDescent="0.2">
      <c r="A5" s="303" t="s">
        <v>0</v>
      </c>
      <c r="B5" s="326" t="s">
        <v>94</v>
      </c>
      <c r="C5" s="326"/>
      <c r="D5" s="326" t="s">
        <v>95</v>
      </c>
      <c r="E5" s="326"/>
      <c r="F5" s="328" t="s">
        <v>1</v>
      </c>
      <c r="G5" s="328"/>
    </row>
    <row r="6" spans="1:7" x14ac:dyDescent="0.2">
      <c r="A6" s="306"/>
      <c r="B6" s="216" t="s">
        <v>61</v>
      </c>
      <c r="C6" s="216" t="s">
        <v>62</v>
      </c>
      <c r="D6" s="216" t="s">
        <v>58</v>
      </c>
      <c r="E6" s="216" t="s">
        <v>59</v>
      </c>
      <c r="F6" s="215" t="s">
        <v>58</v>
      </c>
      <c r="G6" s="278" t="s">
        <v>59</v>
      </c>
    </row>
    <row r="7" spans="1:7" ht="15" customHeight="1" x14ac:dyDescent="0.2">
      <c r="A7" s="7" t="s">
        <v>119</v>
      </c>
      <c r="B7" s="277">
        <v>103</v>
      </c>
      <c r="C7" s="190">
        <v>2.5846925972396488</v>
      </c>
      <c r="D7" s="7">
        <v>253.99999999999997</v>
      </c>
      <c r="E7" s="190">
        <v>4.6409647359766115</v>
      </c>
      <c r="F7" s="29">
        <v>357</v>
      </c>
      <c r="G7" s="30">
        <v>3.7745823641361809</v>
      </c>
    </row>
    <row r="8" spans="1:7" ht="15" customHeight="1" x14ac:dyDescent="0.2">
      <c r="A8" s="7" t="s">
        <v>120</v>
      </c>
      <c r="B8" s="277">
        <v>234.99999999999997</v>
      </c>
      <c r="C8" s="190">
        <v>5.8971141781681311</v>
      </c>
      <c r="D8" s="7">
        <v>349.00000000000011</v>
      </c>
      <c r="E8" s="190">
        <v>6.3767586332907022</v>
      </c>
      <c r="F8" s="29">
        <v>584.00000000000011</v>
      </c>
      <c r="G8" s="30">
        <v>6.1746669486149308</v>
      </c>
    </row>
    <row r="9" spans="1:7" ht="15" customHeight="1" x14ac:dyDescent="0.2">
      <c r="A9" s="7" t="s">
        <v>8</v>
      </c>
      <c r="B9" s="277">
        <v>6</v>
      </c>
      <c r="C9" s="190">
        <v>0.15056461731493101</v>
      </c>
      <c r="D9" s="7">
        <v>28</v>
      </c>
      <c r="E9" s="190">
        <v>0.5116024118399416</v>
      </c>
      <c r="F9" s="29">
        <v>34</v>
      </c>
      <c r="G9" s="30">
        <v>0.3594840346796363</v>
      </c>
    </row>
    <row r="10" spans="1:7" ht="15" customHeight="1" x14ac:dyDescent="0.2">
      <c r="A10" s="7" t="s">
        <v>9</v>
      </c>
      <c r="B10" s="26">
        <v>2405.9999999999995</v>
      </c>
      <c r="C10" s="190">
        <v>60.376411543287325</v>
      </c>
      <c r="D10" s="26">
        <v>3086</v>
      </c>
      <c r="E10" s="190">
        <v>56.385894390644985</v>
      </c>
      <c r="F10" s="29">
        <v>5492</v>
      </c>
      <c r="G10" s="30">
        <v>58.067244660604779</v>
      </c>
    </row>
    <row r="11" spans="1:7" ht="15" customHeight="1" x14ac:dyDescent="0.2">
      <c r="A11" s="7" t="s">
        <v>4</v>
      </c>
      <c r="B11" s="277">
        <v>831</v>
      </c>
      <c r="C11" s="190">
        <v>20.853199498117945</v>
      </c>
      <c r="D11" s="49">
        <v>1063</v>
      </c>
      <c r="E11" s="190">
        <v>19.422620135209208</v>
      </c>
      <c r="F11" s="29">
        <v>1894</v>
      </c>
      <c r="G11" s="30">
        <v>20.025375343624443</v>
      </c>
    </row>
    <row r="12" spans="1:7" ht="15" customHeight="1" x14ac:dyDescent="0.2">
      <c r="A12" s="7" t="s">
        <v>7</v>
      </c>
      <c r="B12" s="277">
        <v>12</v>
      </c>
      <c r="C12" s="190">
        <v>0.30112923462986202</v>
      </c>
      <c r="D12" s="7">
        <v>24</v>
      </c>
      <c r="E12" s="190">
        <v>0.43851635300566416</v>
      </c>
      <c r="F12" s="29">
        <v>36</v>
      </c>
      <c r="G12" s="30">
        <v>0.38063015436667375</v>
      </c>
    </row>
    <row r="13" spans="1:7" ht="15" customHeight="1" x14ac:dyDescent="0.2">
      <c r="A13" s="7" t="s">
        <v>10</v>
      </c>
      <c r="B13" s="277">
        <v>314.00000000000006</v>
      </c>
      <c r="C13" s="190">
        <v>7.8795483061480569</v>
      </c>
      <c r="D13" s="7">
        <v>500.00000000000006</v>
      </c>
      <c r="E13" s="190">
        <v>9.1357573542846708</v>
      </c>
      <c r="F13" s="29">
        <v>814.00000000000011</v>
      </c>
      <c r="G13" s="30">
        <v>8.6064707126242332</v>
      </c>
    </row>
    <row r="14" spans="1:7" ht="15" customHeight="1" x14ac:dyDescent="0.2">
      <c r="A14" s="7" t="s">
        <v>6</v>
      </c>
      <c r="B14" s="277">
        <v>65.000000000000014</v>
      </c>
      <c r="C14" s="190">
        <v>1.6311166875784198</v>
      </c>
      <c r="D14" s="7">
        <v>138.00000000000003</v>
      </c>
      <c r="E14" s="190">
        <v>2.5214690297825695</v>
      </c>
      <c r="F14" s="29">
        <v>203.00000000000006</v>
      </c>
      <c r="G14" s="30">
        <v>2.1463311482342999</v>
      </c>
    </row>
    <row r="15" spans="1:7" ht="15" customHeight="1" x14ac:dyDescent="0.2">
      <c r="A15" s="7" t="s">
        <v>5</v>
      </c>
      <c r="B15" s="277">
        <v>13.000000000000002</v>
      </c>
      <c r="C15" s="190">
        <v>0.32622333751568389</v>
      </c>
      <c r="D15" s="7">
        <v>30.999999999999996</v>
      </c>
      <c r="E15" s="190">
        <v>0.56641695596564945</v>
      </c>
      <c r="F15" s="29">
        <v>44</v>
      </c>
      <c r="G15" s="30">
        <v>0.46521463311482342</v>
      </c>
    </row>
    <row r="16" spans="1:7" ht="15" customHeight="1" x14ac:dyDescent="0.2">
      <c r="A16" s="31" t="s">
        <v>2</v>
      </c>
      <c r="B16" s="32">
        <v>3984.9999999999995</v>
      </c>
      <c r="C16" s="197">
        <v>100</v>
      </c>
      <c r="D16" s="32">
        <v>5473</v>
      </c>
      <c r="E16" s="197">
        <v>100</v>
      </c>
      <c r="F16" s="33">
        <v>9458</v>
      </c>
      <c r="G16" s="197">
        <v>100</v>
      </c>
    </row>
    <row r="17" spans="1:7" ht="15" customHeight="1" x14ac:dyDescent="0.2">
      <c r="A17" s="15" t="s">
        <v>3</v>
      </c>
      <c r="B17" s="30">
        <v>42.133643476422073</v>
      </c>
      <c r="C17" s="30"/>
      <c r="D17" s="30">
        <v>57.86635652357792</v>
      </c>
      <c r="E17" s="30"/>
      <c r="F17" s="29">
        <v>100</v>
      </c>
      <c r="G17" s="30"/>
    </row>
    <row r="18" spans="1:7" x14ac:dyDescent="0.2">
      <c r="A18" s="302" t="s">
        <v>136</v>
      </c>
      <c r="B18" s="302"/>
      <c r="C18" s="302"/>
      <c r="D18" s="302"/>
      <c r="E18" s="302"/>
      <c r="F18" s="302"/>
      <c r="G18" s="302"/>
    </row>
  </sheetData>
  <mergeCells count="5">
    <mergeCell ref="B5:C5"/>
    <mergeCell ref="D5:E5"/>
    <mergeCell ref="F5:G5"/>
    <mergeCell ref="A18:G18"/>
    <mergeCell ref="A5:A6"/>
  </mergeCells>
  <pageMargins left="0.70866141732283472" right="0.70866141732283472" top="1.0416666666666667" bottom="0.74803149606299213" header="0.31496062992125984" footer="0.31496062992125984"/>
  <pageSetup orientation="portrait" r:id="rId1"/>
  <headerFooter>
    <oddHeader>&amp;C&amp;G</oddHeader>
  </headerFooter>
  <legacyDrawingHF r:id="rId2"/>
  <tableParts count="1">
    <tablePart r:id="rId3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showGridLines="0" view="pageLayout" zoomScaleNormal="100" workbookViewId="0">
      <selection activeCell="E18" sqref="E18"/>
    </sheetView>
  </sheetViews>
  <sheetFormatPr defaultRowHeight="11.25" x14ac:dyDescent="0.2"/>
  <cols>
    <col min="1" max="1" width="19.5703125" style="64" customWidth="1"/>
    <col min="2" max="7" width="9.7109375" style="64" customWidth="1"/>
    <col min="8" max="16384" width="9.140625" style="64"/>
  </cols>
  <sheetData>
    <row r="2" spans="1:7" x14ac:dyDescent="0.2">
      <c r="A2" s="63" t="s">
        <v>130</v>
      </c>
    </row>
    <row r="3" spans="1:7" x14ac:dyDescent="0.2">
      <c r="A3" s="63" t="s">
        <v>156</v>
      </c>
      <c r="B3" s="7"/>
      <c r="C3" s="7"/>
      <c r="D3" s="7"/>
      <c r="E3" s="7"/>
      <c r="F3" s="7"/>
    </row>
    <row r="4" spans="1:7" ht="3" customHeight="1" thickBot="1" x14ac:dyDescent="0.25">
      <c r="A4" s="75"/>
      <c r="B4" s="75"/>
      <c r="C4" s="75"/>
      <c r="D4" s="75"/>
      <c r="E4" s="75"/>
      <c r="F4" s="75"/>
      <c r="G4" s="75"/>
    </row>
    <row r="5" spans="1:7" ht="26.45" customHeight="1" x14ac:dyDescent="0.2">
      <c r="A5" s="324" t="s">
        <v>60</v>
      </c>
      <c r="B5" s="326" t="s">
        <v>94</v>
      </c>
      <c r="C5" s="326"/>
      <c r="D5" s="326" t="s">
        <v>95</v>
      </c>
      <c r="E5" s="326"/>
      <c r="F5" s="328" t="s">
        <v>1</v>
      </c>
      <c r="G5" s="328"/>
    </row>
    <row r="6" spans="1:7" ht="15.95" customHeight="1" x14ac:dyDescent="0.2">
      <c r="A6" s="325"/>
      <c r="B6" s="20" t="s">
        <v>58</v>
      </c>
      <c r="C6" s="20" t="s">
        <v>59</v>
      </c>
      <c r="D6" s="20" t="s">
        <v>53</v>
      </c>
      <c r="E6" s="20" t="s">
        <v>54</v>
      </c>
      <c r="F6" s="21" t="s">
        <v>61</v>
      </c>
      <c r="G6" s="106" t="s">
        <v>62</v>
      </c>
    </row>
    <row r="7" spans="1:7" ht="15.95" customHeight="1" x14ac:dyDescent="0.2">
      <c r="A7" s="225" t="s">
        <v>70</v>
      </c>
      <c r="B7" s="49">
        <v>3622.9999999999982</v>
      </c>
      <c r="C7" s="190">
        <v>90.915934755332501</v>
      </c>
      <c r="D7" s="49">
        <v>4628.0000000000009</v>
      </c>
      <c r="E7" s="190">
        <v>84.560570071258908</v>
      </c>
      <c r="F7" s="29">
        <v>8251</v>
      </c>
      <c r="G7" s="30">
        <v>87.23831676887292</v>
      </c>
    </row>
    <row r="8" spans="1:7" ht="15.95" customHeight="1" x14ac:dyDescent="0.2">
      <c r="A8" s="225" t="s">
        <v>71</v>
      </c>
      <c r="B8" s="49">
        <v>143.00000000000003</v>
      </c>
      <c r="C8" s="190">
        <v>3.588456712672524</v>
      </c>
      <c r="D8" s="49">
        <v>340</v>
      </c>
      <c r="E8" s="190">
        <v>6.2123150009135752</v>
      </c>
      <c r="F8" s="29">
        <v>483</v>
      </c>
      <c r="G8" s="30">
        <v>5.106787904419539</v>
      </c>
    </row>
    <row r="9" spans="1:7" ht="15.95" customHeight="1" x14ac:dyDescent="0.2">
      <c r="A9" s="225" t="s">
        <v>72</v>
      </c>
      <c r="B9" s="49">
        <v>13</v>
      </c>
      <c r="C9" s="190">
        <v>0.32622333751568394</v>
      </c>
      <c r="D9" s="49">
        <v>57</v>
      </c>
      <c r="E9" s="190">
        <v>1.0414763383884522</v>
      </c>
      <c r="F9" s="29">
        <v>70</v>
      </c>
      <c r="G9" s="30">
        <v>0.74011418904630999</v>
      </c>
    </row>
    <row r="10" spans="1:7" ht="15.95" customHeight="1" x14ac:dyDescent="0.2">
      <c r="A10" s="225" t="s">
        <v>73</v>
      </c>
      <c r="B10" s="49">
        <v>63</v>
      </c>
      <c r="C10" s="190">
        <v>1.5809284818067764</v>
      </c>
      <c r="D10" s="49">
        <v>121</v>
      </c>
      <c r="E10" s="190">
        <v>2.2108532797368898</v>
      </c>
      <c r="F10" s="29">
        <v>184</v>
      </c>
      <c r="G10" s="30">
        <v>1.9454430112074435</v>
      </c>
    </row>
    <row r="11" spans="1:7" ht="15.95" customHeight="1" x14ac:dyDescent="0.2">
      <c r="A11" s="225" t="s">
        <v>74</v>
      </c>
      <c r="B11" s="49">
        <v>26</v>
      </c>
      <c r="C11" s="190">
        <v>0.65244667503136788</v>
      </c>
      <c r="D11" s="49">
        <v>50</v>
      </c>
      <c r="E11" s="190">
        <v>0.91357573542846693</v>
      </c>
      <c r="F11" s="29">
        <v>76</v>
      </c>
      <c r="G11" s="30">
        <v>0.80355254810742216</v>
      </c>
    </row>
    <row r="12" spans="1:7" ht="15.95" customHeight="1" x14ac:dyDescent="0.2">
      <c r="A12" s="225" t="s">
        <v>75</v>
      </c>
      <c r="B12" s="49">
        <v>111.00000000000001</v>
      </c>
      <c r="C12" s="190">
        <v>2.7854454203262247</v>
      </c>
      <c r="D12" s="49">
        <v>263</v>
      </c>
      <c r="E12" s="255">
        <v>4.8054083683537359</v>
      </c>
      <c r="F12" s="97">
        <v>374</v>
      </c>
      <c r="G12" s="30">
        <v>3.9543243814759994</v>
      </c>
    </row>
    <row r="13" spans="1:7" ht="15.95" customHeight="1" x14ac:dyDescent="0.2">
      <c r="A13" s="225" t="s">
        <v>123</v>
      </c>
      <c r="B13" s="26">
        <v>6</v>
      </c>
      <c r="C13" s="190">
        <v>0.15056461731493107</v>
      </c>
      <c r="D13" s="26">
        <v>14</v>
      </c>
      <c r="E13" s="255">
        <v>0.25580120591997074</v>
      </c>
      <c r="F13" s="97">
        <v>20</v>
      </c>
      <c r="G13" s="30">
        <v>0.21146119687037429</v>
      </c>
    </row>
    <row r="14" spans="1:7" ht="15.95" customHeight="1" x14ac:dyDescent="0.2">
      <c r="A14" s="31" t="s">
        <v>2</v>
      </c>
      <c r="B14" s="32">
        <v>3984.9999999999982</v>
      </c>
      <c r="C14" s="197">
        <v>99.849435382685087</v>
      </c>
      <c r="D14" s="32">
        <v>5473.0000000000009</v>
      </c>
      <c r="E14" s="279">
        <v>99.744198794080035</v>
      </c>
      <c r="F14" s="32">
        <v>9458</v>
      </c>
      <c r="G14" s="197">
        <v>100</v>
      </c>
    </row>
    <row r="15" spans="1:7" ht="15.95" customHeight="1" x14ac:dyDescent="0.2">
      <c r="A15" s="15" t="s">
        <v>3</v>
      </c>
      <c r="B15" s="120">
        <v>42.133643476422058</v>
      </c>
      <c r="C15" s="120"/>
      <c r="D15" s="120">
        <v>57.866356523577934</v>
      </c>
      <c r="E15" s="261"/>
      <c r="F15" s="120">
        <v>100</v>
      </c>
      <c r="G15" s="120"/>
    </row>
    <row r="16" spans="1:7" x14ac:dyDescent="0.2">
      <c r="A16" s="302" t="s">
        <v>136</v>
      </c>
      <c r="B16" s="302"/>
      <c r="C16" s="302"/>
      <c r="D16" s="302"/>
      <c r="E16" s="302"/>
      <c r="F16" s="302"/>
      <c r="G16" s="302"/>
    </row>
  </sheetData>
  <mergeCells count="5">
    <mergeCell ref="A5:A6"/>
    <mergeCell ref="B5:C5"/>
    <mergeCell ref="D5:E5"/>
    <mergeCell ref="F5:G5"/>
    <mergeCell ref="A16:G16"/>
  </mergeCells>
  <pageMargins left="0.70866141732283472" right="0.70866141732283472" top="1.0729166666666667" bottom="0.74803149606299213" header="0.31496062992125984" footer="0.31496062992125984"/>
  <pageSetup orientation="portrait" r:id="rId1"/>
  <headerFooter>
    <oddHeader>&amp;C&amp;G</oddHead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1"/>
  <sheetViews>
    <sheetView showGridLines="0" view="pageLayout" zoomScaleNormal="100" workbookViewId="0">
      <selection activeCell="E12" sqref="E12"/>
    </sheetView>
  </sheetViews>
  <sheetFormatPr defaultColWidth="8.85546875" defaultRowHeight="11.25" x14ac:dyDescent="0.2"/>
  <cols>
    <col min="1" max="1" width="22.7109375" style="64" customWidth="1"/>
    <col min="2" max="3" width="10.7109375" style="64" customWidth="1"/>
    <col min="4" max="4" width="10.7109375" style="77" customWidth="1"/>
    <col min="5" max="5" width="10.28515625" style="77" customWidth="1"/>
    <col min="6" max="6" width="10.140625" style="77" customWidth="1"/>
    <col min="7" max="7" width="9.42578125" style="77" customWidth="1"/>
    <col min="8" max="8" width="12" style="64" customWidth="1"/>
    <col min="9" max="9" width="10.7109375" style="64" customWidth="1"/>
    <col min="10" max="10" width="9.42578125" style="64" customWidth="1"/>
    <col min="11" max="16384" width="8.85546875" style="64"/>
  </cols>
  <sheetData>
    <row r="2" spans="1:13" ht="12" x14ac:dyDescent="0.2">
      <c r="A2" s="3" t="s">
        <v>137</v>
      </c>
    </row>
    <row r="3" spans="1:13" ht="12" thickBot="1" x14ac:dyDescent="0.25">
      <c r="A3" s="63"/>
    </row>
    <row r="4" spans="1:13" ht="23.25" thickBot="1" x14ac:dyDescent="0.25">
      <c r="A4" s="204"/>
      <c r="B4" s="205">
        <v>2015</v>
      </c>
      <c r="C4" s="205">
        <v>2016</v>
      </c>
      <c r="D4" s="205">
        <v>2017</v>
      </c>
      <c r="E4" s="205">
        <v>2018</v>
      </c>
      <c r="F4" s="205">
        <v>2019</v>
      </c>
      <c r="G4" s="205">
        <v>2020</v>
      </c>
      <c r="H4" s="205">
        <v>2021</v>
      </c>
      <c r="I4" s="205">
        <v>2022</v>
      </c>
      <c r="J4" s="206" t="s">
        <v>135</v>
      </c>
    </row>
    <row r="5" spans="1:13" ht="20.100000000000001" customHeight="1" x14ac:dyDescent="0.2">
      <c r="A5" s="78" t="s">
        <v>67</v>
      </c>
      <c r="B5" s="207">
        <v>226</v>
      </c>
      <c r="C5" s="207">
        <v>233</v>
      </c>
      <c r="D5" s="207">
        <v>275</v>
      </c>
      <c r="E5" s="207">
        <v>284</v>
      </c>
      <c r="F5" s="207">
        <v>284</v>
      </c>
      <c r="G5" s="208">
        <v>124</v>
      </c>
      <c r="H5" s="208">
        <v>292</v>
      </c>
      <c r="I5" s="208">
        <v>296</v>
      </c>
      <c r="J5" s="209">
        <v>1.3698630136986301</v>
      </c>
    </row>
    <row r="6" spans="1:13" s="77" customFormat="1" ht="15" customHeight="1" x14ac:dyDescent="0.2">
      <c r="A6" s="78" t="s">
        <v>92</v>
      </c>
      <c r="B6" s="207">
        <v>10626</v>
      </c>
      <c r="C6" s="207">
        <v>11435</v>
      </c>
      <c r="D6" s="207">
        <v>12463</v>
      </c>
      <c r="E6" s="207">
        <v>13187</v>
      </c>
      <c r="F6" s="207">
        <v>13092</v>
      </c>
      <c r="G6" s="207">
        <v>2614</v>
      </c>
      <c r="H6" s="207">
        <v>14648</v>
      </c>
      <c r="I6" s="207">
        <v>15257</v>
      </c>
      <c r="J6" s="210">
        <v>4.1575641725832879</v>
      </c>
    </row>
    <row r="7" spans="1:13" s="77" customFormat="1" ht="15" customHeight="1" x14ac:dyDescent="0.2">
      <c r="A7" s="78" t="s">
        <v>68</v>
      </c>
      <c r="B7" s="207">
        <v>18055</v>
      </c>
      <c r="C7" s="207">
        <v>18382</v>
      </c>
      <c r="D7" s="207">
        <v>20421</v>
      </c>
      <c r="E7" s="207">
        <v>21046</v>
      </c>
      <c r="F7" s="207">
        <v>21059</v>
      </c>
      <c r="G7" s="208">
        <v>4094</v>
      </c>
      <c r="H7" s="208">
        <v>24156</v>
      </c>
      <c r="I7" s="208">
        <v>28851</v>
      </c>
      <c r="J7" s="209">
        <v>19.436164927968207</v>
      </c>
    </row>
    <row r="8" spans="1:13" s="77" customFormat="1" ht="15" customHeight="1" x14ac:dyDescent="0.2">
      <c r="A8" s="78" t="s">
        <v>91</v>
      </c>
      <c r="B8" s="207">
        <v>22954</v>
      </c>
      <c r="C8" s="207">
        <v>24376</v>
      </c>
      <c r="D8" s="207">
        <v>26987</v>
      </c>
      <c r="E8" s="207">
        <v>27860</v>
      </c>
      <c r="F8" s="207">
        <v>27911</v>
      </c>
      <c r="G8" s="207">
        <v>5655</v>
      </c>
      <c r="H8" s="207">
        <v>34656</v>
      </c>
      <c r="I8" s="207">
        <v>40403</v>
      </c>
      <c r="J8" s="210">
        <v>16.582987072945521</v>
      </c>
    </row>
    <row r="9" spans="1:13" s="77" customFormat="1" ht="15" customHeight="1" x14ac:dyDescent="0.2">
      <c r="A9" s="78" t="s">
        <v>69</v>
      </c>
      <c r="B9" s="207">
        <v>6426</v>
      </c>
      <c r="C9" s="207">
        <v>7742</v>
      </c>
      <c r="D9" s="207">
        <v>8825</v>
      </c>
      <c r="E9" s="207">
        <v>9417</v>
      </c>
      <c r="F9" s="207">
        <v>9050</v>
      </c>
      <c r="G9" s="208">
        <v>1577</v>
      </c>
      <c r="H9" s="208">
        <v>8400</v>
      </c>
      <c r="I9" s="208">
        <v>9458</v>
      </c>
      <c r="J9" s="209">
        <v>12.595238095238095</v>
      </c>
    </row>
    <row r="10" spans="1:13" x14ac:dyDescent="0.2">
      <c r="A10" s="225" t="s">
        <v>121</v>
      </c>
      <c r="B10" s="80"/>
      <c r="C10" s="80"/>
      <c r="D10" s="80"/>
      <c r="E10" s="80"/>
      <c r="F10" s="80"/>
      <c r="G10" s="80"/>
      <c r="H10" s="80"/>
      <c r="I10" s="143"/>
      <c r="J10" s="157"/>
    </row>
    <row r="13" spans="1:13" ht="20.100000000000001" customHeight="1" x14ac:dyDescent="0.2">
      <c r="A13" s="3" t="s">
        <v>138</v>
      </c>
      <c r="B13" s="7"/>
      <c r="C13" s="7"/>
      <c r="D13" s="226"/>
      <c r="E13" s="226"/>
      <c r="F13" s="226"/>
      <c r="G13" s="226"/>
      <c r="H13" s="7"/>
      <c r="I13" s="7"/>
      <c r="J13" s="7"/>
    </row>
    <row r="14" spans="1:13" ht="12" thickBot="1" x14ac:dyDescent="0.25"/>
    <row r="15" spans="1:13" ht="15" customHeight="1" thickBot="1" x14ac:dyDescent="0.25">
      <c r="A15" s="204"/>
      <c r="B15" s="205">
        <v>2015</v>
      </c>
      <c r="C15" s="205">
        <v>2016</v>
      </c>
      <c r="D15" s="205">
        <v>2017</v>
      </c>
      <c r="E15" s="205">
        <v>2017</v>
      </c>
      <c r="F15" s="205">
        <v>2018</v>
      </c>
      <c r="G15" s="205">
        <v>2019</v>
      </c>
      <c r="H15" s="205">
        <v>2020</v>
      </c>
      <c r="I15" s="205">
        <v>2021</v>
      </c>
      <c r="J15" s="206">
        <v>2022</v>
      </c>
    </row>
    <row r="16" spans="1:13" ht="15" customHeight="1" x14ac:dyDescent="0.2">
      <c r="A16" s="78" t="s">
        <v>67</v>
      </c>
      <c r="B16" s="79">
        <v>3.1531531531531529</v>
      </c>
      <c r="C16" s="79">
        <v>3.0973451327433628</v>
      </c>
      <c r="D16" s="139">
        <v>18.025751072961373</v>
      </c>
      <c r="E16" s="139">
        <v>18.025751072961373</v>
      </c>
      <c r="F16" s="139">
        <v>3.2727272727272729</v>
      </c>
      <c r="G16" s="139">
        <v>0</v>
      </c>
      <c r="H16" s="144">
        <v>-56.338028169014102</v>
      </c>
      <c r="I16" s="144">
        <v>135.48387096774192</v>
      </c>
      <c r="J16" s="139">
        <v>1.3698630136986301</v>
      </c>
      <c r="M16" s="143"/>
    </row>
    <row r="17" spans="1:10" ht="15" customHeight="1" x14ac:dyDescent="0.2">
      <c r="A17" s="78" t="s">
        <v>92</v>
      </c>
      <c r="B17" s="79">
        <v>19.662177081033342</v>
      </c>
      <c r="C17" s="79">
        <v>7.6134010916619612</v>
      </c>
      <c r="D17" s="139">
        <v>8.9899431569742028</v>
      </c>
      <c r="E17" s="139">
        <v>8.9899431569742028</v>
      </c>
      <c r="F17" s="139">
        <v>5.8091952178448212</v>
      </c>
      <c r="G17" s="139">
        <v>-0.72040646090847049</v>
      </c>
      <c r="H17" s="144">
        <v>-80.033608310418586</v>
      </c>
      <c r="I17" s="144">
        <v>460.36725325172148</v>
      </c>
      <c r="J17" s="139">
        <v>4.1575641725832879</v>
      </c>
    </row>
    <row r="18" spans="1:10" ht="15" customHeight="1" x14ac:dyDescent="0.2">
      <c r="A18" s="78" t="s">
        <v>68</v>
      </c>
      <c r="B18" s="79">
        <v>13.710534542044389</v>
      </c>
      <c r="C18" s="79">
        <v>1.8111326502353919</v>
      </c>
      <c r="D18" s="139">
        <v>11.092372973561092</v>
      </c>
      <c r="E18" s="139">
        <v>11.092372973561092</v>
      </c>
      <c r="F18" s="139">
        <v>3.0605748983889134</v>
      </c>
      <c r="G18" s="139">
        <v>6.1769457379074411E-2</v>
      </c>
      <c r="H18" s="144">
        <v>-80.559380787311838</v>
      </c>
      <c r="I18" s="144">
        <v>490.03419638495365</v>
      </c>
      <c r="J18" s="139">
        <v>19.436164927968207</v>
      </c>
    </row>
    <row r="19" spans="1:10" ht="15" customHeight="1" x14ac:dyDescent="0.2">
      <c r="A19" s="78" t="s">
        <v>91</v>
      </c>
      <c r="B19" s="79">
        <v>19.266007823759523</v>
      </c>
      <c r="C19" s="79">
        <v>6.1949986930382508</v>
      </c>
      <c r="D19" s="139">
        <v>10.711355431572038</v>
      </c>
      <c r="E19" s="139">
        <v>10.711355431572038</v>
      </c>
      <c r="F19" s="139">
        <v>3.2348908733834807</v>
      </c>
      <c r="G19" s="139">
        <v>0.18305814788226848</v>
      </c>
      <c r="H19" s="144">
        <v>-79.739170936190035</v>
      </c>
      <c r="I19" s="144">
        <v>512.83819628647211</v>
      </c>
      <c r="J19" s="139">
        <v>16.582987072945521</v>
      </c>
    </row>
    <row r="20" spans="1:10" x14ac:dyDescent="0.2">
      <c r="A20" s="78" t="s">
        <v>69</v>
      </c>
      <c r="B20" s="79">
        <v>9.1572545612510865</v>
      </c>
      <c r="C20" s="79">
        <v>20.479302832244009</v>
      </c>
      <c r="D20" s="140">
        <v>13.988633428054767</v>
      </c>
      <c r="E20" s="140">
        <v>13.988633428054767</v>
      </c>
      <c r="F20" s="140">
        <v>6.7082152974504243</v>
      </c>
      <c r="G20" s="140">
        <v>-3.8972071785069553</v>
      </c>
      <c r="H20" s="144">
        <v>-82.574585635359128</v>
      </c>
      <c r="I20" s="144">
        <v>432.65694356372865</v>
      </c>
      <c r="J20" s="140">
        <v>12.595238095238095</v>
      </c>
    </row>
    <row r="21" spans="1:10" x14ac:dyDescent="0.2">
      <c r="A21" s="302" t="s">
        <v>136</v>
      </c>
      <c r="B21" s="302"/>
      <c r="C21" s="302"/>
      <c r="D21" s="302"/>
      <c r="E21" s="302"/>
      <c r="F21" s="302"/>
      <c r="G21" s="302"/>
      <c r="H21" s="224"/>
      <c r="I21" s="224"/>
      <c r="J21" s="139"/>
    </row>
  </sheetData>
  <mergeCells count="1">
    <mergeCell ref="A21:G21"/>
  </mergeCells>
  <pageMargins left="0.74803149606299213" right="0.74803149606299213" top="1.09375" bottom="0.35433070866141736" header="0.23622047244094491" footer="0.15748031496062992"/>
  <pageSetup paperSize="9" orientation="landscape" horizontalDpi="4294967292" verticalDpi="300" r:id="rId1"/>
  <headerFooter alignWithMargins="0">
    <oddHeader>&amp;C&amp;G</oddHeader>
  </headerFooter>
  <legacyDrawingHF r:id="rId2"/>
  <tableParts count="2">
    <tablePart r:id="rId3"/>
    <tablePart r:id="rId4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showGridLines="0" view="pageLayout" zoomScaleNormal="80" workbookViewId="0">
      <selection sqref="A1:XFD1"/>
    </sheetView>
  </sheetViews>
  <sheetFormatPr defaultColWidth="8.85546875" defaultRowHeight="11.25" x14ac:dyDescent="0.2"/>
  <cols>
    <col min="1" max="1" width="11.5703125" style="64" customWidth="1"/>
    <col min="2" max="25" width="5.7109375" style="64" customWidth="1"/>
    <col min="26" max="26" width="4.85546875" style="64" customWidth="1"/>
    <col min="27" max="16384" width="8.85546875" style="64"/>
  </cols>
  <sheetData>
    <row r="1" spans="1:26" ht="15" customHeight="1" x14ac:dyDescent="0.2">
      <c r="A1" s="63" t="s">
        <v>130</v>
      </c>
    </row>
    <row r="2" spans="1:26" ht="15" customHeight="1" x14ac:dyDescent="0.2">
      <c r="A2" s="63" t="s">
        <v>157</v>
      </c>
    </row>
    <row r="3" spans="1:26" ht="6" customHeight="1" thickBot="1" x14ac:dyDescent="0.2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1:26" ht="15" customHeight="1" x14ac:dyDescent="0.2">
      <c r="A4" s="334" t="s">
        <v>0</v>
      </c>
      <c r="B4" s="304" t="s">
        <v>79</v>
      </c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</row>
    <row r="5" spans="1:26" ht="26.45" customHeight="1" x14ac:dyDescent="0.2">
      <c r="A5" s="324"/>
      <c r="B5" s="307" t="s">
        <v>80</v>
      </c>
      <c r="C5" s="307"/>
      <c r="D5" s="307" t="s">
        <v>81</v>
      </c>
      <c r="E5" s="307"/>
      <c r="F5" s="307" t="s">
        <v>14</v>
      </c>
      <c r="G5" s="307"/>
      <c r="H5" s="307" t="s">
        <v>82</v>
      </c>
      <c r="I5" s="307"/>
      <c r="J5" s="307" t="s">
        <v>83</v>
      </c>
      <c r="K5" s="307"/>
      <c r="L5" s="307" t="s">
        <v>84</v>
      </c>
      <c r="M5" s="307"/>
      <c r="N5" s="307" t="s">
        <v>85</v>
      </c>
      <c r="O5" s="307"/>
      <c r="P5" s="307" t="s">
        <v>86</v>
      </c>
      <c r="Q5" s="307"/>
      <c r="R5" s="307" t="s">
        <v>87</v>
      </c>
      <c r="S5" s="307"/>
      <c r="T5" s="308" t="s">
        <v>88</v>
      </c>
      <c r="U5" s="308"/>
      <c r="V5" s="307" t="s">
        <v>89</v>
      </c>
      <c r="W5" s="307"/>
      <c r="X5" s="310" t="s">
        <v>1</v>
      </c>
      <c r="Y5" s="307"/>
    </row>
    <row r="6" spans="1:26" ht="15" customHeight="1" x14ac:dyDescent="0.2">
      <c r="A6" s="325"/>
      <c r="B6" s="20" t="s">
        <v>61</v>
      </c>
      <c r="C6" s="20" t="s">
        <v>3</v>
      </c>
      <c r="D6" s="20" t="s">
        <v>53</v>
      </c>
      <c r="E6" s="20" t="s">
        <v>3</v>
      </c>
      <c r="F6" s="20" t="s">
        <v>61</v>
      </c>
      <c r="G6" s="20" t="s">
        <v>3</v>
      </c>
      <c r="H6" s="20" t="s">
        <v>61</v>
      </c>
      <c r="I6" s="20" t="s">
        <v>3</v>
      </c>
      <c r="J6" s="20" t="s">
        <v>61</v>
      </c>
      <c r="K6" s="20" t="s">
        <v>57</v>
      </c>
      <c r="L6" s="20" t="s">
        <v>53</v>
      </c>
      <c r="M6" s="20" t="s">
        <v>3</v>
      </c>
      <c r="N6" s="20" t="s">
        <v>58</v>
      </c>
      <c r="O6" s="20" t="s">
        <v>3</v>
      </c>
      <c r="P6" s="20" t="s">
        <v>58</v>
      </c>
      <c r="Q6" s="20" t="s">
        <v>3</v>
      </c>
      <c r="R6" s="20" t="s">
        <v>53</v>
      </c>
      <c r="S6" s="20" t="s">
        <v>3</v>
      </c>
      <c r="T6" s="20" t="s">
        <v>61</v>
      </c>
      <c r="U6" s="20" t="s">
        <v>3</v>
      </c>
      <c r="V6" s="20" t="s">
        <v>53</v>
      </c>
      <c r="W6" s="20" t="s">
        <v>3</v>
      </c>
      <c r="X6" s="21" t="s">
        <v>56</v>
      </c>
      <c r="Y6" s="20" t="s">
        <v>3</v>
      </c>
    </row>
    <row r="7" spans="1:26" ht="15" customHeight="1" x14ac:dyDescent="0.2">
      <c r="A7" s="7" t="s">
        <v>119</v>
      </c>
      <c r="B7" s="7">
        <v>50</v>
      </c>
      <c r="C7" s="190">
        <v>12.437810945273633</v>
      </c>
      <c r="D7" s="8">
        <v>47.999999999999993</v>
      </c>
      <c r="E7" s="190">
        <v>2.4857586742620406</v>
      </c>
      <c r="F7" s="8">
        <v>12.000000000000005</v>
      </c>
      <c r="G7" s="190">
        <v>1.7316017316017323</v>
      </c>
      <c r="H7" s="8">
        <v>22.000000000000007</v>
      </c>
      <c r="I7" s="190">
        <v>1.7080745341614916</v>
      </c>
      <c r="J7" s="8">
        <v>80.000000000000014</v>
      </c>
      <c r="K7" s="190">
        <v>9.1533180778032044</v>
      </c>
      <c r="L7" s="8">
        <v>49.999999999999993</v>
      </c>
      <c r="M7" s="190">
        <v>2.9744199881023197</v>
      </c>
      <c r="N7" s="8" t="s">
        <v>126</v>
      </c>
      <c r="O7" s="190" t="s">
        <v>126</v>
      </c>
      <c r="P7" s="8" t="s">
        <v>108</v>
      </c>
      <c r="Q7" s="190" t="s">
        <v>108</v>
      </c>
      <c r="R7" s="141" t="s">
        <v>126</v>
      </c>
      <c r="S7" s="190" t="s">
        <v>126</v>
      </c>
      <c r="T7" s="8">
        <v>36.999999999999986</v>
      </c>
      <c r="U7" s="190">
        <v>5.3314121037463957</v>
      </c>
      <c r="V7" s="8">
        <v>55.999999999999979</v>
      </c>
      <c r="W7" s="190">
        <v>3.6012861736334392</v>
      </c>
      <c r="X7" s="35">
        <v>357</v>
      </c>
      <c r="Y7" s="30">
        <v>3.7745823641361809</v>
      </c>
      <c r="Z7" s="7"/>
    </row>
    <row r="8" spans="1:26" ht="15" customHeight="1" x14ac:dyDescent="0.2">
      <c r="A8" s="7" t="s">
        <v>120</v>
      </c>
      <c r="B8" s="7">
        <v>83.000000000000014</v>
      </c>
      <c r="C8" s="190">
        <v>20.646766169154233</v>
      </c>
      <c r="D8" s="8">
        <v>86.000000000000014</v>
      </c>
      <c r="E8" s="190">
        <v>4.4536509580528243</v>
      </c>
      <c r="F8" s="8">
        <v>23.000000000000004</v>
      </c>
      <c r="G8" s="190">
        <v>3.318903318903319</v>
      </c>
      <c r="H8" s="8">
        <v>44.000000000000014</v>
      </c>
      <c r="I8" s="190">
        <v>3.4161490683229832</v>
      </c>
      <c r="J8" s="8">
        <v>73.999999999999986</v>
      </c>
      <c r="K8" s="190">
        <v>8.4668192219679614</v>
      </c>
      <c r="L8" s="8">
        <v>77.999999999999986</v>
      </c>
      <c r="M8" s="190">
        <v>4.6400951814396185</v>
      </c>
      <c r="N8" s="8">
        <v>10</v>
      </c>
      <c r="O8" s="190">
        <v>4.9751243781094532</v>
      </c>
      <c r="P8" s="8">
        <v>5</v>
      </c>
      <c r="Q8" s="190">
        <v>11.627906976744185</v>
      </c>
      <c r="R8" s="8">
        <v>6.0000000000000009</v>
      </c>
      <c r="S8" s="190">
        <v>6.2500000000000018</v>
      </c>
      <c r="T8" s="8">
        <v>95</v>
      </c>
      <c r="U8" s="190">
        <v>13.688760806916425</v>
      </c>
      <c r="V8" s="8">
        <v>79.999999999999986</v>
      </c>
      <c r="W8" s="190">
        <v>5.1446945337620571</v>
      </c>
      <c r="X8" s="35">
        <v>584</v>
      </c>
      <c r="Y8" s="30">
        <v>6.174666948614929</v>
      </c>
      <c r="Z8" s="7"/>
    </row>
    <row r="9" spans="1:26" ht="15" customHeight="1" x14ac:dyDescent="0.2">
      <c r="A9" s="7" t="s">
        <v>8</v>
      </c>
      <c r="B9" s="7">
        <v>10</v>
      </c>
      <c r="C9" s="190">
        <v>2.4875621890547266</v>
      </c>
      <c r="D9" s="8" t="s">
        <v>126</v>
      </c>
      <c r="E9" s="190" t="s">
        <v>126</v>
      </c>
      <c r="F9" s="141" t="s">
        <v>108</v>
      </c>
      <c r="G9" s="190" t="s">
        <v>108</v>
      </c>
      <c r="H9" s="54" t="s">
        <v>108</v>
      </c>
      <c r="I9" s="190" t="s">
        <v>108</v>
      </c>
      <c r="J9" s="8">
        <v>14</v>
      </c>
      <c r="K9" s="190">
        <v>1.6018306636155606</v>
      </c>
      <c r="L9" s="8">
        <v>3.9999999999999996</v>
      </c>
      <c r="M9" s="190">
        <v>0.23795359904818558</v>
      </c>
      <c r="N9" s="141" t="s">
        <v>108</v>
      </c>
      <c r="O9" s="190" t="s">
        <v>108</v>
      </c>
      <c r="P9" s="54" t="s">
        <v>108</v>
      </c>
      <c r="Q9" s="190" t="s">
        <v>108</v>
      </c>
      <c r="R9" s="54" t="s">
        <v>108</v>
      </c>
      <c r="S9" s="190" t="s">
        <v>108</v>
      </c>
      <c r="T9" s="141" t="s">
        <v>126</v>
      </c>
      <c r="U9" s="190" t="s">
        <v>126</v>
      </c>
      <c r="V9" s="8" t="s">
        <v>126</v>
      </c>
      <c r="W9" s="190" t="s">
        <v>126</v>
      </c>
      <c r="X9" s="35">
        <v>34</v>
      </c>
      <c r="Y9" s="30">
        <v>0.3594840346796363</v>
      </c>
      <c r="Z9" s="7"/>
    </row>
    <row r="10" spans="1:26" ht="15" customHeight="1" x14ac:dyDescent="0.2">
      <c r="A10" s="7" t="s">
        <v>9</v>
      </c>
      <c r="B10" s="7">
        <v>100</v>
      </c>
      <c r="C10" s="190">
        <v>24.875621890547265</v>
      </c>
      <c r="D10" s="8">
        <v>1246.9999999999998</v>
      </c>
      <c r="E10" s="190">
        <v>64.577938891765925</v>
      </c>
      <c r="F10" s="8">
        <v>456.00000000000006</v>
      </c>
      <c r="G10" s="190">
        <v>65.800865800865807</v>
      </c>
      <c r="H10" s="8">
        <v>870.99999999999989</v>
      </c>
      <c r="I10" s="190">
        <v>67.624223602484477</v>
      </c>
      <c r="J10" s="8">
        <v>363</v>
      </c>
      <c r="K10" s="190">
        <v>41.533180778032033</v>
      </c>
      <c r="L10" s="8">
        <v>1055</v>
      </c>
      <c r="M10" s="190">
        <v>62.760261748958953</v>
      </c>
      <c r="N10" s="8">
        <v>130</v>
      </c>
      <c r="O10" s="190">
        <v>64.676616915422898</v>
      </c>
      <c r="P10" s="8">
        <v>18.999999999999996</v>
      </c>
      <c r="Q10" s="190">
        <v>44.186046511627893</v>
      </c>
      <c r="R10" s="8">
        <v>68</v>
      </c>
      <c r="S10" s="190">
        <v>70.833333333333343</v>
      </c>
      <c r="T10" s="8">
        <v>325</v>
      </c>
      <c r="U10" s="190">
        <v>46.829971181556196</v>
      </c>
      <c r="V10" s="8">
        <v>858.00000000000011</v>
      </c>
      <c r="W10" s="190">
        <v>55.176848874598086</v>
      </c>
      <c r="X10" s="35">
        <v>5492</v>
      </c>
      <c r="Y10" s="30">
        <v>58.067244660604779</v>
      </c>
      <c r="Z10" s="7"/>
    </row>
    <row r="11" spans="1:26" ht="15" customHeight="1" x14ac:dyDescent="0.2">
      <c r="A11" s="7" t="s">
        <v>4</v>
      </c>
      <c r="B11" s="7">
        <v>28</v>
      </c>
      <c r="C11" s="190">
        <v>6.9651741293532341</v>
      </c>
      <c r="D11" s="8">
        <v>368.99999999999994</v>
      </c>
      <c r="E11" s="190">
        <v>19.109269808389435</v>
      </c>
      <c r="F11" s="8">
        <v>151</v>
      </c>
      <c r="G11" s="190">
        <v>21.789321789321789</v>
      </c>
      <c r="H11" s="8">
        <v>280.99999999999994</v>
      </c>
      <c r="I11" s="190">
        <v>21.8167701863354</v>
      </c>
      <c r="J11" s="8">
        <v>151</v>
      </c>
      <c r="K11" s="190">
        <v>17.276887871853546</v>
      </c>
      <c r="L11" s="8">
        <v>328.99999999999994</v>
      </c>
      <c r="M11" s="190">
        <v>19.571683521713261</v>
      </c>
      <c r="N11" s="8">
        <v>40.000000000000007</v>
      </c>
      <c r="O11" s="190">
        <v>19.900497512437816</v>
      </c>
      <c r="P11" s="8">
        <v>5</v>
      </c>
      <c r="Q11" s="190">
        <v>11.627906976744185</v>
      </c>
      <c r="R11" s="8">
        <v>9</v>
      </c>
      <c r="S11" s="190">
        <v>9.375</v>
      </c>
      <c r="T11" s="8">
        <v>80</v>
      </c>
      <c r="U11" s="190">
        <v>11.527377521613833</v>
      </c>
      <c r="V11" s="8">
        <v>450.99999999999994</v>
      </c>
      <c r="W11" s="190">
        <v>29.003215434083597</v>
      </c>
      <c r="X11" s="35">
        <v>1894</v>
      </c>
      <c r="Y11" s="30">
        <v>20.025375343624443</v>
      </c>
      <c r="Z11" s="7"/>
    </row>
    <row r="12" spans="1:26" ht="15" customHeight="1" x14ac:dyDescent="0.2">
      <c r="A12" s="7" t="s">
        <v>7</v>
      </c>
      <c r="B12" s="7">
        <v>10.999999999999998</v>
      </c>
      <c r="C12" s="190">
        <v>2.7363184079601988</v>
      </c>
      <c r="D12" s="54">
        <v>6</v>
      </c>
      <c r="E12" s="190">
        <v>0.31071983428275507</v>
      </c>
      <c r="F12" s="141" t="s">
        <v>126</v>
      </c>
      <c r="G12" s="190" t="s">
        <v>126</v>
      </c>
      <c r="H12" s="141" t="s">
        <v>126</v>
      </c>
      <c r="I12" s="190" t="s">
        <v>126</v>
      </c>
      <c r="J12" s="8">
        <v>13</v>
      </c>
      <c r="K12" s="190">
        <v>1.4874141876430207</v>
      </c>
      <c r="L12" s="8" t="s">
        <v>108</v>
      </c>
      <c r="M12" s="190" t="s">
        <v>108</v>
      </c>
      <c r="N12" s="141" t="s">
        <v>108</v>
      </c>
      <c r="O12" s="190" t="s">
        <v>108</v>
      </c>
      <c r="P12" s="141" t="s">
        <v>108</v>
      </c>
      <c r="Q12" s="190" t="s">
        <v>108</v>
      </c>
      <c r="R12" s="141" t="s">
        <v>108</v>
      </c>
      <c r="S12" s="190" t="s">
        <v>108</v>
      </c>
      <c r="T12" s="141" t="s">
        <v>108</v>
      </c>
      <c r="U12" s="190" t="s">
        <v>108</v>
      </c>
      <c r="V12" s="8">
        <v>4.0000000000000009</v>
      </c>
      <c r="W12" s="190">
        <v>0.25723472668810293</v>
      </c>
      <c r="X12" s="35">
        <v>36</v>
      </c>
      <c r="Y12" s="30">
        <v>0.38063015436667375</v>
      </c>
      <c r="Z12" s="7"/>
    </row>
    <row r="13" spans="1:26" ht="15" customHeight="1" x14ac:dyDescent="0.2">
      <c r="A13" s="7" t="s">
        <v>10</v>
      </c>
      <c r="B13" s="7">
        <v>75</v>
      </c>
      <c r="C13" s="190">
        <v>18.656716417910449</v>
      </c>
      <c r="D13" s="8">
        <v>135.00000000000003</v>
      </c>
      <c r="E13" s="190">
        <v>6.9911962713619911</v>
      </c>
      <c r="F13" s="141">
        <v>40.999999999999993</v>
      </c>
      <c r="G13" s="190">
        <v>5.9163059163059151</v>
      </c>
      <c r="H13" s="8">
        <v>62.999999999999979</v>
      </c>
      <c r="I13" s="190">
        <v>4.891304347826086</v>
      </c>
      <c r="J13" s="8">
        <v>118.00000000000004</v>
      </c>
      <c r="K13" s="190">
        <v>13.501144164759729</v>
      </c>
      <c r="L13" s="8">
        <v>120.00000000000004</v>
      </c>
      <c r="M13" s="190">
        <v>7.1386079714455706</v>
      </c>
      <c r="N13" s="8">
        <v>19.000000000000004</v>
      </c>
      <c r="O13" s="190">
        <v>9.4527363184079611</v>
      </c>
      <c r="P13" s="8">
        <v>12.000000000000002</v>
      </c>
      <c r="Q13" s="190">
        <v>27.906976744186053</v>
      </c>
      <c r="R13" s="8">
        <v>10</v>
      </c>
      <c r="S13" s="190">
        <v>10.416666666666668</v>
      </c>
      <c r="T13" s="8">
        <v>126.99999999999999</v>
      </c>
      <c r="U13" s="190">
        <v>18.29971181556196</v>
      </c>
      <c r="V13" s="8">
        <v>93.999999999999986</v>
      </c>
      <c r="W13" s="190">
        <v>6.0450160771704171</v>
      </c>
      <c r="X13" s="35">
        <v>814.00000000000011</v>
      </c>
      <c r="Y13" s="30">
        <v>8.6064707126242332</v>
      </c>
      <c r="Z13" s="7"/>
    </row>
    <row r="14" spans="1:26" ht="15" customHeight="1" x14ac:dyDescent="0.2">
      <c r="A14" s="7" t="s">
        <v>6</v>
      </c>
      <c r="B14" s="7">
        <v>36.000000000000014</v>
      </c>
      <c r="C14" s="190">
        <v>8.9552238805970177</v>
      </c>
      <c r="D14" s="8">
        <v>32.000000000000014</v>
      </c>
      <c r="E14" s="190">
        <v>1.6571724495080278</v>
      </c>
      <c r="F14" s="8">
        <v>8</v>
      </c>
      <c r="G14" s="190">
        <v>1.1544011544011543</v>
      </c>
      <c r="H14" s="141">
        <v>6.0000000000000009</v>
      </c>
      <c r="I14" s="190">
        <v>0.4658385093167704</v>
      </c>
      <c r="J14" s="8">
        <v>47.000000000000007</v>
      </c>
      <c r="K14" s="190">
        <v>5.3775743707093833</v>
      </c>
      <c r="L14" s="8">
        <v>37.999999999999993</v>
      </c>
      <c r="M14" s="190">
        <v>2.2605591909577631</v>
      </c>
      <c r="N14" s="141" t="s">
        <v>126</v>
      </c>
      <c r="O14" s="190" t="s">
        <v>126</v>
      </c>
      <c r="P14" s="141" t="s">
        <v>126</v>
      </c>
      <c r="Q14" s="190" t="s">
        <v>126</v>
      </c>
      <c r="R14" s="8" t="s">
        <v>126</v>
      </c>
      <c r="S14" s="190" t="s">
        <v>126</v>
      </c>
      <c r="T14" s="8">
        <v>24.000000000000004</v>
      </c>
      <c r="U14" s="190">
        <v>3.4582132564841501</v>
      </c>
      <c r="V14" s="8">
        <v>8</v>
      </c>
      <c r="W14" s="190">
        <v>0.51446945337620575</v>
      </c>
      <c r="X14" s="35">
        <v>203.00000000000003</v>
      </c>
      <c r="Y14" s="30">
        <v>2.1463311482342995</v>
      </c>
      <c r="Z14" s="7"/>
    </row>
    <row r="15" spans="1:26" ht="15" customHeight="1" x14ac:dyDescent="0.2">
      <c r="A15" s="7" t="s">
        <v>5</v>
      </c>
      <c r="B15" s="7">
        <v>9</v>
      </c>
      <c r="C15" s="190">
        <v>2.2388059701492535</v>
      </c>
      <c r="D15" s="141">
        <v>5.9999999999999991</v>
      </c>
      <c r="E15" s="190">
        <v>0.31071983428275507</v>
      </c>
      <c r="F15" s="8" t="s">
        <v>126</v>
      </c>
      <c r="G15" s="190" t="s">
        <v>126</v>
      </c>
      <c r="H15" s="141" t="s">
        <v>108</v>
      </c>
      <c r="I15" s="190" t="s">
        <v>108</v>
      </c>
      <c r="J15" s="8">
        <v>14</v>
      </c>
      <c r="K15" s="190">
        <v>1.6018306636155606</v>
      </c>
      <c r="L15" s="8">
        <v>7</v>
      </c>
      <c r="M15" s="190">
        <v>0.41641879833432477</v>
      </c>
      <c r="N15" s="141" t="s">
        <v>108</v>
      </c>
      <c r="O15" s="190" t="s">
        <v>108</v>
      </c>
      <c r="P15" s="141" t="s">
        <v>126</v>
      </c>
      <c r="Q15" s="190" t="s">
        <v>126</v>
      </c>
      <c r="R15" s="141" t="s">
        <v>108</v>
      </c>
      <c r="S15" s="190" t="s">
        <v>108</v>
      </c>
      <c r="T15" s="8">
        <v>4</v>
      </c>
      <c r="U15" s="190">
        <v>0.57636887608069165</v>
      </c>
      <c r="V15" s="141" t="s">
        <v>126</v>
      </c>
      <c r="W15" s="190" t="s">
        <v>126</v>
      </c>
      <c r="X15" s="35">
        <v>44</v>
      </c>
      <c r="Y15" s="30">
        <v>0.46521463311482342</v>
      </c>
      <c r="Z15" s="73"/>
    </row>
    <row r="16" spans="1:26" ht="15" customHeight="1" x14ac:dyDescent="0.2">
      <c r="A16" s="31" t="s">
        <v>2</v>
      </c>
      <c r="B16" s="36">
        <v>402</v>
      </c>
      <c r="C16" s="197">
        <v>100.00000000000001</v>
      </c>
      <c r="D16" s="36">
        <v>1930.9999999999998</v>
      </c>
      <c r="E16" s="197">
        <v>99.999999999999986</v>
      </c>
      <c r="F16" s="36">
        <v>693</v>
      </c>
      <c r="G16" s="197">
        <v>100.00000000000001</v>
      </c>
      <c r="H16" s="36">
        <v>1287.9999999999998</v>
      </c>
      <c r="I16" s="197">
        <v>100</v>
      </c>
      <c r="J16" s="36">
        <v>874</v>
      </c>
      <c r="K16" s="197">
        <v>100</v>
      </c>
      <c r="L16" s="36">
        <v>1681</v>
      </c>
      <c r="M16" s="197">
        <v>100</v>
      </c>
      <c r="N16" s="36">
        <v>201</v>
      </c>
      <c r="O16" s="197">
        <v>100.00000000000001</v>
      </c>
      <c r="P16" s="36">
        <v>43</v>
      </c>
      <c r="Q16" s="197">
        <v>99.999999999999986</v>
      </c>
      <c r="R16" s="36">
        <v>96</v>
      </c>
      <c r="S16" s="197">
        <v>100.00000000000001</v>
      </c>
      <c r="T16" s="36">
        <v>694</v>
      </c>
      <c r="U16" s="197">
        <v>100</v>
      </c>
      <c r="V16" s="36">
        <v>1555</v>
      </c>
      <c r="W16" s="197">
        <v>100</v>
      </c>
      <c r="X16" s="37">
        <v>9458</v>
      </c>
      <c r="Y16" s="197">
        <v>100</v>
      </c>
      <c r="Z16" s="7"/>
    </row>
    <row r="17" spans="1:25" ht="15" customHeight="1" x14ac:dyDescent="0.2">
      <c r="A17" s="15" t="s">
        <v>3</v>
      </c>
      <c r="B17" s="184">
        <v>4.2503700570945231</v>
      </c>
      <c r="C17" s="30"/>
      <c r="D17" s="184">
        <v>20.416578557834637</v>
      </c>
      <c r="E17" s="30"/>
      <c r="F17" s="184">
        <v>7.3271304715584682</v>
      </c>
      <c r="G17" s="30"/>
      <c r="H17" s="184">
        <v>13.618101078452103</v>
      </c>
      <c r="I17" s="30"/>
      <c r="J17" s="184">
        <v>9.2408543032353556</v>
      </c>
      <c r="K17" s="30"/>
      <c r="L17" s="184">
        <v>17.77331359695496</v>
      </c>
      <c r="M17" s="30"/>
      <c r="N17" s="184">
        <v>2.1251850285472615</v>
      </c>
      <c r="O17" s="30"/>
      <c r="P17" s="184">
        <v>0.45464157327130472</v>
      </c>
      <c r="Q17" s="30"/>
      <c r="R17" s="184">
        <v>1.0150137449777965</v>
      </c>
      <c r="S17" s="30"/>
      <c r="T17" s="184">
        <v>7.3377035314019876</v>
      </c>
      <c r="U17" s="30"/>
      <c r="V17" s="184">
        <v>16.441108056671599</v>
      </c>
      <c r="W17" s="286"/>
      <c r="X17" s="184">
        <v>100</v>
      </c>
      <c r="Y17" s="30"/>
    </row>
    <row r="18" spans="1:25" ht="11.25" customHeight="1" x14ac:dyDescent="0.2">
      <c r="A18" s="302" t="s">
        <v>136</v>
      </c>
      <c r="B18" s="302"/>
      <c r="C18" s="302"/>
      <c r="D18" s="302"/>
      <c r="E18" s="302"/>
      <c r="F18" s="302"/>
      <c r="G18" s="302"/>
      <c r="H18" s="128"/>
      <c r="I18" s="128"/>
      <c r="J18" s="135"/>
      <c r="K18" s="133"/>
      <c r="L18" s="135"/>
      <c r="M18" s="133"/>
      <c r="N18" s="128"/>
      <c r="O18" s="128"/>
      <c r="P18" s="128"/>
      <c r="Q18" s="128"/>
      <c r="R18" s="128"/>
      <c r="S18" s="128"/>
      <c r="T18" s="135"/>
      <c r="U18" s="133"/>
      <c r="V18" s="135"/>
      <c r="W18" s="133"/>
      <c r="X18" s="285"/>
      <c r="Y18" s="134"/>
    </row>
  </sheetData>
  <mergeCells count="15">
    <mergeCell ref="A18:G18"/>
    <mergeCell ref="A4:A6"/>
    <mergeCell ref="B4:Y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</mergeCells>
  <phoneticPr fontId="0" type="noConversion"/>
  <pageMargins left="0.74803149606299213" right="0.74803149606299213" top="0.7421875" bottom="0.98425196850393704" header="0" footer="0"/>
  <pageSetup scale="57" orientation="portrait" r:id="rId1"/>
  <headerFooter alignWithMargins="0">
    <oddHeader>&amp;C&amp;G</oddHeader>
  </headerFooter>
  <legacyDrawingHF r:id="rId2"/>
  <tableParts count="1">
    <tablePart r:id="rId3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showGridLines="0" view="pageLayout" zoomScaleNormal="100" workbookViewId="0">
      <selection activeCell="I9" sqref="I9"/>
    </sheetView>
  </sheetViews>
  <sheetFormatPr defaultColWidth="8.85546875" defaultRowHeight="11.25" x14ac:dyDescent="0.2"/>
  <cols>
    <col min="1" max="1" width="19.7109375" style="64" customWidth="1"/>
    <col min="2" max="3" width="5.7109375" style="64" customWidth="1"/>
    <col min="4" max="4" width="6.85546875" style="64" customWidth="1"/>
    <col min="5" max="7" width="5.7109375" style="64" customWidth="1"/>
    <col min="8" max="8" width="6.5703125" style="64" customWidth="1"/>
    <col min="9" max="11" width="5.7109375" style="64" customWidth="1"/>
    <col min="12" max="12" width="6.85546875" style="64" customWidth="1"/>
    <col min="13" max="21" width="5.7109375" style="64" customWidth="1"/>
    <col min="22" max="22" width="7.140625" style="64" customWidth="1"/>
    <col min="23" max="23" width="5.7109375" style="64" customWidth="1"/>
    <col min="24" max="24" width="6.42578125" style="64" customWidth="1"/>
    <col min="25" max="25" width="5.7109375" style="64" customWidth="1"/>
    <col min="26" max="26" width="8.85546875" style="64" customWidth="1"/>
    <col min="27" max="16384" width="8.85546875" style="64"/>
  </cols>
  <sheetData>
    <row r="1" spans="1:26" x14ac:dyDescent="0.2">
      <c r="A1" s="63"/>
    </row>
    <row r="2" spans="1:26" ht="15" customHeight="1" x14ac:dyDescent="0.2">
      <c r="A2" s="63" t="s">
        <v>130</v>
      </c>
    </row>
    <row r="3" spans="1:26" ht="15" customHeight="1" x14ac:dyDescent="0.2">
      <c r="A3" s="63" t="s">
        <v>158</v>
      </c>
    </row>
    <row r="4" spans="1:26" ht="2.25" customHeight="1" thickBot="1" x14ac:dyDescent="0.2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</row>
    <row r="5" spans="1:26" ht="15" customHeight="1" x14ac:dyDescent="0.2">
      <c r="A5" s="334" t="s">
        <v>60</v>
      </c>
      <c r="B5" s="306" t="s">
        <v>79</v>
      </c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</row>
    <row r="6" spans="1:26" ht="25.9" customHeight="1" x14ac:dyDescent="0.2">
      <c r="A6" s="324"/>
      <c r="B6" s="307" t="s">
        <v>80</v>
      </c>
      <c r="C6" s="307"/>
      <c r="D6" s="307" t="s">
        <v>81</v>
      </c>
      <c r="E6" s="307"/>
      <c r="F6" s="307" t="s">
        <v>14</v>
      </c>
      <c r="G6" s="307"/>
      <c r="H6" s="307" t="s">
        <v>82</v>
      </c>
      <c r="I6" s="307"/>
      <c r="J6" s="307" t="s">
        <v>83</v>
      </c>
      <c r="K6" s="307"/>
      <c r="L6" s="307" t="s">
        <v>84</v>
      </c>
      <c r="M6" s="307"/>
      <c r="N6" s="307" t="s">
        <v>85</v>
      </c>
      <c r="O6" s="307"/>
      <c r="P6" s="307" t="s">
        <v>86</v>
      </c>
      <c r="Q6" s="307"/>
      <c r="R6" s="307" t="s">
        <v>87</v>
      </c>
      <c r="S6" s="307"/>
      <c r="T6" s="308" t="s">
        <v>88</v>
      </c>
      <c r="U6" s="308"/>
      <c r="V6" s="307" t="s">
        <v>89</v>
      </c>
      <c r="W6" s="307"/>
      <c r="X6" s="310" t="s">
        <v>1</v>
      </c>
      <c r="Y6" s="307"/>
    </row>
    <row r="7" spans="1:26" ht="15" customHeight="1" x14ac:dyDescent="0.2">
      <c r="A7" s="325"/>
      <c r="B7" s="20" t="s">
        <v>61</v>
      </c>
      <c r="C7" s="20" t="s">
        <v>3</v>
      </c>
      <c r="D7" s="20" t="s">
        <v>53</v>
      </c>
      <c r="E7" s="20" t="s">
        <v>3</v>
      </c>
      <c r="F7" s="20" t="s">
        <v>61</v>
      </c>
      <c r="G7" s="20" t="s">
        <v>3</v>
      </c>
      <c r="H7" s="20" t="s">
        <v>61</v>
      </c>
      <c r="I7" s="20" t="s">
        <v>3</v>
      </c>
      <c r="J7" s="20" t="s">
        <v>61</v>
      </c>
      <c r="K7" s="20" t="s">
        <v>57</v>
      </c>
      <c r="L7" s="20" t="s">
        <v>53</v>
      </c>
      <c r="M7" s="20" t="s">
        <v>3</v>
      </c>
      <c r="N7" s="20" t="s">
        <v>58</v>
      </c>
      <c r="O7" s="20" t="s">
        <v>3</v>
      </c>
      <c r="P7" s="20" t="s">
        <v>58</v>
      </c>
      <c r="Q7" s="20" t="s">
        <v>3</v>
      </c>
      <c r="R7" s="20" t="s">
        <v>53</v>
      </c>
      <c r="S7" s="20" t="s">
        <v>3</v>
      </c>
      <c r="T7" s="20" t="s">
        <v>61</v>
      </c>
      <c r="U7" s="20" t="s">
        <v>3</v>
      </c>
      <c r="V7" s="20" t="s">
        <v>53</v>
      </c>
      <c r="W7" s="20" t="s">
        <v>3</v>
      </c>
      <c r="X7" s="21" t="s">
        <v>56</v>
      </c>
      <c r="Y7" s="20" t="s">
        <v>3</v>
      </c>
    </row>
    <row r="8" spans="1:26" ht="15" customHeight="1" x14ac:dyDescent="0.2">
      <c r="A8" s="38" t="s">
        <v>70</v>
      </c>
      <c r="B8" s="8">
        <v>172</v>
      </c>
      <c r="C8" s="190">
        <v>42.7860696517413</v>
      </c>
      <c r="D8" s="8">
        <v>1771.0000000000005</v>
      </c>
      <c r="E8" s="190">
        <v>91.714137752459862</v>
      </c>
      <c r="F8" s="8">
        <v>659.00000000000034</v>
      </c>
      <c r="G8" s="190">
        <v>95.093795093795094</v>
      </c>
      <c r="H8" s="8">
        <v>1222.0000000000005</v>
      </c>
      <c r="I8" s="190">
        <v>94.875776397515537</v>
      </c>
      <c r="J8" s="8">
        <v>588.99999999999989</v>
      </c>
      <c r="K8" s="190">
        <v>67.391304347826093</v>
      </c>
      <c r="L8" s="8">
        <v>1524.9999999999993</v>
      </c>
      <c r="M8" s="190">
        <v>90.719809637120761</v>
      </c>
      <c r="N8" s="8">
        <v>192.00000000000003</v>
      </c>
      <c r="O8" s="190">
        <v>95.522388059701484</v>
      </c>
      <c r="P8" s="8">
        <v>42.000000000000014</v>
      </c>
      <c r="Q8" s="190">
        <v>97.674418604651152</v>
      </c>
      <c r="R8" s="8">
        <v>93.000000000000028</v>
      </c>
      <c r="S8" s="190">
        <v>96.875</v>
      </c>
      <c r="T8" s="8">
        <v>538.99999999999989</v>
      </c>
      <c r="U8" s="190">
        <v>77.665706051873201</v>
      </c>
      <c r="V8" s="8">
        <v>1447</v>
      </c>
      <c r="W8" s="301">
        <v>93.054662379421231</v>
      </c>
      <c r="X8" s="156">
        <v>8251</v>
      </c>
      <c r="Y8" s="30">
        <v>87.23831676887292</v>
      </c>
    </row>
    <row r="9" spans="1:26" ht="15" customHeight="1" x14ac:dyDescent="0.2">
      <c r="A9" s="38" t="s">
        <v>71</v>
      </c>
      <c r="B9" s="8">
        <v>71.999999999999986</v>
      </c>
      <c r="C9" s="190">
        <v>17.910447761194025</v>
      </c>
      <c r="D9" s="8">
        <v>98.000000000000014</v>
      </c>
      <c r="E9" s="190">
        <v>5.0750906266183318</v>
      </c>
      <c r="F9" s="8">
        <v>18.999999999999996</v>
      </c>
      <c r="G9" s="190">
        <v>2.7417027417027398</v>
      </c>
      <c r="H9" s="8">
        <v>23.000000000000004</v>
      </c>
      <c r="I9" s="190">
        <v>1.7857142857142854</v>
      </c>
      <c r="J9" s="8">
        <v>97.000000000000043</v>
      </c>
      <c r="K9" s="190">
        <v>11.09839816933639</v>
      </c>
      <c r="L9" s="8">
        <v>99</v>
      </c>
      <c r="M9" s="190">
        <v>5.8893515764425963</v>
      </c>
      <c r="N9" s="8">
        <v>4</v>
      </c>
      <c r="O9" s="190">
        <v>1.9900497512437807</v>
      </c>
      <c r="P9" s="8" t="s">
        <v>108</v>
      </c>
      <c r="Q9" s="190" t="s">
        <v>108</v>
      </c>
      <c r="R9" s="8" t="s">
        <v>126</v>
      </c>
      <c r="S9" s="190" t="s">
        <v>126</v>
      </c>
      <c r="T9" s="8">
        <v>34</v>
      </c>
      <c r="U9" s="190">
        <v>4.8991354466858796</v>
      </c>
      <c r="V9" s="8">
        <v>36</v>
      </c>
      <c r="W9" s="255">
        <v>2.315112540192926</v>
      </c>
      <c r="X9" s="156">
        <v>483.00000000000006</v>
      </c>
      <c r="Y9" s="30">
        <v>5.106787904419539</v>
      </c>
    </row>
    <row r="10" spans="1:26" ht="15" customHeight="1" x14ac:dyDescent="0.2">
      <c r="A10" s="38" t="s">
        <v>72</v>
      </c>
      <c r="B10" s="8">
        <v>13</v>
      </c>
      <c r="C10" s="190">
        <v>3.233830845771144</v>
      </c>
      <c r="D10" s="8">
        <v>11.999999999999998</v>
      </c>
      <c r="E10" s="190">
        <v>0.62143966856550981</v>
      </c>
      <c r="F10" s="141" t="s">
        <v>126</v>
      </c>
      <c r="G10" s="190" t="s">
        <v>126</v>
      </c>
      <c r="H10" s="141" t="s">
        <v>126</v>
      </c>
      <c r="I10" s="190" t="s">
        <v>126</v>
      </c>
      <c r="J10" s="8">
        <v>21.000000000000004</v>
      </c>
      <c r="K10" s="190">
        <v>2.4027459954233414</v>
      </c>
      <c r="L10" s="8">
        <v>5</v>
      </c>
      <c r="M10" s="190">
        <v>0.29744199881023214</v>
      </c>
      <c r="N10" s="54" t="s">
        <v>126</v>
      </c>
      <c r="O10" s="190" t="s">
        <v>126</v>
      </c>
      <c r="P10" s="141" t="s">
        <v>108</v>
      </c>
      <c r="Q10" s="190" t="s">
        <v>108</v>
      </c>
      <c r="R10" s="8" t="s">
        <v>126</v>
      </c>
      <c r="S10" s="190" t="s">
        <v>126</v>
      </c>
      <c r="T10" s="8">
        <v>6</v>
      </c>
      <c r="U10" s="190">
        <v>0.86455331412103753</v>
      </c>
      <c r="V10" s="8">
        <v>8.0000000000000018</v>
      </c>
      <c r="W10" s="255">
        <v>0.51446945337620587</v>
      </c>
      <c r="X10" s="156">
        <v>70</v>
      </c>
      <c r="Y10" s="30">
        <v>0.74011418904630999</v>
      </c>
    </row>
    <row r="11" spans="1:26" ht="15" customHeight="1" x14ac:dyDescent="0.2">
      <c r="A11" s="38" t="s">
        <v>73</v>
      </c>
      <c r="B11" s="8">
        <v>35</v>
      </c>
      <c r="C11" s="190">
        <v>8.7064676616915424</v>
      </c>
      <c r="D11" s="8">
        <v>15.999999999999998</v>
      </c>
      <c r="E11" s="190">
        <v>0.82858622475401322</v>
      </c>
      <c r="F11" s="8">
        <v>8.0000000000000018</v>
      </c>
      <c r="G11" s="190">
        <v>1.1544011544011541</v>
      </c>
      <c r="H11" s="8">
        <v>17.999999999999996</v>
      </c>
      <c r="I11" s="190">
        <v>1.3975155279503098</v>
      </c>
      <c r="J11" s="8">
        <v>32</v>
      </c>
      <c r="K11" s="190">
        <v>3.6613272311212821</v>
      </c>
      <c r="L11" s="8">
        <v>18</v>
      </c>
      <c r="M11" s="190">
        <v>1.0707911957168357</v>
      </c>
      <c r="N11" s="141" t="s">
        <v>126</v>
      </c>
      <c r="O11" s="190" t="s">
        <v>126</v>
      </c>
      <c r="P11" s="54" t="s">
        <v>108</v>
      </c>
      <c r="Q11" s="190" t="s">
        <v>108</v>
      </c>
      <c r="R11" s="8" t="s">
        <v>126</v>
      </c>
      <c r="S11" s="190" t="s">
        <v>126</v>
      </c>
      <c r="T11" s="8">
        <v>34</v>
      </c>
      <c r="U11" s="190">
        <v>4.8991354466858796</v>
      </c>
      <c r="V11" s="8">
        <v>20</v>
      </c>
      <c r="W11" s="255">
        <v>1.2861736334405145</v>
      </c>
      <c r="X11" s="156">
        <v>184</v>
      </c>
      <c r="Y11" s="30">
        <v>1.9454430112074435</v>
      </c>
    </row>
    <row r="12" spans="1:26" ht="15" customHeight="1" x14ac:dyDescent="0.2">
      <c r="A12" s="38" t="s">
        <v>74</v>
      </c>
      <c r="B12" s="8">
        <v>7</v>
      </c>
      <c r="C12" s="190">
        <v>1.7412935323383085</v>
      </c>
      <c r="D12" s="8">
        <v>15</v>
      </c>
      <c r="E12" s="190">
        <v>0.77679958570688745</v>
      </c>
      <c r="F12" s="8" t="s">
        <v>126</v>
      </c>
      <c r="G12" s="190" t="s">
        <v>126</v>
      </c>
      <c r="H12" s="8">
        <v>7</v>
      </c>
      <c r="I12" s="190">
        <v>0.54347826086956508</v>
      </c>
      <c r="J12" s="8">
        <v>13</v>
      </c>
      <c r="K12" s="190">
        <v>1.4874141876430209</v>
      </c>
      <c r="L12" s="8">
        <v>6</v>
      </c>
      <c r="M12" s="190">
        <v>0.35693039857227854</v>
      </c>
      <c r="N12" s="8" t="s">
        <v>126</v>
      </c>
      <c r="O12" s="190" t="s">
        <v>126</v>
      </c>
      <c r="P12" s="8" t="s">
        <v>108</v>
      </c>
      <c r="Q12" s="190" t="s">
        <v>108</v>
      </c>
      <c r="R12" s="8" t="s">
        <v>108</v>
      </c>
      <c r="S12" s="190" t="s">
        <v>108</v>
      </c>
      <c r="T12" s="8">
        <v>9</v>
      </c>
      <c r="U12" s="190">
        <v>1.2968299711815563</v>
      </c>
      <c r="V12" s="8">
        <v>17</v>
      </c>
      <c r="W12" s="255">
        <v>1.0932475884244373</v>
      </c>
      <c r="X12" s="156">
        <v>76</v>
      </c>
      <c r="Y12" s="30">
        <v>0.80355254810742216</v>
      </c>
    </row>
    <row r="13" spans="1:26" ht="15" customHeight="1" x14ac:dyDescent="0.2">
      <c r="A13" s="38" t="s">
        <v>75</v>
      </c>
      <c r="B13" s="8">
        <v>95.999999999999986</v>
      </c>
      <c r="C13" s="190">
        <v>23.880597014925371</v>
      </c>
      <c r="D13" s="8">
        <v>18.999999999999996</v>
      </c>
      <c r="E13" s="190">
        <v>0.98394614189539054</v>
      </c>
      <c r="F13" s="8">
        <v>4.9999999999999991</v>
      </c>
      <c r="G13" s="190">
        <v>0.72150072150072098</v>
      </c>
      <c r="H13" s="8">
        <v>17</v>
      </c>
      <c r="I13" s="190">
        <v>1.3198757763975151</v>
      </c>
      <c r="J13" s="8">
        <v>110.99999999999999</v>
      </c>
      <c r="K13" s="190">
        <v>12.700228832951947</v>
      </c>
      <c r="L13" s="8">
        <v>27.000000000000014</v>
      </c>
      <c r="M13" s="190">
        <v>1.6061867935752543</v>
      </c>
      <c r="N13" s="8" t="s">
        <v>108</v>
      </c>
      <c r="O13" s="190" t="s">
        <v>108</v>
      </c>
      <c r="P13" s="8" t="s">
        <v>126</v>
      </c>
      <c r="Q13" s="190" t="s">
        <v>126</v>
      </c>
      <c r="R13" s="54" t="s">
        <v>108</v>
      </c>
      <c r="S13" s="190" t="s">
        <v>108</v>
      </c>
      <c r="T13" s="8">
        <v>71.999999999999986</v>
      </c>
      <c r="U13" s="190">
        <v>10.37463976945245</v>
      </c>
      <c r="V13" s="8">
        <v>26.000000000000007</v>
      </c>
      <c r="W13" s="255">
        <v>1.6720257234726692</v>
      </c>
      <c r="X13" s="156">
        <v>374</v>
      </c>
      <c r="Y13" s="30">
        <v>3.9543243814759994</v>
      </c>
      <c r="Z13" s="7"/>
    </row>
    <row r="14" spans="1:26" ht="15" customHeight="1" x14ac:dyDescent="0.2">
      <c r="A14" s="38" t="s">
        <v>123</v>
      </c>
      <c r="B14" s="8">
        <v>6.9999999999999991</v>
      </c>
      <c r="C14" s="190">
        <v>1.7412935323383081</v>
      </c>
      <c r="D14" s="8" t="s">
        <v>108</v>
      </c>
      <c r="E14" s="190" t="s">
        <v>108</v>
      </c>
      <c r="F14" s="8" t="s">
        <v>108</v>
      </c>
      <c r="G14" s="190" t="s">
        <v>108</v>
      </c>
      <c r="H14" s="8" t="s">
        <v>108</v>
      </c>
      <c r="I14" s="190" t="s">
        <v>108</v>
      </c>
      <c r="J14" s="8">
        <v>11</v>
      </c>
      <c r="K14" s="190">
        <v>1.2585812356979407</v>
      </c>
      <c r="L14" s="8" t="s">
        <v>126</v>
      </c>
      <c r="M14" s="190" t="s">
        <v>126</v>
      </c>
      <c r="N14" s="8" t="s">
        <v>108</v>
      </c>
      <c r="O14" s="190" t="s">
        <v>108</v>
      </c>
      <c r="P14" s="8" t="s">
        <v>108</v>
      </c>
      <c r="Q14" s="190" t="s">
        <v>108</v>
      </c>
      <c r="R14" s="8" t="s">
        <v>108</v>
      </c>
      <c r="S14" s="190" t="s">
        <v>108</v>
      </c>
      <c r="T14" s="8" t="s">
        <v>108</v>
      </c>
      <c r="U14" s="190" t="s">
        <v>108</v>
      </c>
      <c r="V14" s="8" t="s">
        <v>126</v>
      </c>
      <c r="W14" s="255" t="s">
        <v>126</v>
      </c>
      <c r="X14" s="156">
        <v>20</v>
      </c>
      <c r="Y14" s="30">
        <v>0.21146119687037429</v>
      </c>
    </row>
    <row r="15" spans="1:26" ht="15" customHeight="1" x14ac:dyDescent="0.2">
      <c r="A15" s="31" t="s">
        <v>2</v>
      </c>
      <c r="B15" s="36">
        <v>402</v>
      </c>
      <c r="C15" s="197">
        <v>99.999999999999986</v>
      </c>
      <c r="D15" s="36">
        <v>1931.0000000000005</v>
      </c>
      <c r="E15" s="197">
        <v>100</v>
      </c>
      <c r="F15" s="36">
        <v>693.00000000000034</v>
      </c>
      <c r="G15" s="197">
        <v>100</v>
      </c>
      <c r="H15" s="36">
        <v>1288.0000000000005</v>
      </c>
      <c r="I15" s="197">
        <v>100</v>
      </c>
      <c r="J15" s="36">
        <v>873.99999999999989</v>
      </c>
      <c r="K15" s="197">
        <v>100.00000000000003</v>
      </c>
      <c r="L15" s="36">
        <v>1680.9999999999993</v>
      </c>
      <c r="M15" s="197">
        <v>99.94051160023794</v>
      </c>
      <c r="N15" s="36">
        <v>201.00000000000003</v>
      </c>
      <c r="O15" s="197">
        <v>99.999999999999986</v>
      </c>
      <c r="P15" s="287">
        <v>43.000000000000014</v>
      </c>
      <c r="Q15" s="197">
        <v>99.999999999999986</v>
      </c>
      <c r="R15" s="287">
        <v>96.000000000000028</v>
      </c>
      <c r="S15" s="197">
        <v>100.00000000000001</v>
      </c>
      <c r="T15" s="36">
        <v>694</v>
      </c>
      <c r="U15" s="197">
        <v>100</v>
      </c>
      <c r="V15" s="36">
        <v>1555</v>
      </c>
      <c r="W15" s="279">
        <v>99.935691318327983</v>
      </c>
      <c r="X15" s="287">
        <v>9458</v>
      </c>
      <c r="Y15" s="197">
        <v>100</v>
      </c>
      <c r="Z15" s="7"/>
    </row>
    <row r="16" spans="1:26" ht="15" customHeight="1" x14ac:dyDescent="0.2">
      <c r="A16" s="15" t="s">
        <v>3</v>
      </c>
      <c r="B16" s="22">
        <v>4.2503700570945231</v>
      </c>
      <c r="C16" s="30"/>
      <c r="D16" s="22">
        <v>20.41657855783464</v>
      </c>
      <c r="E16" s="30"/>
      <c r="F16" s="22">
        <v>7.3271304715584726</v>
      </c>
      <c r="G16" s="30"/>
      <c r="H16" s="22">
        <v>13.618101078452108</v>
      </c>
      <c r="I16" s="30"/>
      <c r="J16" s="22">
        <v>9.2408543032353538</v>
      </c>
      <c r="K16" s="30"/>
      <c r="L16" s="22">
        <v>17.773313596954949</v>
      </c>
      <c r="M16" s="30"/>
      <c r="N16" s="22">
        <v>2.125185028547262</v>
      </c>
      <c r="O16" s="30"/>
      <c r="P16" s="22">
        <v>0.45464157327130489</v>
      </c>
      <c r="Q16" s="30"/>
      <c r="R16" s="22">
        <v>1.015013744977797</v>
      </c>
      <c r="S16" s="30"/>
      <c r="T16" s="22">
        <v>7.3377035314019876</v>
      </c>
      <c r="U16" s="30"/>
      <c r="V16" s="22">
        <v>16.441108056671599</v>
      </c>
      <c r="W16" s="286"/>
      <c r="X16" s="22">
        <v>100</v>
      </c>
      <c r="Y16" s="30"/>
      <c r="Z16" s="7"/>
    </row>
    <row r="17" spans="1:25" ht="11.25" customHeight="1" x14ac:dyDescent="0.2">
      <c r="A17" s="302" t="s">
        <v>136</v>
      </c>
      <c r="B17" s="302"/>
      <c r="C17" s="302"/>
      <c r="D17" s="302"/>
      <c r="E17" s="302"/>
      <c r="F17" s="302"/>
      <c r="G17" s="302"/>
      <c r="H17" s="148"/>
      <c r="I17" s="150"/>
      <c r="J17" s="148"/>
      <c r="K17" s="150"/>
      <c r="L17" s="148"/>
      <c r="M17" s="150"/>
      <c r="N17" s="148"/>
      <c r="O17" s="150"/>
      <c r="P17" s="151"/>
      <c r="Q17" s="151"/>
      <c r="R17" s="151"/>
      <c r="S17" s="151"/>
      <c r="T17" s="148"/>
      <c r="U17" s="150"/>
      <c r="V17" s="148"/>
      <c r="W17" s="150"/>
      <c r="X17" s="166"/>
      <c r="Y17" s="155"/>
    </row>
    <row r="18" spans="1:25" x14ac:dyDescent="0.2">
      <c r="W18" s="7"/>
      <c r="X18" s="7"/>
    </row>
    <row r="19" spans="1:25" x14ac:dyDescent="0.2">
      <c r="W19" s="7"/>
    </row>
    <row r="22" spans="1:25" x14ac:dyDescent="0.2"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</row>
    <row r="28" spans="1:25" x14ac:dyDescent="0.2">
      <c r="I28" s="141"/>
      <c r="J28" s="141"/>
    </row>
  </sheetData>
  <mergeCells count="15">
    <mergeCell ref="A17:G17"/>
    <mergeCell ref="J6:K6"/>
    <mergeCell ref="B5:Y5"/>
    <mergeCell ref="X6:Y6"/>
    <mergeCell ref="R6:S6"/>
    <mergeCell ref="T6:U6"/>
    <mergeCell ref="V6:W6"/>
    <mergeCell ref="L6:M6"/>
    <mergeCell ref="N6:O6"/>
    <mergeCell ref="P6:Q6"/>
    <mergeCell ref="B6:C6"/>
    <mergeCell ref="D6:E6"/>
    <mergeCell ref="F6:G6"/>
    <mergeCell ref="H6:I6"/>
    <mergeCell ref="A5:A7"/>
  </mergeCells>
  <phoneticPr fontId="0" type="noConversion"/>
  <pageMargins left="0.74803149606299213" right="0.74803149606299213" top="0.98425196850393704" bottom="0.98425196850393704" header="0" footer="0"/>
  <pageSetup scale="53" orientation="portrait" r:id="rId1"/>
  <headerFooter alignWithMargins="0">
    <oddHeader>&amp;C&amp;G</oddHeader>
  </headerFooter>
  <legacyDrawingHF r:id="rId2"/>
  <tableParts count="1">
    <tablePart r:id="rId3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showGridLines="0" view="pageLayout" zoomScaleNormal="100" workbookViewId="0">
      <selection activeCell="H4" sqref="H4"/>
    </sheetView>
  </sheetViews>
  <sheetFormatPr defaultColWidth="8.85546875" defaultRowHeight="11.25" x14ac:dyDescent="0.2"/>
  <cols>
    <col min="1" max="1" width="11.5703125" style="64" customWidth="1"/>
    <col min="2" max="17" width="4.7109375" style="64" customWidth="1"/>
    <col min="18" max="19" width="6.7109375" style="64" customWidth="1"/>
    <col min="20" max="43" width="5.7109375" style="64" customWidth="1"/>
    <col min="44" max="16384" width="8.85546875" style="64"/>
  </cols>
  <sheetData>
    <row r="1" spans="1:19" x14ac:dyDescent="0.2">
      <c r="A1" s="63"/>
    </row>
    <row r="2" spans="1:19" x14ac:dyDescent="0.2">
      <c r="A2" s="63" t="s">
        <v>130</v>
      </c>
    </row>
    <row r="3" spans="1:19" ht="15" customHeight="1" x14ac:dyDescent="0.2">
      <c r="A3" s="63" t="s">
        <v>159</v>
      </c>
    </row>
    <row r="4" spans="1:19" ht="15" customHeight="1" thickBot="1" x14ac:dyDescent="0.25"/>
    <row r="5" spans="1:19" ht="15" customHeight="1" x14ac:dyDescent="0.2">
      <c r="A5" s="334" t="s">
        <v>0</v>
      </c>
      <c r="B5" s="340" t="s">
        <v>65</v>
      </c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</row>
    <row r="6" spans="1:19" ht="25.9" customHeight="1" x14ac:dyDescent="0.2">
      <c r="A6" s="324"/>
      <c r="B6" s="343" t="s">
        <v>15</v>
      </c>
      <c r="C6" s="343"/>
      <c r="D6" s="323" t="s">
        <v>16</v>
      </c>
      <c r="E6" s="323"/>
      <c r="F6" s="323" t="s">
        <v>17</v>
      </c>
      <c r="G6" s="323"/>
      <c r="H6" s="323" t="s">
        <v>18</v>
      </c>
      <c r="I6" s="323"/>
      <c r="J6" s="323" t="s">
        <v>19</v>
      </c>
      <c r="K6" s="323"/>
      <c r="L6" s="323" t="s">
        <v>21</v>
      </c>
      <c r="M6" s="323"/>
      <c r="N6" s="323" t="s">
        <v>20</v>
      </c>
      <c r="O6" s="323"/>
      <c r="P6" s="323" t="s">
        <v>77</v>
      </c>
      <c r="Q6" s="323"/>
      <c r="R6" s="341" t="s">
        <v>1</v>
      </c>
      <c r="S6" s="342"/>
    </row>
    <row r="7" spans="1:19" ht="15" customHeight="1" x14ac:dyDescent="0.2">
      <c r="A7" s="325"/>
      <c r="B7" s="46" t="s">
        <v>58</v>
      </c>
      <c r="C7" s="46" t="s">
        <v>3</v>
      </c>
      <c r="D7" s="46" t="s">
        <v>58</v>
      </c>
      <c r="E7" s="46" t="s">
        <v>3</v>
      </c>
      <c r="F7" s="46" t="s">
        <v>58</v>
      </c>
      <c r="G7" s="46" t="s">
        <v>3</v>
      </c>
      <c r="H7" s="46" t="s">
        <v>58</v>
      </c>
      <c r="I7" s="46" t="s">
        <v>3</v>
      </c>
      <c r="J7" s="46" t="s">
        <v>58</v>
      </c>
      <c r="K7" s="46" t="s">
        <v>3</v>
      </c>
      <c r="L7" s="46" t="s">
        <v>58</v>
      </c>
      <c r="M7" s="46" t="s">
        <v>3</v>
      </c>
      <c r="N7" s="46" t="s">
        <v>58</v>
      </c>
      <c r="O7" s="46" t="s">
        <v>3</v>
      </c>
      <c r="P7" s="46" t="s">
        <v>58</v>
      </c>
      <c r="Q7" s="46" t="s">
        <v>3</v>
      </c>
      <c r="R7" s="45" t="s">
        <v>58</v>
      </c>
      <c r="S7" s="46" t="s">
        <v>3</v>
      </c>
    </row>
    <row r="8" spans="1:19" ht="15" customHeight="1" x14ac:dyDescent="0.2">
      <c r="A8" s="53" t="s">
        <v>119</v>
      </c>
      <c r="B8" s="56">
        <v>37</v>
      </c>
      <c r="C8" s="186">
        <v>46.25</v>
      </c>
      <c r="D8" s="56">
        <v>19</v>
      </c>
      <c r="E8" s="186">
        <v>23.170731707317074</v>
      </c>
      <c r="F8" s="56">
        <v>11</v>
      </c>
      <c r="G8" s="186">
        <v>26.829268292682929</v>
      </c>
      <c r="H8" s="56">
        <v>5</v>
      </c>
      <c r="I8" s="186">
        <v>11.111111111111111</v>
      </c>
      <c r="J8" s="56" t="s">
        <v>108</v>
      </c>
      <c r="K8" s="186" t="s">
        <v>108</v>
      </c>
      <c r="L8" s="54" t="s">
        <v>126</v>
      </c>
      <c r="M8" s="186" t="s">
        <v>126</v>
      </c>
      <c r="N8" s="141" t="s">
        <v>108</v>
      </c>
      <c r="O8" s="186" t="s">
        <v>108</v>
      </c>
      <c r="P8" s="141" t="s">
        <v>108</v>
      </c>
      <c r="Q8" s="186" t="s">
        <v>108</v>
      </c>
      <c r="R8" s="107">
        <v>74</v>
      </c>
      <c r="S8" s="68">
        <v>25</v>
      </c>
    </row>
    <row r="9" spans="1:19" ht="15" customHeight="1" x14ac:dyDescent="0.2">
      <c r="A9" s="7" t="s">
        <v>120</v>
      </c>
      <c r="B9" s="56">
        <v>8</v>
      </c>
      <c r="C9" s="186">
        <v>10</v>
      </c>
      <c r="D9" s="56">
        <v>17</v>
      </c>
      <c r="E9" s="186">
        <v>20.73170731707317</v>
      </c>
      <c r="F9" s="56">
        <v>3</v>
      </c>
      <c r="G9" s="186">
        <v>7.3170731707317067</v>
      </c>
      <c r="H9" s="56">
        <v>11</v>
      </c>
      <c r="I9" s="186">
        <v>24.444444444444443</v>
      </c>
      <c r="J9" s="56" t="s">
        <v>126</v>
      </c>
      <c r="K9" s="186" t="s">
        <v>126</v>
      </c>
      <c r="L9" s="141">
        <v>3</v>
      </c>
      <c r="M9" s="186">
        <v>21.428571428571427</v>
      </c>
      <c r="N9" s="56">
        <v>3</v>
      </c>
      <c r="O9" s="186">
        <v>60</v>
      </c>
      <c r="P9" s="141" t="s">
        <v>108</v>
      </c>
      <c r="Q9" s="186" t="s">
        <v>108</v>
      </c>
      <c r="R9" s="107">
        <v>47</v>
      </c>
      <c r="S9" s="68">
        <v>15.878378378378377</v>
      </c>
    </row>
    <row r="10" spans="1:19" ht="15" customHeight="1" x14ac:dyDescent="0.2">
      <c r="A10" s="53" t="s">
        <v>8</v>
      </c>
      <c r="B10" s="54">
        <v>4</v>
      </c>
      <c r="C10" s="186">
        <v>5</v>
      </c>
      <c r="D10" s="56">
        <v>3</v>
      </c>
      <c r="E10" s="186">
        <v>3.6585365853658534</v>
      </c>
      <c r="F10" s="56">
        <v>3</v>
      </c>
      <c r="G10" s="186">
        <v>7.3170731707317067</v>
      </c>
      <c r="H10" s="141" t="s">
        <v>108</v>
      </c>
      <c r="I10" s="186" t="s">
        <v>108</v>
      </c>
      <c r="J10" s="141" t="s">
        <v>108</v>
      </c>
      <c r="K10" s="186" t="s">
        <v>108</v>
      </c>
      <c r="L10" s="141" t="s">
        <v>108</v>
      </c>
      <c r="M10" s="186" t="s">
        <v>108</v>
      </c>
      <c r="N10" s="141" t="s">
        <v>108</v>
      </c>
      <c r="O10" s="186" t="s">
        <v>108</v>
      </c>
      <c r="P10" s="141" t="s">
        <v>108</v>
      </c>
      <c r="Q10" s="186" t="s">
        <v>108</v>
      </c>
      <c r="R10" s="107">
        <v>10</v>
      </c>
      <c r="S10" s="68">
        <v>3.3783783783783785</v>
      </c>
    </row>
    <row r="11" spans="1:19" ht="15" customHeight="1" x14ac:dyDescent="0.2">
      <c r="A11" s="53" t="s">
        <v>9</v>
      </c>
      <c r="B11" s="141" t="s">
        <v>126</v>
      </c>
      <c r="C11" s="195" t="s">
        <v>126</v>
      </c>
      <c r="D11" s="56">
        <v>5</v>
      </c>
      <c r="E11" s="195">
        <v>6.0975609756097562</v>
      </c>
      <c r="F11" s="56">
        <v>4</v>
      </c>
      <c r="G11" s="195">
        <v>9.7560975609756095</v>
      </c>
      <c r="H11" s="56">
        <v>3</v>
      </c>
      <c r="I11" s="195">
        <v>6.666666666666667</v>
      </c>
      <c r="J11" s="141">
        <v>3</v>
      </c>
      <c r="K11" s="195">
        <v>33.333333333333329</v>
      </c>
      <c r="L11" s="56">
        <v>4</v>
      </c>
      <c r="M11" s="195">
        <v>28.571428571428569</v>
      </c>
      <c r="N11" s="56" t="s">
        <v>108</v>
      </c>
      <c r="O11" s="195" t="s">
        <v>108</v>
      </c>
      <c r="P11" s="56">
        <v>14</v>
      </c>
      <c r="Q11" s="195">
        <v>70</v>
      </c>
      <c r="R11" s="107">
        <v>34</v>
      </c>
      <c r="S11" s="289">
        <v>11.486486486486488</v>
      </c>
    </row>
    <row r="12" spans="1:19" ht="15" customHeight="1" x14ac:dyDescent="0.2">
      <c r="A12" s="53" t="s">
        <v>4</v>
      </c>
      <c r="B12" s="56" t="s">
        <v>126</v>
      </c>
      <c r="C12" s="186" t="s">
        <v>126</v>
      </c>
      <c r="D12" s="56">
        <v>3</v>
      </c>
      <c r="E12" s="186">
        <v>3.6585365853658534</v>
      </c>
      <c r="F12" s="56">
        <v>4</v>
      </c>
      <c r="G12" s="186">
        <v>9.7560975609756095</v>
      </c>
      <c r="H12" s="56" t="s">
        <v>126</v>
      </c>
      <c r="I12" s="186" t="s">
        <v>126</v>
      </c>
      <c r="J12" s="141" t="s">
        <v>126</v>
      </c>
      <c r="K12" s="186" t="s">
        <v>126</v>
      </c>
      <c r="L12" s="141" t="s">
        <v>108</v>
      </c>
      <c r="M12" s="186" t="s">
        <v>108</v>
      </c>
      <c r="N12" s="141" t="s">
        <v>108</v>
      </c>
      <c r="O12" s="186" t="s">
        <v>108</v>
      </c>
      <c r="P12" s="56">
        <v>5</v>
      </c>
      <c r="Q12" s="186">
        <v>25</v>
      </c>
      <c r="R12" s="107">
        <v>15</v>
      </c>
      <c r="S12" s="68">
        <v>5.0675675675675675</v>
      </c>
    </row>
    <row r="13" spans="1:19" ht="15" customHeight="1" x14ac:dyDescent="0.2">
      <c r="A13" s="53" t="s">
        <v>7</v>
      </c>
      <c r="B13" s="56">
        <v>10</v>
      </c>
      <c r="C13" s="186">
        <v>12.5</v>
      </c>
      <c r="D13" s="56">
        <v>3</v>
      </c>
      <c r="E13" s="186">
        <v>3.6585365853658534</v>
      </c>
      <c r="F13" s="56" t="s">
        <v>108</v>
      </c>
      <c r="G13" s="186" t="s">
        <v>108</v>
      </c>
      <c r="H13" s="141" t="s">
        <v>126</v>
      </c>
      <c r="I13" s="186" t="s">
        <v>126</v>
      </c>
      <c r="J13" s="141" t="s">
        <v>126</v>
      </c>
      <c r="K13" s="186" t="s">
        <v>108</v>
      </c>
      <c r="L13" s="141" t="s">
        <v>108</v>
      </c>
      <c r="M13" s="186" t="s">
        <v>108</v>
      </c>
      <c r="N13" s="141" t="s">
        <v>108</v>
      </c>
      <c r="O13" s="186" t="s">
        <v>108</v>
      </c>
      <c r="P13" s="141" t="s">
        <v>108</v>
      </c>
      <c r="Q13" s="186" t="s">
        <v>108</v>
      </c>
      <c r="R13" s="107">
        <v>14</v>
      </c>
      <c r="S13" s="68">
        <v>4.7297297297297298</v>
      </c>
    </row>
    <row r="14" spans="1:19" ht="15" customHeight="1" x14ac:dyDescent="0.2">
      <c r="A14" s="53" t="s">
        <v>10</v>
      </c>
      <c r="B14" s="56">
        <v>5</v>
      </c>
      <c r="C14" s="186">
        <v>6.25</v>
      </c>
      <c r="D14" s="56">
        <v>17</v>
      </c>
      <c r="E14" s="186">
        <v>20.73170731707317</v>
      </c>
      <c r="F14" s="56">
        <v>11</v>
      </c>
      <c r="G14" s="186">
        <v>26.829268292682929</v>
      </c>
      <c r="H14" s="56">
        <v>13</v>
      </c>
      <c r="I14" s="186">
        <v>28.888888888888886</v>
      </c>
      <c r="J14" s="56">
        <v>3</v>
      </c>
      <c r="K14" s="186">
        <v>33.333333333333329</v>
      </c>
      <c r="L14" s="56">
        <v>5</v>
      </c>
      <c r="M14" s="186">
        <v>35.714285714285715</v>
      </c>
      <c r="N14" s="56" t="s">
        <v>126</v>
      </c>
      <c r="O14" s="186" t="s">
        <v>126</v>
      </c>
      <c r="P14" s="56" t="s">
        <v>126</v>
      </c>
      <c r="Q14" s="186" t="s">
        <v>126</v>
      </c>
      <c r="R14" s="107">
        <v>57</v>
      </c>
      <c r="S14" s="68">
        <v>19.256756756756758</v>
      </c>
    </row>
    <row r="15" spans="1:19" ht="15" customHeight="1" x14ac:dyDescent="0.2">
      <c r="A15" s="53" t="s">
        <v>6</v>
      </c>
      <c r="B15" s="56">
        <v>11</v>
      </c>
      <c r="C15" s="186">
        <v>13.750000000000002</v>
      </c>
      <c r="D15" s="56">
        <v>8</v>
      </c>
      <c r="E15" s="186">
        <v>9.7560975609756095</v>
      </c>
      <c r="F15" s="56">
        <v>3</v>
      </c>
      <c r="G15" s="186">
        <v>7.3170731707317067</v>
      </c>
      <c r="H15" s="56">
        <v>11</v>
      </c>
      <c r="I15" s="186">
        <v>24.444444444444443</v>
      </c>
      <c r="J15" s="141" t="s">
        <v>108</v>
      </c>
      <c r="K15" s="186" t="s">
        <v>108</v>
      </c>
      <c r="L15" s="141" t="s">
        <v>108</v>
      </c>
      <c r="M15" s="186" t="s">
        <v>108</v>
      </c>
      <c r="N15" s="141" t="s">
        <v>108</v>
      </c>
      <c r="O15" s="186" t="s">
        <v>108</v>
      </c>
      <c r="P15" s="141" t="s">
        <v>108</v>
      </c>
      <c r="Q15" s="186" t="s">
        <v>108</v>
      </c>
      <c r="R15" s="107">
        <v>33</v>
      </c>
      <c r="S15" s="68">
        <v>11.148648648648649</v>
      </c>
    </row>
    <row r="16" spans="1:19" ht="15" customHeight="1" x14ac:dyDescent="0.2">
      <c r="A16" s="57" t="s">
        <v>5</v>
      </c>
      <c r="B16" s="58">
        <v>3</v>
      </c>
      <c r="C16" s="196">
        <v>3.75</v>
      </c>
      <c r="D16" s="58">
        <v>7</v>
      </c>
      <c r="E16" s="196">
        <v>8.536585365853659</v>
      </c>
      <c r="F16" s="58" t="s">
        <v>126</v>
      </c>
      <c r="G16" s="196" t="s">
        <v>126</v>
      </c>
      <c r="H16" s="12" t="s">
        <v>108</v>
      </c>
      <c r="I16" s="196" t="s">
        <v>108</v>
      </c>
      <c r="J16" s="12" t="s">
        <v>108</v>
      </c>
      <c r="K16" s="196" t="s">
        <v>108</v>
      </c>
      <c r="L16" s="12" t="s">
        <v>108</v>
      </c>
      <c r="M16" s="196" t="s">
        <v>108</v>
      </c>
      <c r="N16" s="12" t="s">
        <v>108</v>
      </c>
      <c r="O16" s="196" t="s">
        <v>108</v>
      </c>
      <c r="P16" s="12" t="s">
        <v>108</v>
      </c>
      <c r="Q16" s="196" t="s">
        <v>108</v>
      </c>
      <c r="R16" s="108">
        <v>12</v>
      </c>
      <c r="S16" s="214">
        <v>4.0540540540540544</v>
      </c>
    </row>
    <row r="17" spans="1:19" ht="15" customHeight="1" x14ac:dyDescent="0.2">
      <c r="A17" s="95" t="s">
        <v>2</v>
      </c>
      <c r="B17" s="109">
        <v>80</v>
      </c>
      <c r="C17" s="68">
        <v>100</v>
      </c>
      <c r="D17" s="109">
        <v>82</v>
      </c>
      <c r="E17" s="68">
        <v>100</v>
      </c>
      <c r="F17" s="109">
        <v>41</v>
      </c>
      <c r="G17" s="68">
        <v>100</v>
      </c>
      <c r="H17" s="109">
        <v>45</v>
      </c>
      <c r="I17" s="68">
        <v>100</v>
      </c>
      <c r="J17" s="109">
        <v>9</v>
      </c>
      <c r="K17" s="68">
        <v>99.999999999999986</v>
      </c>
      <c r="L17" s="109">
        <v>14</v>
      </c>
      <c r="M17" s="68">
        <v>100</v>
      </c>
      <c r="N17" s="109">
        <v>5</v>
      </c>
      <c r="O17" s="68">
        <v>100</v>
      </c>
      <c r="P17" s="109">
        <v>20</v>
      </c>
      <c r="Q17" s="68">
        <v>100</v>
      </c>
      <c r="R17" s="107">
        <v>296</v>
      </c>
      <c r="S17" s="68">
        <v>99.999999999999986</v>
      </c>
    </row>
    <row r="18" spans="1:19" ht="15" customHeight="1" x14ac:dyDescent="0.2">
      <c r="A18" s="95" t="s">
        <v>3</v>
      </c>
      <c r="B18" s="103">
        <v>27.027027027027028</v>
      </c>
      <c r="C18" s="68"/>
      <c r="D18" s="103">
        <v>27.702702702702702</v>
      </c>
      <c r="E18" s="68"/>
      <c r="F18" s="103">
        <v>13.851351351351351</v>
      </c>
      <c r="G18" s="68"/>
      <c r="H18" s="103">
        <v>15.202702702702704</v>
      </c>
      <c r="I18" s="68"/>
      <c r="J18" s="103">
        <v>3.0405405405405408</v>
      </c>
      <c r="K18" s="68"/>
      <c r="L18" s="103">
        <v>4.7297297297297298</v>
      </c>
      <c r="M18" s="68"/>
      <c r="N18" s="103">
        <v>1.6891891891891893</v>
      </c>
      <c r="O18" s="103"/>
      <c r="P18" s="103">
        <v>6.756756756756757</v>
      </c>
      <c r="Q18" s="103"/>
      <c r="R18" s="271">
        <v>100</v>
      </c>
      <c r="S18" s="103"/>
    </row>
    <row r="19" spans="1:19" ht="15" customHeight="1" x14ac:dyDescent="0.2">
      <c r="A19" s="302" t="s">
        <v>136</v>
      </c>
      <c r="B19" s="302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122"/>
      <c r="O19" s="165"/>
      <c r="P19" s="122"/>
      <c r="Q19" s="165"/>
      <c r="R19" s="288"/>
      <c r="S19" s="124"/>
    </row>
    <row r="20" spans="1:19" ht="15" customHeight="1" x14ac:dyDescent="0.2"/>
  </sheetData>
  <mergeCells count="12">
    <mergeCell ref="A19:M19"/>
    <mergeCell ref="B5:S5"/>
    <mergeCell ref="P6:Q6"/>
    <mergeCell ref="R6:S6"/>
    <mergeCell ref="B6:C6"/>
    <mergeCell ref="D6:E6"/>
    <mergeCell ref="F6:G6"/>
    <mergeCell ref="H6:I6"/>
    <mergeCell ref="J6:K6"/>
    <mergeCell ref="L6:M6"/>
    <mergeCell ref="N6:O6"/>
    <mergeCell ref="A5:A7"/>
  </mergeCells>
  <phoneticPr fontId="0" type="noConversion"/>
  <pageMargins left="0.43307086614173229" right="0.51181102362204722" top="1.0979166666666667" bottom="0.98425196850393704" header="0.51181102362204722" footer="0.51181102362204722"/>
  <pageSetup paperSize="9" scale="85" orientation="portrait" horizontalDpi="300" verticalDpi="300" r:id="rId1"/>
  <headerFooter alignWithMargins="0">
    <oddHeader>&amp;C&amp;G</oddHeader>
  </headerFooter>
  <legacyDrawingHF r:id="rId2"/>
  <tableParts count="1">
    <tablePart r:id="rId3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view="pageLayout" zoomScaleNormal="100" workbookViewId="0">
      <selection activeCell="N12" sqref="N12"/>
    </sheetView>
  </sheetViews>
  <sheetFormatPr defaultColWidth="8.85546875" defaultRowHeight="11.25" x14ac:dyDescent="0.2"/>
  <cols>
    <col min="1" max="1" width="19.7109375" style="64" customWidth="1"/>
    <col min="2" max="2" width="4" style="64" bestFit="1" customWidth="1"/>
    <col min="3" max="3" width="4.85546875" style="64" bestFit="1" customWidth="1"/>
    <col min="4" max="4" width="4" style="64" bestFit="1" customWidth="1"/>
    <col min="5" max="5" width="4.85546875" style="64" bestFit="1" customWidth="1"/>
    <col min="6" max="6" width="4" style="64" bestFit="1" customWidth="1"/>
    <col min="7" max="7" width="4.85546875" style="64" bestFit="1" customWidth="1"/>
    <col min="8" max="8" width="4" style="64" bestFit="1" customWidth="1"/>
    <col min="9" max="9" width="4.85546875" style="64" bestFit="1" customWidth="1"/>
    <col min="10" max="10" width="3.42578125" style="64" bestFit="1" customWidth="1"/>
    <col min="11" max="11" width="4.85546875" style="64" bestFit="1" customWidth="1"/>
    <col min="12" max="12" width="3.42578125" style="64" bestFit="1" customWidth="1"/>
    <col min="13" max="13" width="4.85546875" style="64" bestFit="1" customWidth="1"/>
    <col min="14" max="14" width="3.42578125" style="64" bestFit="1" customWidth="1"/>
    <col min="15" max="15" width="4.85546875" style="64" bestFit="1" customWidth="1"/>
    <col min="16" max="16" width="3.42578125" style="64" bestFit="1" customWidth="1"/>
    <col min="17" max="19" width="4.85546875" style="64" bestFit="1" customWidth="1"/>
    <col min="20" max="20" width="8.85546875" style="64" customWidth="1"/>
    <col min="21" max="16384" width="8.85546875" style="64"/>
  </cols>
  <sheetData>
    <row r="1" spans="1:20" ht="15" customHeight="1" x14ac:dyDescent="0.2">
      <c r="A1" s="63"/>
    </row>
    <row r="2" spans="1:20" ht="15" customHeight="1" x14ac:dyDescent="0.2">
      <c r="A2" s="63" t="s">
        <v>130</v>
      </c>
    </row>
    <row r="3" spans="1:20" ht="15" customHeight="1" x14ac:dyDescent="0.2">
      <c r="A3" s="63" t="s">
        <v>160</v>
      </c>
    </row>
    <row r="4" spans="1:20" ht="6" customHeight="1" thickBot="1" x14ac:dyDescent="0.25">
      <c r="I4" s="7"/>
      <c r="J4" s="7"/>
    </row>
    <row r="5" spans="1:20" ht="15" customHeight="1" x14ac:dyDescent="0.2">
      <c r="A5" s="334" t="s">
        <v>60</v>
      </c>
      <c r="B5" s="340" t="s">
        <v>65</v>
      </c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</row>
    <row r="6" spans="1:20" ht="25.9" customHeight="1" x14ac:dyDescent="0.2">
      <c r="A6" s="324"/>
      <c r="B6" s="345" t="s">
        <v>15</v>
      </c>
      <c r="C6" s="345"/>
      <c r="D6" s="321" t="s">
        <v>16</v>
      </c>
      <c r="E6" s="321"/>
      <c r="F6" s="321" t="s">
        <v>17</v>
      </c>
      <c r="G6" s="321"/>
      <c r="H6" s="321" t="s">
        <v>18</v>
      </c>
      <c r="I6" s="321"/>
      <c r="J6" s="321" t="s">
        <v>19</v>
      </c>
      <c r="K6" s="321"/>
      <c r="L6" s="321" t="s">
        <v>21</v>
      </c>
      <c r="M6" s="321"/>
      <c r="N6" s="321" t="s">
        <v>20</v>
      </c>
      <c r="O6" s="321"/>
      <c r="P6" s="321" t="s">
        <v>77</v>
      </c>
      <c r="Q6" s="321"/>
      <c r="R6" s="344" t="s">
        <v>1</v>
      </c>
      <c r="S6" s="321"/>
    </row>
    <row r="7" spans="1:20" ht="15" customHeight="1" x14ac:dyDescent="0.2">
      <c r="A7" s="325"/>
      <c r="B7" s="46" t="s">
        <v>58</v>
      </c>
      <c r="C7" s="46" t="s">
        <v>3</v>
      </c>
      <c r="D7" s="46" t="s">
        <v>58</v>
      </c>
      <c r="E7" s="46" t="s">
        <v>3</v>
      </c>
      <c r="F7" s="46" t="s">
        <v>58</v>
      </c>
      <c r="G7" s="46" t="s">
        <v>3</v>
      </c>
      <c r="H7" s="46" t="s">
        <v>58</v>
      </c>
      <c r="I7" s="46" t="s">
        <v>3</v>
      </c>
      <c r="J7" s="46" t="s">
        <v>58</v>
      </c>
      <c r="K7" s="46" t="s">
        <v>3</v>
      </c>
      <c r="L7" s="46" t="s">
        <v>58</v>
      </c>
      <c r="M7" s="46" t="s">
        <v>3</v>
      </c>
      <c r="N7" s="46" t="s">
        <v>58</v>
      </c>
      <c r="O7" s="46" t="s">
        <v>3</v>
      </c>
      <c r="P7" s="158" t="s">
        <v>58</v>
      </c>
      <c r="Q7" s="158" t="s">
        <v>3</v>
      </c>
      <c r="R7" s="45" t="s">
        <v>58</v>
      </c>
      <c r="S7" s="46" t="s">
        <v>3</v>
      </c>
    </row>
    <row r="8" spans="1:20" ht="15" customHeight="1" x14ac:dyDescent="0.2">
      <c r="A8" s="53" t="s">
        <v>70</v>
      </c>
      <c r="B8" s="56" t="s">
        <v>126</v>
      </c>
      <c r="C8" s="193" t="s">
        <v>126</v>
      </c>
      <c r="D8" s="56">
        <v>7</v>
      </c>
      <c r="E8" s="193">
        <v>8.536585365853659</v>
      </c>
      <c r="F8" s="56">
        <v>5</v>
      </c>
      <c r="G8" s="193">
        <v>12.195121951219512</v>
      </c>
      <c r="H8" s="56">
        <v>17</v>
      </c>
      <c r="I8" s="193">
        <v>37.777777777777779</v>
      </c>
      <c r="J8" s="56">
        <v>6</v>
      </c>
      <c r="K8" s="193">
        <v>66.666666666666657</v>
      </c>
      <c r="L8" s="56">
        <v>10</v>
      </c>
      <c r="M8" s="193">
        <v>71.428571428571431</v>
      </c>
      <c r="N8" s="56">
        <v>5</v>
      </c>
      <c r="O8" s="193">
        <v>100</v>
      </c>
      <c r="P8" s="56">
        <v>20</v>
      </c>
      <c r="Q8" s="193">
        <v>100</v>
      </c>
      <c r="R8" s="107">
        <v>72</v>
      </c>
      <c r="S8" s="290">
        <v>24.324324324324326</v>
      </c>
      <c r="T8" s="7"/>
    </row>
    <row r="9" spans="1:20" ht="15" customHeight="1" x14ac:dyDescent="0.2">
      <c r="A9" s="53" t="s">
        <v>71</v>
      </c>
      <c r="B9" s="56">
        <v>11</v>
      </c>
      <c r="C9" s="193">
        <v>13.750000000000002</v>
      </c>
      <c r="D9" s="56">
        <v>28</v>
      </c>
      <c r="E9" s="193">
        <v>34.146341463414636</v>
      </c>
      <c r="F9" s="56">
        <v>16</v>
      </c>
      <c r="G9" s="193">
        <v>39.024390243902438</v>
      </c>
      <c r="H9" s="56">
        <v>14</v>
      </c>
      <c r="I9" s="193">
        <v>31.111111111111111</v>
      </c>
      <c r="J9" s="56" t="s">
        <v>126</v>
      </c>
      <c r="K9" s="193" t="s">
        <v>126</v>
      </c>
      <c r="L9" s="56" t="s">
        <v>126</v>
      </c>
      <c r="M9" s="193" t="s">
        <v>126</v>
      </c>
      <c r="N9" s="141" t="s">
        <v>108</v>
      </c>
      <c r="O9" s="193" t="s">
        <v>108</v>
      </c>
      <c r="P9" s="141" t="s">
        <v>108</v>
      </c>
      <c r="Q9" s="193" t="s">
        <v>108</v>
      </c>
      <c r="R9" s="107">
        <v>73</v>
      </c>
      <c r="S9" s="290">
        <v>24.662162162162161</v>
      </c>
      <c r="T9" s="7"/>
    </row>
    <row r="10" spans="1:20" ht="15" customHeight="1" x14ac:dyDescent="0.2">
      <c r="A10" s="53" t="s">
        <v>72</v>
      </c>
      <c r="B10" s="56">
        <v>8</v>
      </c>
      <c r="C10" s="193">
        <v>10</v>
      </c>
      <c r="D10" s="56">
        <v>4</v>
      </c>
      <c r="E10" s="193">
        <v>4.8780487804878048</v>
      </c>
      <c r="F10" s="56" t="s">
        <v>126</v>
      </c>
      <c r="G10" s="193" t="s">
        <v>126</v>
      </c>
      <c r="H10" s="141"/>
      <c r="I10" s="193">
        <v>0</v>
      </c>
      <c r="J10" s="56" t="s">
        <v>126</v>
      </c>
      <c r="K10" s="193" t="s">
        <v>126</v>
      </c>
      <c r="L10" s="141" t="s">
        <v>108</v>
      </c>
      <c r="M10" s="193" t="s">
        <v>108</v>
      </c>
      <c r="N10" s="141" t="s">
        <v>108</v>
      </c>
      <c r="O10" s="193" t="s">
        <v>108</v>
      </c>
      <c r="P10" s="141" t="s">
        <v>108</v>
      </c>
      <c r="Q10" s="193" t="s">
        <v>108</v>
      </c>
      <c r="R10" s="107">
        <v>15</v>
      </c>
      <c r="S10" s="290">
        <v>5.0675675675675675</v>
      </c>
      <c r="T10" s="7"/>
    </row>
    <row r="11" spans="1:20" ht="15" customHeight="1" x14ac:dyDescent="0.2">
      <c r="A11" s="53" t="s">
        <v>73</v>
      </c>
      <c r="B11" s="141" t="s">
        <v>126</v>
      </c>
      <c r="C11" s="194" t="s">
        <v>126</v>
      </c>
      <c r="D11" s="56">
        <v>8</v>
      </c>
      <c r="E11" s="194">
        <v>9.7560975609756095</v>
      </c>
      <c r="F11" s="56">
        <v>4</v>
      </c>
      <c r="G11" s="194">
        <v>9.7560975609756095</v>
      </c>
      <c r="H11" s="56">
        <v>5</v>
      </c>
      <c r="I11" s="194">
        <v>11.111111111111111</v>
      </c>
      <c r="J11" s="141" t="s">
        <v>108</v>
      </c>
      <c r="K11" s="194" t="s">
        <v>108</v>
      </c>
      <c r="L11" s="56" t="s">
        <v>126</v>
      </c>
      <c r="M11" s="194" t="s">
        <v>126</v>
      </c>
      <c r="N11" s="54" t="s">
        <v>108</v>
      </c>
      <c r="O11" s="194" t="s">
        <v>108</v>
      </c>
      <c r="P11" s="141" t="s">
        <v>108</v>
      </c>
      <c r="Q11" s="194" t="s">
        <v>108</v>
      </c>
      <c r="R11" s="107">
        <v>20</v>
      </c>
      <c r="S11" s="178">
        <v>6.756756756756757</v>
      </c>
      <c r="T11" s="7"/>
    </row>
    <row r="12" spans="1:20" ht="15" customHeight="1" x14ac:dyDescent="0.2">
      <c r="A12" s="53" t="s">
        <v>74</v>
      </c>
      <c r="B12" s="56" t="s">
        <v>108</v>
      </c>
      <c r="C12" s="193" t="s">
        <v>108</v>
      </c>
      <c r="D12" s="56" t="s">
        <v>108</v>
      </c>
      <c r="E12" s="193" t="s">
        <v>108</v>
      </c>
      <c r="F12" s="54" t="s">
        <v>126</v>
      </c>
      <c r="G12" s="193" t="s">
        <v>126</v>
      </c>
      <c r="H12" s="56">
        <v>4</v>
      </c>
      <c r="I12" s="193">
        <v>8.8888888888888893</v>
      </c>
      <c r="J12" s="141" t="s">
        <v>108</v>
      </c>
      <c r="K12" s="193" t="s">
        <v>108</v>
      </c>
      <c r="L12" s="56" t="s">
        <v>108</v>
      </c>
      <c r="M12" s="193" t="s">
        <v>108</v>
      </c>
      <c r="N12" s="141" t="s">
        <v>108</v>
      </c>
      <c r="O12" s="193" t="s">
        <v>108</v>
      </c>
      <c r="P12" s="56" t="s">
        <v>108</v>
      </c>
      <c r="Q12" s="193" t="s">
        <v>108</v>
      </c>
      <c r="R12" s="107">
        <v>5</v>
      </c>
      <c r="S12" s="290">
        <v>1.6891891891891893</v>
      </c>
      <c r="T12" s="7"/>
    </row>
    <row r="13" spans="1:20" s="7" customFormat="1" ht="15" customHeight="1" x14ac:dyDescent="0.2">
      <c r="A13" s="53" t="s">
        <v>75</v>
      </c>
      <c r="B13" s="56">
        <v>47</v>
      </c>
      <c r="C13" s="193">
        <v>58.75</v>
      </c>
      <c r="D13" s="56">
        <v>34</v>
      </c>
      <c r="E13" s="193">
        <v>41.463414634146339</v>
      </c>
      <c r="F13" s="56">
        <v>13</v>
      </c>
      <c r="G13" s="193">
        <v>31.707317073170731</v>
      </c>
      <c r="H13" s="56">
        <v>5</v>
      </c>
      <c r="I13" s="193">
        <v>11.111111111111111</v>
      </c>
      <c r="J13" s="8" t="s">
        <v>126</v>
      </c>
      <c r="K13" s="193" t="s">
        <v>126</v>
      </c>
      <c r="L13" s="8" t="s">
        <v>108</v>
      </c>
      <c r="M13" s="193" t="s">
        <v>108</v>
      </c>
      <c r="N13" s="8" t="s">
        <v>108</v>
      </c>
      <c r="O13" s="193" t="s">
        <v>108</v>
      </c>
      <c r="P13" s="8" t="s">
        <v>108</v>
      </c>
      <c r="Q13" s="193" t="s">
        <v>108</v>
      </c>
      <c r="R13" s="107">
        <v>99</v>
      </c>
      <c r="S13" s="290">
        <v>33.445945945945951</v>
      </c>
    </row>
    <row r="14" spans="1:20" ht="15" customHeight="1" x14ac:dyDescent="0.2">
      <c r="A14" s="53" t="s">
        <v>123</v>
      </c>
      <c r="B14" s="56">
        <v>11</v>
      </c>
      <c r="C14" s="193">
        <v>13.750000000000002</v>
      </c>
      <c r="D14" s="56" t="s">
        <v>126</v>
      </c>
      <c r="E14" s="193" t="s">
        <v>126</v>
      </c>
      <c r="F14" s="56" t="s">
        <v>108</v>
      </c>
      <c r="G14" s="193" t="s">
        <v>108</v>
      </c>
      <c r="H14" s="56" t="s">
        <v>108</v>
      </c>
      <c r="I14" s="193" t="s">
        <v>108</v>
      </c>
      <c r="J14" s="56" t="s">
        <v>108</v>
      </c>
      <c r="K14" s="193" t="s">
        <v>108</v>
      </c>
      <c r="L14" s="56" t="s">
        <v>108</v>
      </c>
      <c r="M14" s="193" t="s">
        <v>108</v>
      </c>
      <c r="N14" s="56" t="s">
        <v>108</v>
      </c>
      <c r="O14" s="193" t="s">
        <v>108</v>
      </c>
      <c r="P14" s="56" t="s">
        <v>108</v>
      </c>
      <c r="Q14" s="193" t="s">
        <v>108</v>
      </c>
      <c r="R14" s="107">
        <v>12</v>
      </c>
      <c r="S14" s="290">
        <v>4.0540540540540544</v>
      </c>
      <c r="T14" s="7"/>
    </row>
    <row r="15" spans="1:20" ht="15" customHeight="1" x14ac:dyDescent="0.2">
      <c r="A15" s="119" t="s">
        <v>2</v>
      </c>
      <c r="B15" s="293">
        <v>80</v>
      </c>
      <c r="C15" s="294">
        <v>100</v>
      </c>
      <c r="D15" s="293">
        <v>82</v>
      </c>
      <c r="E15" s="294">
        <v>100</v>
      </c>
      <c r="F15" s="293">
        <v>41</v>
      </c>
      <c r="G15" s="294">
        <v>99.999999999999986</v>
      </c>
      <c r="H15" s="293">
        <v>45</v>
      </c>
      <c r="I15" s="294">
        <v>100</v>
      </c>
      <c r="J15" s="39">
        <v>9</v>
      </c>
      <c r="K15" s="294">
        <v>100</v>
      </c>
      <c r="L15" s="39">
        <v>14</v>
      </c>
      <c r="M15" s="294">
        <v>100</v>
      </c>
      <c r="N15" s="39">
        <v>5</v>
      </c>
      <c r="O15" s="294">
        <v>100</v>
      </c>
      <c r="P15" s="39">
        <v>20</v>
      </c>
      <c r="Q15" s="294">
        <v>100</v>
      </c>
      <c r="R15" s="295">
        <v>296</v>
      </c>
      <c r="S15" s="294">
        <v>100</v>
      </c>
      <c r="T15" s="7"/>
    </row>
    <row r="16" spans="1:20" ht="15" customHeight="1" thickBot="1" x14ac:dyDescent="0.25">
      <c r="A16" s="164" t="s">
        <v>3</v>
      </c>
      <c r="B16" s="291">
        <v>27.027027027027028</v>
      </c>
      <c r="C16" s="291"/>
      <c r="D16" s="291">
        <v>27.702702702702702</v>
      </c>
      <c r="E16" s="291"/>
      <c r="F16" s="291">
        <v>13.851351351351351</v>
      </c>
      <c r="G16" s="291"/>
      <c r="H16" s="291">
        <v>15.202702702702704</v>
      </c>
      <c r="I16" s="291"/>
      <c r="J16" s="291">
        <v>3.0405405405405408</v>
      </c>
      <c r="K16" s="291"/>
      <c r="L16" s="291">
        <v>4.7297297297297298</v>
      </c>
      <c r="M16" s="291"/>
      <c r="N16" s="291">
        <v>1.6891891891891893</v>
      </c>
      <c r="O16" s="291"/>
      <c r="P16" s="291">
        <v>6.756756756756757</v>
      </c>
      <c r="Q16" s="291"/>
      <c r="R16" s="292">
        <v>100</v>
      </c>
      <c r="S16" s="291"/>
    </row>
    <row r="17" spans="1:19" ht="15" customHeight="1" x14ac:dyDescent="0.2">
      <c r="A17" s="302" t="s">
        <v>136</v>
      </c>
      <c r="B17" s="302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54"/>
      <c r="O17" s="54"/>
      <c r="R17" s="296"/>
      <c r="S17" s="103"/>
    </row>
    <row r="18" spans="1:19" ht="15" customHeight="1" x14ac:dyDescent="0.2"/>
    <row r="19" spans="1:19" ht="15" customHeight="1" x14ac:dyDescent="0.2">
      <c r="R19" s="7"/>
    </row>
    <row r="20" spans="1:19" ht="15" customHeight="1" x14ac:dyDescent="0.2"/>
    <row r="21" spans="1:19" ht="15" customHeight="1" x14ac:dyDescent="0.2"/>
    <row r="22" spans="1:19" ht="15" customHeight="1" x14ac:dyDescent="0.2"/>
    <row r="23" spans="1:19" ht="15" customHeight="1" x14ac:dyDescent="0.2"/>
    <row r="24" spans="1:19" ht="15" customHeight="1" x14ac:dyDescent="0.2"/>
    <row r="25" spans="1:19" ht="15" customHeight="1" x14ac:dyDescent="0.2"/>
    <row r="26" spans="1:19" ht="15" customHeight="1" x14ac:dyDescent="0.2"/>
    <row r="27" spans="1:19" ht="15" customHeight="1" x14ac:dyDescent="0.2"/>
    <row r="28" spans="1:19" ht="15" customHeight="1" x14ac:dyDescent="0.2"/>
    <row r="29" spans="1:19" ht="15" customHeight="1" x14ac:dyDescent="0.2"/>
    <row r="30" spans="1:19" ht="15" customHeight="1" x14ac:dyDescent="0.2"/>
    <row r="31" spans="1:19" ht="15" customHeight="1" x14ac:dyDescent="0.2"/>
    <row r="32" spans="1:19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</sheetData>
  <mergeCells count="12">
    <mergeCell ref="A17:M17"/>
    <mergeCell ref="B5:S5"/>
    <mergeCell ref="N6:O6"/>
    <mergeCell ref="P6:Q6"/>
    <mergeCell ref="R6:S6"/>
    <mergeCell ref="H6:I6"/>
    <mergeCell ref="J6:K6"/>
    <mergeCell ref="B6:C6"/>
    <mergeCell ref="D6:E6"/>
    <mergeCell ref="F6:G6"/>
    <mergeCell ref="L6:M6"/>
    <mergeCell ref="A5:A7"/>
  </mergeCells>
  <phoneticPr fontId="0" type="noConversion"/>
  <pageMargins left="0.35433070866141736" right="0.27559055118110237" top="1.0979166666666667" bottom="0.98425196850393704" header="0.51181102362204722" footer="0.51181102362204722"/>
  <pageSetup paperSize="9" scale="85" orientation="portrait" horizontalDpi="300" verticalDpi="300" r:id="rId1"/>
  <headerFooter alignWithMargins="0">
    <oddHeader>&amp;C&amp;G</oddHeader>
  </headerFooter>
  <legacyDrawingHF r:id="rId2"/>
  <tableParts count="1">
    <tablePart r:id="rId3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showGridLines="0" view="pageLayout" zoomScaleNormal="100" workbookViewId="0">
      <selection activeCell="D7" sqref="D7"/>
    </sheetView>
  </sheetViews>
  <sheetFormatPr defaultColWidth="8.85546875" defaultRowHeight="11.25" x14ac:dyDescent="0.2"/>
  <cols>
    <col min="1" max="1" width="11.5703125" style="64" customWidth="1"/>
    <col min="2" max="15" width="6.7109375" style="64" customWidth="1"/>
    <col min="16" max="16" width="2.28515625" style="64" customWidth="1"/>
    <col min="17" max="17" width="3" style="64" customWidth="1"/>
    <col min="18" max="16384" width="8.85546875" style="64"/>
  </cols>
  <sheetData>
    <row r="1" spans="1:16" x14ac:dyDescent="0.2">
      <c r="A1" s="63"/>
    </row>
    <row r="2" spans="1:16" ht="15" customHeight="1" x14ac:dyDescent="0.2">
      <c r="A2" s="63" t="s">
        <v>130</v>
      </c>
    </row>
    <row r="3" spans="1:16" ht="15" customHeight="1" x14ac:dyDescent="0.2">
      <c r="A3" s="63" t="s">
        <v>161</v>
      </c>
    </row>
    <row r="4" spans="1:16" ht="4.5" customHeight="1" thickBot="1" x14ac:dyDescent="0.2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6" ht="15" customHeight="1" x14ac:dyDescent="0.2">
      <c r="A5" s="18"/>
      <c r="B5" s="331" t="s">
        <v>22</v>
      </c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</row>
    <row r="6" spans="1:16" ht="43.9" customHeight="1" x14ac:dyDescent="0.2">
      <c r="A6" s="28"/>
      <c r="B6" s="346" t="s">
        <v>63</v>
      </c>
      <c r="C6" s="346"/>
      <c r="D6" s="346" t="s">
        <v>23</v>
      </c>
      <c r="E6" s="346"/>
      <c r="F6" s="346" t="s">
        <v>24</v>
      </c>
      <c r="G6" s="346"/>
      <c r="H6" s="308" t="s">
        <v>25</v>
      </c>
      <c r="I6" s="308"/>
      <c r="J6" s="308" t="s">
        <v>26</v>
      </c>
      <c r="K6" s="308"/>
      <c r="L6" s="308" t="s">
        <v>27</v>
      </c>
      <c r="M6" s="308"/>
      <c r="N6" s="308" t="s">
        <v>28</v>
      </c>
      <c r="O6" s="308"/>
    </row>
    <row r="7" spans="1:16" ht="15" customHeight="1" x14ac:dyDescent="0.2">
      <c r="A7" s="19" t="s">
        <v>0</v>
      </c>
      <c r="B7" s="20" t="s">
        <v>53</v>
      </c>
      <c r="C7" s="20" t="s">
        <v>3</v>
      </c>
      <c r="D7" s="20" t="s">
        <v>53</v>
      </c>
      <c r="E7" s="20" t="s">
        <v>3</v>
      </c>
      <c r="F7" s="20" t="s">
        <v>53</v>
      </c>
      <c r="G7" s="20" t="s">
        <v>3</v>
      </c>
      <c r="H7" s="20" t="s">
        <v>53</v>
      </c>
      <c r="I7" s="20" t="s">
        <v>3</v>
      </c>
      <c r="J7" s="20" t="s">
        <v>53</v>
      </c>
      <c r="K7" s="20" t="s">
        <v>3</v>
      </c>
      <c r="L7" s="20" t="s">
        <v>53</v>
      </c>
      <c r="M7" s="20" t="s">
        <v>3</v>
      </c>
      <c r="N7" s="20" t="s">
        <v>53</v>
      </c>
      <c r="O7" s="20" t="s">
        <v>3</v>
      </c>
    </row>
    <row r="8" spans="1:16" ht="15" customHeight="1" x14ac:dyDescent="0.2">
      <c r="A8" s="7" t="s">
        <v>119</v>
      </c>
      <c r="B8" s="26">
        <v>660.99999999999966</v>
      </c>
      <c r="C8" s="190">
        <v>4.5966620305980506</v>
      </c>
      <c r="D8" s="26">
        <v>85.999999999999972</v>
      </c>
      <c r="E8" s="190">
        <v>55.128205128205124</v>
      </c>
      <c r="F8" s="26">
        <v>12</v>
      </c>
      <c r="G8" s="190">
        <v>11.538461538461538</v>
      </c>
      <c r="H8" s="26">
        <v>299.00000000000006</v>
      </c>
      <c r="I8" s="190">
        <v>2.2744561083219232</v>
      </c>
      <c r="J8" s="26">
        <v>297.99999999999989</v>
      </c>
      <c r="K8" s="190">
        <v>2.2172619047619033</v>
      </c>
      <c r="L8" s="26">
        <v>176</v>
      </c>
      <c r="M8" s="190">
        <v>1.379418449721765</v>
      </c>
      <c r="N8" s="26">
        <v>187.00000000000009</v>
      </c>
      <c r="O8" s="190">
        <v>1.5443058881823446</v>
      </c>
      <c r="P8" s="7"/>
    </row>
    <row r="9" spans="1:16" ht="15" customHeight="1" x14ac:dyDescent="0.2">
      <c r="A9" s="7" t="s">
        <v>120</v>
      </c>
      <c r="B9" s="26">
        <v>791.00000000000045</v>
      </c>
      <c r="C9" s="190">
        <v>5.5006954102920753</v>
      </c>
      <c r="D9" s="26">
        <v>18.000000000000007</v>
      </c>
      <c r="E9" s="190">
        <v>11.538461538461545</v>
      </c>
      <c r="F9" s="26">
        <v>26</v>
      </c>
      <c r="G9" s="190">
        <v>25</v>
      </c>
      <c r="H9" s="26">
        <v>605</v>
      </c>
      <c r="I9" s="190">
        <v>4.6021603529590749</v>
      </c>
      <c r="J9" s="26">
        <v>613.99999999999977</v>
      </c>
      <c r="K9" s="190">
        <v>4.5684523809523787</v>
      </c>
      <c r="L9" s="26">
        <v>546.99999999999989</v>
      </c>
      <c r="M9" s="190">
        <v>4.2871698408966203</v>
      </c>
      <c r="N9" s="26">
        <v>477</v>
      </c>
      <c r="O9" s="190">
        <v>3.9392187629036255</v>
      </c>
      <c r="P9" s="7"/>
    </row>
    <row r="10" spans="1:16" ht="15" customHeight="1" x14ac:dyDescent="0.2">
      <c r="A10" s="7" t="s">
        <v>8</v>
      </c>
      <c r="B10" s="26">
        <v>100</v>
      </c>
      <c r="C10" s="190">
        <v>0.69541029207232274</v>
      </c>
      <c r="D10" s="26">
        <v>3</v>
      </c>
      <c r="E10" s="190">
        <v>1.9230769230769236</v>
      </c>
      <c r="F10" s="141" t="s">
        <v>108</v>
      </c>
      <c r="G10" s="190" t="s">
        <v>108</v>
      </c>
      <c r="H10" s="26">
        <v>62.999999999999979</v>
      </c>
      <c r="I10" s="190">
        <v>0.47923322683706049</v>
      </c>
      <c r="J10" s="26">
        <v>73</v>
      </c>
      <c r="K10" s="190">
        <v>0.54315476190476175</v>
      </c>
      <c r="L10" s="26">
        <v>31</v>
      </c>
      <c r="M10" s="190">
        <v>0.24296574966690179</v>
      </c>
      <c r="N10" s="54" t="s">
        <v>108</v>
      </c>
      <c r="O10" s="190" t="s">
        <v>108</v>
      </c>
      <c r="P10" s="7"/>
    </row>
    <row r="11" spans="1:16" ht="15" customHeight="1" x14ac:dyDescent="0.2">
      <c r="A11" s="7" t="s">
        <v>9</v>
      </c>
      <c r="B11" s="26">
        <v>7904.0000000000009</v>
      </c>
      <c r="C11" s="190">
        <v>54.965229485396392</v>
      </c>
      <c r="D11" s="141" t="s">
        <v>108</v>
      </c>
      <c r="E11" s="190" t="s">
        <v>108</v>
      </c>
      <c r="F11" s="141" t="s">
        <v>108</v>
      </c>
      <c r="G11" s="190" t="s">
        <v>108</v>
      </c>
      <c r="H11" s="26">
        <v>7840</v>
      </c>
      <c r="I11" s="190">
        <v>59.637912673056448</v>
      </c>
      <c r="J11" s="26">
        <v>7896.0000000000018</v>
      </c>
      <c r="K11" s="190">
        <v>58.75</v>
      </c>
      <c r="L11" s="26">
        <v>7734</v>
      </c>
      <c r="M11" s="190">
        <v>60.616035739478015</v>
      </c>
      <c r="N11" s="26">
        <v>7643</v>
      </c>
      <c r="O11" s="190">
        <v>63.118341729292261</v>
      </c>
      <c r="P11" s="7"/>
    </row>
    <row r="12" spans="1:16" ht="15" customHeight="1" x14ac:dyDescent="0.2">
      <c r="A12" s="7" t="s">
        <v>4</v>
      </c>
      <c r="B12" s="26">
        <v>3177.9999999999995</v>
      </c>
      <c r="C12" s="190">
        <v>22.100139082058412</v>
      </c>
      <c r="D12" s="26" t="s">
        <v>108</v>
      </c>
      <c r="E12" s="190" t="s">
        <v>108</v>
      </c>
      <c r="F12" s="26" t="s">
        <v>108</v>
      </c>
      <c r="G12" s="190" t="s">
        <v>108</v>
      </c>
      <c r="H12" s="26">
        <v>3079.9999999999995</v>
      </c>
      <c r="I12" s="190">
        <v>23.429179978700741</v>
      </c>
      <c r="J12" s="26">
        <v>3146</v>
      </c>
      <c r="K12" s="190">
        <v>23.407738095238091</v>
      </c>
      <c r="L12" s="26">
        <v>3124</v>
      </c>
      <c r="M12" s="190">
        <v>24.484677482561327</v>
      </c>
      <c r="N12" s="26">
        <v>3052</v>
      </c>
      <c r="O12" s="190">
        <v>25.204393426377074</v>
      </c>
      <c r="P12" s="7"/>
    </row>
    <row r="13" spans="1:16" ht="15" customHeight="1" x14ac:dyDescent="0.2">
      <c r="A13" s="7" t="s">
        <v>7</v>
      </c>
      <c r="B13" s="26">
        <v>125</v>
      </c>
      <c r="C13" s="190">
        <v>0.86926286509040329</v>
      </c>
      <c r="D13" s="26" t="s">
        <v>126</v>
      </c>
      <c r="E13" s="190" t="s">
        <v>126</v>
      </c>
      <c r="F13" s="141" t="s">
        <v>126</v>
      </c>
      <c r="G13" s="190" t="s">
        <v>126</v>
      </c>
      <c r="H13" s="26">
        <v>50</v>
      </c>
      <c r="I13" s="190">
        <v>0.38034383082306406</v>
      </c>
      <c r="J13" s="26">
        <v>108.99999999999999</v>
      </c>
      <c r="K13" s="190">
        <v>0.81101190476190443</v>
      </c>
      <c r="L13" s="26">
        <v>86</v>
      </c>
      <c r="M13" s="190">
        <v>0.67403401520495332</v>
      </c>
      <c r="N13" s="141">
        <v>18</v>
      </c>
      <c r="O13" s="190">
        <v>0.14864976463787266</v>
      </c>
      <c r="P13" s="7"/>
    </row>
    <row r="14" spans="1:16" ht="15" customHeight="1" x14ac:dyDescent="0.2">
      <c r="A14" s="7" t="s">
        <v>10</v>
      </c>
      <c r="B14" s="26">
        <v>1116.0000000000002</v>
      </c>
      <c r="C14" s="190">
        <v>7.7607788595271234</v>
      </c>
      <c r="D14" s="26">
        <v>13.000000000000004</v>
      </c>
      <c r="E14" s="190">
        <v>8.3333333333333375</v>
      </c>
      <c r="F14" s="26">
        <v>31</v>
      </c>
      <c r="G14" s="190">
        <v>29.807692307692307</v>
      </c>
      <c r="H14" s="26">
        <v>850</v>
      </c>
      <c r="I14" s="190">
        <v>6.4658451239920893</v>
      </c>
      <c r="J14" s="26">
        <v>941</v>
      </c>
      <c r="K14" s="190">
        <v>7.001488095238094</v>
      </c>
      <c r="L14" s="26">
        <v>762.00000000000011</v>
      </c>
      <c r="M14" s="190">
        <v>5.9722548789090064</v>
      </c>
      <c r="N14" s="26">
        <v>634.00000000000023</v>
      </c>
      <c r="O14" s="190">
        <v>5.2357750433561829</v>
      </c>
      <c r="P14" s="7"/>
    </row>
    <row r="15" spans="1:16" ht="15" customHeight="1" x14ac:dyDescent="0.2">
      <c r="A15" s="7" t="s">
        <v>6</v>
      </c>
      <c r="B15" s="26">
        <v>406</v>
      </c>
      <c r="C15" s="190">
        <v>2.8233657858136301</v>
      </c>
      <c r="D15" s="26">
        <v>33</v>
      </c>
      <c r="E15" s="190">
        <v>21.153846153846157</v>
      </c>
      <c r="F15" s="54">
        <v>30</v>
      </c>
      <c r="G15" s="190">
        <v>28.846153846153843</v>
      </c>
      <c r="H15" s="26">
        <v>347.00000000000006</v>
      </c>
      <c r="I15" s="190">
        <v>2.6395861859120648</v>
      </c>
      <c r="J15" s="26">
        <v>308.00000000000006</v>
      </c>
      <c r="K15" s="190">
        <v>2.291666666666667</v>
      </c>
      <c r="L15" s="26">
        <v>274.00000000000006</v>
      </c>
      <c r="M15" s="190">
        <v>2.147503722862294</v>
      </c>
      <c r="N15" s="26">
        <v>98</v>
      </c>
      <c r="O15" s="190">
        <v>0.80931538525064006</v>
      </c>
      <c r="P15" s="7"/>
    </row>
    <row r="16" spans="1:16" s="63" customFormat="1" ht="15" customHeight="1" x14ac:dyDescent="0.2">
      <c r="A16" s="11" t="s">
        <v>5</v>
      </c>
      <c r="B16" s="111">
        <v>99</v>
      </c>
      <c r="C16" s="191">
        <v>0.68845618915159945</v>
      </c>
      <c r="D16" s="12" t="s">
        <v>126</v>
      </c>
      <c r="E16" s="191" t="s">
        <v>126</v>
      </c>
      <c r="F16" s="59">
        <v>3.0000000000000009</v>
      </c>
      <c r="G16" s="191">
        <v>2.8846153846153855</v>
      </c>
      <c r="H16" s="12">
        <v>11.999999999999998</v>
      </c>
      <c r="I16" s="191">
        <v>9.1282519397535358E-2</v>
      </c>
      <c r="J16" s="111">
        <v>55</v>
      </c>
      <c r="K16" s="191">
        <v>0.40922619047619041</v>
      </c>
      <c r="L16" s="111">
        <v>25</v>
      </c>
      <c r="M16" s="191">
        <v>0.19594012069911435</v>
      </c>
      <c r="N16" s="12" t="s">
        <v>108</v>
      </c>
      <c r="O16" s="191" t="s">
        <v>108</v>
      </c>
    </row>
    <row r="17" spans="1:15" s="63" customFormat="1" ht="15" customHeight="1" x14ac:dyDescent="0.2">
      <c r="A17" s="15" t="s">
        <v>2</v>
      </c>
      <c r="B17" s="112">
        <v>14380</v>
      </c>
      <c r="C17" s="192">
        <v>100</v>
      </c>
      <c r="D17" s="112">
        <v>155.99999999999997</v>
      </c>
      <c r="E17" s="192">
        <v>100</v>
      </c>
      <c r="F17" s="112">
        <v>104</v>
      </c>
      <c r="G17" s="192">
        <v>100</v>
      </c>
      <c r="H17" s="112">
        <v>13146</v>
      </c>
      <c r="I17" s="192">
        <v>100</v>
      </c>
      <c r="J17" s="112">
        <v>13440.000000000002</v>
      </c>
      <c r="K17" s="192">
        <v>100</v>
      </c>
      <c r="L17" s="112">
        <v>12759</v>
      </c>
      <c r="M17" s="192">
        <v>100</v>
      </c>
      <c r="N17" s="112">
        <v>12109</v>
      </c>
      <c r="O17" s="192">
        <v>100</v>
      </c>
    </row>
    <row r="18" spans="1:15" ht="15" customHeight="1" x14ac:dyDescent="0.2">
      <c r="A18" s="15" t="s">
        <v>3</v>
      </c>
      <c r="B18" s="113">
        <v>94.25181883725503</v>
      </c>
      <c r="C18" s="113"/>
      <c r="D18" s="113">
        <v>1.0224814839090253</v>
      </c>
      <c r="E18" s="113"/>
      <c r="F18" s="113">
        <v>0.68165432260601688</v>
      </c>
      <c r="G18" s="113"/>
      <c r="H18" s="113">
        <v>86.163728124795185</v>
      </c>
      <c r="I18" s="113"/>
      <c r="J18" s="113">
        <v>88.090712459854501</v>
      </c>
      <c r="K18" s="113"/>
      <c r="L18" s="113">
        <v>83.627187520482408</v>
      </c>
      <c r="M18" s="113"/>
      <c r="N18" s="113">
        <v>79.366848004194807</v>
      </c>
      <c r="O18" s="113"/>
    </row>
    <row r="19" spans="1:15" x14ac:dyDescent="0.2">
      <c r="A19" s="302" t="s">
        <v>136</v>
      </c>
      <c r="B19" s="302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131"/>
      <c r="O19" s="131"/>
    </row>
    <row r="20" spans="1:15" x14ac:dyDescent="0.2">
      <c r="B20" s="69"/>
      <c r="D20" s="69"/>
      <c r="F20" s="69"/>
    </row>
    <row r="21" spans="1:15" x14ac:dyDescent="0.2">
      <c r="F21" s="69"/>
    </row>
    <row r="22" spans="1:15" x14ac:dyDescent="0.2">
      <c r="F22" s="114"/>
    </row>
  </sheetData>
  <mergeCells count="9">
    <mergeCell ref="A19:M19"/>
    <mergeCell ref="B5:O5"/>
    <mergeCell ref="B6:C6"/>
    <mergeCell ref="D6:E6"/>
    <mergeCell ref="F6:G6"/>
    <mergeCell ref="H6:I6"/>
    <mergeCell ref="J6:K6"/>
    <mergeCell ref="L6:M6"/>
    <mergeCell ref="N6:O6"/>
  </mergeCells>
  <phoneticPr fontId="0" type="noConversion"/>
  <pageMargins left="0.43307086614173229" right="0.51181102362204722" top="1.1390625000000001" bottom="0.98425196850393704" header="0.51181102362204722" footer="0.51181102362204722"/>
  <pageSetup paperSize="9" scale="81" orientation="portrait" horizontalDpi="300" verticalDpi="300" r:id="rId1"/>
  <headerFooter alignWithMargins="0">
    <oddHeader>&amp;C&amp;G</oddHeader>
  </headerFooter>
  <legacyDrawingHF r:id="rId2"/>
  <tableParts count="1">
    <tablePart r:id="rId3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showGridLines="0" view="pageLayout" zoomScaleNormal="100" workbookViewId="0">
      <selection activeCell="H18" sqref="H18"/>
    </sheetView>
  </sheetViews>
  <sheetFormatPr defaultColWidth="8.85546875" defaultRowHeight="11.25" x14ac:dyDescent="0.2"/>
  <cols>
    <col min="1" max="1" width="19.7109375" style="64" customWidth="1"/>
    <col min="2" max="15" width="6.7109375" style="64" customWidth="1"/>
    <col min="16" max="16" width="6.5703125" style="64" customWidth="1"/>
    <col min="17" max="16384" width="8.85546875" style="64"/>
  </cols>
  <sheetData>
    <row r="1" spans="1:15" x14ac:dyDescent="0.2">
      <c r="A1" s="63"/>
    </row>
    <row r="2" spans="1:15" ht="15" customHeight="1" x14ac:dyDescent="0.2">
      <c r="A2" s="63" t="s">
        <v>130</v>
      </c>
    </row>
    <row r="3" spans="1:15" ht="15" customHeight="1" x14ac:dyDescent="0.2">
      <c r="A3" s="63" t="s">
        <v>162</v>
      </c>
    </row>
    <row r="4" spans="1:15" ht="4.5" customHeight="1" thickBot="1" x14ac:dyDescent="0.25">
      <c r="A4" s="63"/>
    </row>
    <row r="5" spans="1:15" ht="15" customHeight="1" x14ac:dyDescent="0.2">
      <c r="A5" s="52"/>
      <c r="B5" s="340" t="s">
        <v>22</v>
      </c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</row>
    <row r="6" spans="1:15" ht="43.9" customHeight="1" x14ac:dyDescent="0.2">
      <c r="A6" s="115" t="s">
        <v>60</v>
      </c>
      <c r="B6" s="346" t="s">
        <v>63</v>
      </c>
      <c r="C6" s="346"/>
      <c r="D6" s="346" t="s">
        <v>23</v>
      </c>
      <c r="E6" s="346"/>
      <c r="F6" s="346" t="s">
        <v>24</v>
      </c>
      <c r="G6" s="346"/>
      <c r="H6" s="308" t="s">
        <v>25</v>
      </c>
      <c r="I6" s="308"/>
      <c r="J6" s="308" t="s">
        <v>26</v>
      </c>
      <c r="K6" s="308"/>
      <c r="L6" s="308" t="s">
        <v>27</v>
      </c>
      <c r="M6" s="308"/>
      <c r="N6" s="308" t="s">
        <v>28</v>
      </c>
      <c r="O6" s="308"/>
    </row>
    <row r="7" spans="1:15" ht="15" customHeight="1" x14ac:dyDescent="0.2">
      <c r="A7" s="62"/>
      <c r="B7" s="46" t="s">
        <v>53</v>
      </c>
      <c r="C7" s="46" t="s">
        <v>3</v>
      </c>
      <c r="D7" s="46" t="s">
        <v>53</v>
      </c>
      <c r="E7" s="46" t="s">
        <v>3</v>
      </c>
      <c r="F7" s="46" t="s">
        <v>53</v>
      </c>
      <c r="G7" s="46" t="s">
        <v>3</v>
      </c>
      <c r="H7" s="46" t="s">
        <v>53</v>
      </c>
      <c r="I7" s="46" t="s">
        <v>3</v>
      </c>
      <c r="J7" s="46" t="s">
        <v>53</v>
      </c>
      <c r="K7" s="46" t="s">
        <v>3</v>
      </c>
      <c r="L7" s="46" t="s">
        <v>53</v>
      </c>
      <c r="M7" s="46" t="s">
        <v>3</v>
      </c>
      <c r="N7" s="46" t="s">
        <v>53</v>
      </c>
      <c r="O7" s="46" t="s">
        <v>3</v>
      </c>
    </row>
    <row r="8" spans="1:15" ht="15" customHeight="1" x14ac:dyDescent="0.2">
      <c r="A8" s="53" t="s">
        <v>70</v>
      </c>
      <c r="B8" s="54">
        <v>12096.999999999998</v>
      </c>
      <c r="C8" s="186">
        <v>84.123783031988879</v>
      </c>
      <c r="D8" s="54" t="s">
        <v>108</v>
      </c>
      <c r="E8" s="186" t="s">
        <v>108</v>
      </c>
      <c r="F8" s="54" t="s">
        <v>108</v>
      </c>
      <c r="G8" s="186" t="s">
        <v>108</v>
      </c>
      <c r="H8" s="54">
        <v>11935.999999999989</v>
      </c>
      <c r="I8" s="186">
        <v>90.79567929408185</v>
      </c>
      <c r="J8" s="54">
        <v>11928</v>
      </c>
      <c r="K8" s="186">
        <v>88.749999999999986</v>
      </c>
      <c r="L8" s="54">
        <v>11698.999999999998</v>
      </c>
      <c r="M8" s="186">
        <v>91.692138882357554</v>
      </c>
      <c r="N8" s="54">
        <v>11549</v>
      </c>
      <c r="O8" s="186">
        <v>95.37534065571063</v>
      </c>
    </row>
    <row r="9" spans="1:15" ht="15" customHeight="1" x14ac:dyDescent="0.2">
      <c r="A9" s="53" t="s">
        <v>71</v>
      </c>
      <c r="B9" s="54">
        <v>772.00000000000011</v>
      </c>
      <c r="C9" s="186">
        <v>5.3685674547983329</v>
      </c>
      <c r="D9" s="54">
        <v>34.999999999999993</v>
      </c>
      <c r="E9" s="186">
        <v>22.435897435897438</v>
      </c>
      <c r="F9" s="54">
        <v>33</v>
      </c>
      <c r="G9" s="186">
        <v>31.730769230769223</v>
      </c>
      <c r="H9" s="54">
        <v>451.99999999999994</v>
      </c>
      <c r="I9" s="186">
        <v>3.4383082306405015</v>
      </c>
      <c r="J9" s="54">
        <v>520.99999999999989</v>
      </c>
      <c r="K9" s="186">
        <v>3.876488095238094</v>
      </c>
      <c r="L9" s="54">
        <v>390.00000000000017</v>
      </c>
      <c r="M9" s="186">
        <v>3.0566658829061857</v>
      </c>
      <c r="N9" s="54">
        <v>285.00000000000006</v>
      </c>
      <c r="O9" s="186">
        <v>2.3536212734329842</v>
      </c>
    </row>
    <row r="10" spans="1:15" ht="15" customHeight="1" x14ac:dyDescent="0.2">
      <c r="A10" s="53" t="s">
        <v>72</v>
      </c>
      <c r="B10" s="54">
        <v>131</v>
      </c>
      <c r="C10" s="186">
        <v>0.91098748261474283</v>
      </c>
      <c r="D10" s="54" t="s">
        <v>108</v>
      </c>
      <c r="E10" s="186" t="s">
        <v>108</v>
      </c>
      <c r="F10" s="141">
        <v>2.9999999999999996</v>
      </c>
      <c r="G10" s="186">
        <v>2.8846153846153832</v>
      </c>
      <c r="H10" s="54">
        <v>41</v>
      </c>
      <c r="I10" s="186">
        <v>0.31188194127491281</v>
      </c>
      <c r="J10" s="54">
        <v>86</v>
      </c>
      <c r="K10" s="186">
        <v>0.63988095238095233</v>
      </c>
      <c r="L10" s="54">
        <v>47</v>
      </c>
      <c r="M10" s="186">
        <v>0.36836742691433505</v>
      </c>
      <c r="N10" s="54">
        <v>34</v>
      </c>
      <c r="O10" s="186">
        <v>0.28078288876042612</v>
      </c>
    </row>
    <row r="11" spans="1:15" ht="15" customHeight="1" x14ac:dyDescent="0.2">
      <c r="A11" s="53" t="s">
        <v>73</v>
      </c>
      <c r="B11" s="54">
        <v>458</v>
      </c>
      <c r="C11" s="186">
        <v>3.1849791376912386</v>
      </c>
      <c r="D11" s="141" t="s">
        <v>108</v>
      </c>
      <c r="E11" s="186" t="s">
        <v>108</v>
      </c>
      <c r="F11" s="54" t="s">
        <v>126</v>
      </c>
      <c r="G11" s="186" t="s">
        <v>126</v>
      </c>
      <c r="H11" s="54">
        <v>298</v>
      </c>
      <c r="I11" s="186">
        <v>2.2668492317054638</v>
      </c>
      <c r="J11" s="54">
        <v>421</v>
      </c>
      <c r="K11" s="186">
        <v>3.1324404761904754</v>
      </c>
      <c r="L11" s="54">
        <v>271</v>
      </c>
      <c r="M11" s="186">
        <v>2.1239909083783997</v>
      </c>
      <c r="N11" s="54">
        <v>77</v>
      </c>
      <c r="O11" s="186">
        <v>0.63589065983978865</v>
      </c>
    </row>
    <row r="12" spans="1:15" ht="15" customHeight="1" x14ac:dyDescent="0.2">
      <c r="A12" s="53" t="s">
        <v>74</v>
      </c>
      <c r="B12" s="54">
        <v>116</v>
      </c>
      <c r="C12" s="186">
        <v>0.80667593880389443</v>
      </c>
      <c r="D12" s="54" t="s">
        <v>108</v>
      </c>
      <c r="E12" s="186" t="s">
        <v>108</v>
      </c>
      <c r="F12" s="141" t="s">
        <v>108</v>
      </c>
      <c r="G12" s="186" t="s">
        <v>108</v>
      </c>
      <c r="H12" s="54">
        <v>56</v>
      </c>
      <c r="I12" s="186">
        <v>0.42598509052183214</v>
      </c>
      <c r="J12" s="54">
        <v>77</v>
      </c>
      <c r="K12" s="186">
        <v>0.57291666666666663</v>
      </c>
      <c r="L12" s="54">
        <v>59</v>
      </c>
      <c r="M12" s="186">
        <v>0.46241868484991</v>
      </c>
      <c r="N12" s="54">
        <v>30</v>
      </c>
      <c r="O12" s="186">
        <v>0.24774960772978777</v>
      </c>
    </row>
    <row r="13" spans="1:15" ht="15" customHeight="1" x14ac:dyDescent="0.2">
      <c r="A13" s="53" t="s">
        <v>75</v>
      </c>
      <c r="B13" s="54">
        <v>767</v>
      </c>
      <c r="C13" s="186">
        <v>5.3337969401947154</v>
      </c>
      <c r="D13" s="54">
        <v>111.99999999999997</v>
      </c>
      <c r="E13" s="186">
        <v>71.794871794871796</v>
      </c>
      <c r="F13" s="54">
        <v>48.000000000000028</v>
      </c>
      <c r="G13" s="186">
        <v>46.153846153846168</v>
      </c>
      <c r="H13" s="54">
        <v>357.00000000000011</v>
      </c>
      <c r="I13" s="186">
        <v>2.7156549520766804</v>
      </c>
      <c r="J13" s="54">
        <v>388.00000000000006</v>
      </c>
      <c r="K13" s="186">
        <v>2.8869047619047619</v>
      </c>
      <c r="L13" s="54">
        <v>286.00000000000006</v>
      </c>
      <c r="M13" s="186">
        <v>2.241554980797869</v>
      </c>
      <c r="N13" s="54">
        <v>134.00000000000006</v>
      </c>
      <c r="O13" s="186">
        <v>1.1066149145263857</v>
      </c>
    </row>
    <row r="14" spans="1:15" ht="15" customHeight="1" x14ac:dyDescent="0.2">
      <c r="A14" s="53" t="s">
        <v>123</v>
      </c>
      <c r="B14" s="54">
        <v>39</v>
      </c>
      <c r="C14" s="186">
        <v>0.27121001390820587</v>
      </c>
      <c r="D14" s="54">
        <v>9</v>
      </c>
      <c r="E14" s="186">
        <v>5.7692307692307701</v>
      </c>
      <c r="F14" s="54">
        <v>18</v>
      </c>
      <c r="G14" s="186">
        <v>17.307692307692303</v>
      </c>
      <c r="H14" s="54">
        <v>5.9999999999999991</v>
      </c>
      <c r="I14" s="186">
        <v>4.5641259698767721E-2</v>
      </c>
      <c r="J14" s="54">
        <v>19</v>
      </c>
      <c r="K14" s="186">
        <v>0.14136904761904759</v>
      </c>
      <c r="L14" s="54">
        <v>7</v>
      </c>
      <c r="M14" s="186">
        <v>5.4863233795752024E-2</v>
      </c>
      <c r="N14" s="54" t="s">
        <v>108</v>
      </c>
      <c r="O14" s="186" t="s">
        <v>108</v>
      </c>
    </row>
    <row r="15" spans="1:15" ht="15" customHeight="1" x14ac:dyDescent="0.2">
      <c r="A15" s="119" t="s">
        <v>2</v>
      </c>
      <c r="B15" s="88">
        <v>14379.999999999998</v>
      </c>
      <c r="C15" s="297">
        <v>100.00000000000001</v>
      </c>
      <c r="D15" s="88">
        <v>155.99999999999997</v>
      </c>
      <c r="E15" s="88">
        <v>100</v>
      </c>
      <c r="F15" s="88">
        <v>104.00000000000003</v>
      </c>
      <c r="G15" s="297">
        <v>100</v>
      </c>
      <c r="H15" s="88">
        <v>13145.999999999989</v>
      </c>
      <c r="I15" s="297">
        <v>100.00000000000001</v>
      </c>
      <c r="J15" s="88">
        <v>13440.000000000002</v>
      </c>
      <c r="K15" s="297">
        <v>99.999999999999986</v>
      </c>
      <c r="L15" s="88">
        <v>12758.999999999998</v>
      </c>
      <c r="M15" s="297">
        <v>100.00000000000001</v>
      </c>
      <c r="N15" s="88">
        <v>12109</v>
      </c>
      <c r="O15" s="297">
        <v>100</v>
      </c>
    </row>
    <row r="16" spans="1:15" ht="15" customHeight="1" x14ac:dyDescent="0.2">
      <c r="A16" s="95" t="s">
        <v>3</v>
      </c>
      <c r="B16" s="187">
        <v>94.251818837255016</v>
      </c>
      <c r="C16" s="187"/>
      <c r="D16" s="187">
        <v>1.0224814839090253</v>
      </c>
      <c r="E16" s="187"/>
      <c r="F16" s="187">
        <v>0.6816543226060171</v>
      </c>
      <c r="G16" s="187"/>
      <c r="H16" s="187">
        <v>86.163728124795099</v>
      </c>
      <c r="I16" s="187"/>
      <c r="J16" s="187">
        <v>88.090712459854501</v>
      </c>
      <c r="K16" s="187"/>
      <c r="L16" s="187">
        <v>83.627187520482394</v>
      </c>
      <c r="M16" s="187"/>
      <c r="N16" s="187">
        <v>79.366848004194807</v>
      </c>
      <c r="O16" s="187"/>
    </row>
    <row r="17" spans="1:15" ht="15" customHeight="1" x14ac:dyDescent="0.2">
      <c r="A17" s="302" t="s">
        <v>136</v>
      </c>
      <c r="B17" s="302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152"/>
      <c r="O17" s="152"/>
    </row>
    <row r="18" spans="1:15" ht="15" customHeight="1" x14ac:dyDescent="0.2">
      <c r="B18" s="69"/>
      <c r="C18" s="116"/>
    </row>
  </sheetData>
  <mergeCells count="9">
    <mergeCell ref="A17:M17"/>
    <mergeCell ref="B5:O5"/>
    <mergeCell ref="B6:C6"/>
    <mergeCell ref="D6:E6"/>
    <mergeCell ref="F6:G6"/>
    <mergeCell ref="H6:I6"/>
    <mergeCell ref="J6:K6"/>
    <mergeCell ref="L6:M6"/>
    <mergeCell ref="N6:O6"/>
  </mergeCells>
  <phoneticPr fontId="0" type="noConversion"/>
  <pageMargins left="0.23622047244094491" right="0.39370078740157483" top="1.1221874999999999" bottom="0.98425196850393704" header="0.51181102362204722" footer="0.51181102362204722"/>
  <pageSetup paperSize="9" scale="81" orientation="portrait" horizontalDpi="300" verticalDpi="300" r:id="rId1"/>
  <headerFooter alignWithMargins="0">
    <oddHeader>&amp;C&amp;G</oddHeader>
  </headerFooter>
  <legacyDrawingHF r:id="rId2"/>
  <tableParts count="1">
    <tablePart r:id="rId3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"/>
  <sheetViews>
    <sheetView showGridLines="0" view="pageLayout" zoomScaleNormal="100" workbookViewId="0">
      <selection sqref="A1:A1048576"/>
    </sheetView>
  </sheetViews>
  <sheetFormatPr defaultColWidth="8.85546875" defaultRowHeight="11.25" x14ac:dyDescent="0.2"/>
  <cols>
    <col min="1" max="1" width="11.5703125" style="64" customWidth="1"/>
    <col min="2" max="33" width="4.7109375" style="64" customWidth="1"/>
    <col min="34" max="34" width="8.85546875" style="64" customWidth="1"/>
    <col min="35" max="16384" width="8.85546875" style="64"/>
  </cols>
  <sheetData>
    <row r="1" spans="1:34" x14ac:dyDescent="0.2">
      <c r="A1" s="63"/>
    </row>
    <row r="2" spans="1:34" ht="15" customHeight="1" x14ac:dyDescent="0.2">
      <c r="A2" s="63" t="s">
        <v>130</v>
      </c>
    </row>
    <row r="3" spans="1:34" ht="15" customHeight="1" x14ac:dyDescent="0.2">
      <c r="A3" s="63" t="s">
        <v>163</v>
      </c>
    </row>
    <row r="4" spans="1:34" ht="4.5" customHeight="1" thickBot="1" x14ac:dyDescent="0.2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</row>
    <row r="5" spans="1:34" ht="15" customHeight="1" x14ac:dyDescent="0.2">
      <c r="A5" s="18"/>
      <c r="B5" s="347" t="s">
        <v>41</v>
      </c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</row>
    <row r="6" spans="1:34" ht="42" customHeight="1" x14ac:dyDescent="0.2">
      <c r="A6" s="28"/>
      <c r="B6" s="346" t="s">
        <v>29</v>
      </c>
      <c r="C6" s="346"/>
      <c r="D6" s="346" t="s">
        <v>30</v>
      </c>
      <c r="E6" s="346"/>
      <c r="F6" s="346" t="s">
        <v>31</v>
      </c>
      <c r="G6" s="346"/>
      <c r="H6" s="308" t="s">
        <v>32</v>
      </c>
      <c r="I6" s="308"/>
      <c r="J6" s="308" t="s">
        <v>33</v>
      </c>
      <c r="K6" s="308"/>
      <c r="L6" s="308" t="s">
        <v>34</v>
      </c>
      <c r="M6" s="308"/>
      <c r="N6" s="308" t="s">
        <v>14</v>
      </c>
      <c r="O6" s="308"/>
      <c r="P6" s="307" t="s">
        <v>35</v>
      </c>
      <c r="Q6" s="307"/>
      <c r="R6" s="308" t="s">
        <v>36</v>
      </c>
      <c r="S6" s="308"/>
      <c r="T6" s="308" t="s">
        <v>37</v>
      </c>
      <c r="U6" s="308"/>
      <c r="V6" s="308" t="s">
        <v>38</v>
      </c>
      <c r="W6" s="308"/>
      <c r="X6" s="308" t="s">
        <v>96</v>
      </c>
      <c r="Y6" s="308"/>
      <c r="Z6" s="308" t="s">
        <v>97</v>
      </c>
      <c r="AA6" s="308"/>
      <c r="AB6" s="308" t="s">
        <v>98</v>
      </c>
      <c r="AC6" s="308"/>
      <c r="AD6" s="308" t="s">
        <v>39</v>
      </c>
      <c r="AE6" s="308"/>
      <c r="AF6" s="308" t="s">
        <v>40</v>
      </c>
      <c r="AG6" s="308"/>
    </row>
    <row r="7" spans="1:34" ht="15" customHeight="1" x14ac:dyDescent="0.2">
      <c r="A7" s="19" t="s">
        <v>0</v>
      </c>
      <c r="B7" s="20" t="s">
        <v>53</v>
      </c>
      <c r="C7" s="20" t="s">
        <v>3</v>
      </c>
      <c r="D7" s="20" t="s">
        <v>53</v>
      </c>
      <c r="E7" s="20" t="s">
        <v>3</v>
      </c>
      <c r="F7" s="20" t="s">
        <v>53</v>
      </c>
      <c r="G7" s="20" t="s">
        <v>3</v>
      </c>
      <c r="H7" s="20" t="s">
        <v>53</v>
      </c>
      <c r="I7" s="20" t="s">
        <v>3</v>
      </c>
      <c r="J7" s="20" t="s">
        <v>53</v>
      </c>
      <c r="K7" s="20" t="s">
        <v>3</v>
      </c>
      <c r="L7" s="20" t="s">
        <v>53</v>
      </c>
      <c r="M7" s="20" t="s">
        <v>3</v>
      </c>
      <c r="N7" s="20" t="s">
        <v>53</v>
      </c>
      <c r="O7" s="20" t="s">
        <v>3</v>
      </c>
      <c r="P7" s="20" t="s">
        <v>53</v>
      </c>
      <c r="Q7" s="20" t="s">
        <v>3</v>
      </c>
      <c r="R7" s="20" t="s">
        <v>53</v>
      </c>
      <c r="S7" s="20" t="s">
        <v>3</v>
      </c>
      <c r="T7" s="20" t="s">
        <v>53</v>
      </c>
      <c r="U7" s="20" t="s">
        <v>3</v>
      </c>
      <c r="V7" s="20" t="s">
        <v>53</v>
      </c>
      <c r="W7" s="20" t="s">
        <v>3</v>
      </c>
      <c r="X7" s="20" t="s">
        <v>53</v>
      </c>
      <c r="Y7" s="20" t="s">
        <v>3</v>
      </c>
      <c r="Z7" s="20" t="s">
        <v>53</v>
      </c>
      <c r="AA7" s="20" t="s">
        <v>3</v>
      </c>
      <c r="AB7" s="20" t="s">
        <v>53</v>
      </c>
      <c r="AC7" s="20" t="s">
        <v>3</v>
      </c>
      <c r="AD7" s="20" t="s">
        <v>53</v>
      </c>
      <c r="AE7" s="20" t="s">
        <v>3</v>
      </c>
      <c r="AF7" s="20" t="s">
        <v>53</v>
      </c>
      <c r="AG7" s="20" t="s">
        <v>3</v>
      </c>
    </row>
    <row r="8" spans="1:34" ht="15" customHeight="1" x14ac:dyDescent="0.2">
      <c r="A8" s="38" t="s">
        <v>119</v>
      </c>
      <c r="B8" s="8">
        <v>23</v>
      </c>
      <c r="C8" s="26">
        <v>15.131578947368421</v>
      </c>
      <c r="D8" s="64" t="s">
        <v>126</v>
      </c>
      <c r="E8" s="64" t="s">
        <v>126</v>
      </c>
      <c r="F8" s="54" t="s">
        <v>126</v>
      </c>
      <c r="G8" s="54" t="s">
        <v>126</v>
      </c>
      <c r="H8" s="8">
        <v>4.0000000000000009</v>
      </c>
      <c r="I8" s="26">
        <v>7.4074074074074083</v>
      </c>
      <c r="J8" s="8">
        <v>12</v>
      </c>
      <c r="K8" s="26">
        <v>16</v>
      </c>
      <c r="L8" s="8">
        <v>3</v>
      </c>
      <c r="M8" s="26">
        <v>9.0909090909090917</v>
      </c>
      <c r="N8" s="8">
        <v>29.000000000000004</v>
      </c>
      <c r="O8" s="26">
        <v>18.238993710691826</v>
      </c>
      <c r="P8" s="64" t="s">
        <v>126</v>
      </c>
      <c r="Q8" s="64" t="s">
        <v>126</v>
      </c>
      <c r="R8" s="8">
        <v>6</v>
      </c>
      <c r="S8" s="26">
        <v>9.8360655737704903</v>
      </c>
      <c r="T8" s="64" t="s">
        <v>126</v>
      </c>
      <c r="U8" s="64" t="s">
        <v>126</v>
      </c>
      <c r="V8" s="54" t="s">
        <v>108</v>
      </c>
      <c r="W8" s="54" t="s">
        <v>108</v>
      </c>
      <c r="X8" s="8">
        <v>7</v>
      </c>
      <c r="Y8" s="26">
        <v>11.864406779661017</v>
      </c>
      <c r="Z8" s="8">
        <v>36.000000000000007</v>
      </c>
      <c r="AA8" s="26">
        <v>16.289592760180998</v>
      </c>
      <c r="AB8" s="8">
        <v>8</v>
      </c>
      <c r="AC8" s="26">
        <v>5.5555555555555554</v>
      </c>
      <c r="AD8" s="8" t="s">
        <v>108</v>
      </c>
      <c r="AE8" s="26" t="s">
        <v>108</v>
      </c>
      <c r="AF8" s="8">
        <v>17.000000000000004</v>
      </c>
      <c r="AG8" s="26">
        <v>77.27272727272728</v>
      </c>
    </row>
    <row r="9" spans="1:34" ht="15" customHeight="1" x14ac:dyDescent="0.2">
      <c r="A9" s="7" t="s">
        <v>120</v>
      </c>
      <c r="B9" s="8">
        <v>21</v>
      </c>
      <c r="C9" s="26">
        <v>13.815789473684212</v>
      </c>
      <c r="D9" s="8" t="s">
        <v>126</v>
      </c>
      <c r="E9" s="26" t="s">
        <v>126</v>
      </c>
      <c r="F9" s="8">
        <v>3</v>
      </c>
      <c r="G9" s="26">
        <v>9.67741935483871</v>
      </c>
      <c r="H9" s="8">
        <v>8.0000000000000018</v>
      </c>
      <c r="I9" s="26">
        <v>14.814814814814817</v>
      </c>
      <c r="J9" s="8">
        <v>12</v>
      </c>
      <c r="K9" s="26">
        <v>16</v>
      </c>
      <c r="L9" s="8" t="s">
        <v>126</v>
      </c>
      <c r="M9" s="26" t="s">
        <v>126</v>
      </c>
      <c r="N9" s="8">
        <v>24</v>
      </c>
      <c r="O9" s="26">
        <v>15.09433962264151</v>
      </c>
      <c r="P9" s="64" t="s">
        <v>126</v>
      </c>
      <c r="Q9" s="64" t="s">
        <v>126</v>
      </c>
      <c r="R9" s="8">
        <v>3</v>
      </c>
      <c r="S9" s="26">
        <v>4.9180327868852451</v>
      </c>
      <c r="T9" s="64" t="s">
        <v>126</v>
      </c>
      <c r="U9" s="64" t="s">
        <v>126</v>
      </c>
      <c r="V9" s="64" t="s">
        <v>126</v>
      </c>
      <c r="W9" s="64" t="s">
        <v>126</v>
      </c>
      <c r="X9" s="8">
        <v>7.0000000000000027</v>
      </c>
      <c r="Y9" s="26">
        <v>11.864406779661021</v>
      </c>
      <c r="Z9" s="8">
        <v>45.999999999999993</v>
      </c>
      <c r="AA9" s="26">
        <v>20.814479638009047</v>
      </c>
      <c r="AB9" s="8">
        <v>24</v>
      </c>
      <c r="AC9" s="26">
        <v>16.666666666666664</v>
      </c>
      <c r="AD9" s="64" t="s">
        <v>126</v>
      </c>
      <c r="AE9" s="64" t="s">
        <v>126</v>
      </c>
      <c r="AF9" s="8" t="s">
        <v>126</v>
      </c>
      <c r="AG9" s="26" t="s">
        <v>126</v>
      </c>
    </row>
    <row r="10" spans="1:34" ht="15" customHeight="1" x14ac:dyDescent="0.2">
      <c r="A10" s="7" t="s">
        <v>8</v>
      </c>
      <c r="B10" s="8">
        <v>3</v>
      </c>
      <c r="C10" s="26">
        <v>1.9736842105263157</v>
      </c>
      <c r="D10" s="141" t="s">
        <v>108</v>
      </c>
      <c r="E10" s="141" t="s">
        <v>108</v>
      </c>
      <c r="F10" s="141" t="s">
        <v>108</v>
      </c>
      <c r="G10" s="141" t="s">
        <v>108</v>
      </c>
      <c r="H10" s="8" t="s">
        <v>108</v>
      </c>
      <c r="I10" s="26" t="s">
        <v>108</v>
      </c>
      <c r="J10" s="141" t="s">
        <v>108</v>
      </c>
      <c r="K10" s="141" t="s">
        <v>108</v>
      </c>
      <c r="L10" s="64" t="s">
        <v>126</v>
      </c>
      <c r="M10" s="64" t="s">
        <v>126</v>
      </c>
      <c r="N10" s="54">
        <v>3</v>
      </c>
      <c r="O10" s="54">
        <v>1.8867924528301887</v>
      </c>
      <c r="P10" s="141" t="s">
        <v>108</v>
      </c>
      <c r="Q10" s="141" t="s">
        <v>108</v>
      </c>
      <c r="R10" s="141" t="s">
        <v>108</v>
      </c>
      <c r="S10" s="141" t="s">
        <v>108</v>
      </c>
      <c r="T10" s="64" t="s">
        <v>108</v>
      </c>
      <c r="U10" s="64" t="s">
        <v>108</v>
      </c>
      <c r="V10" s="141" t="s">
        <v>108</v>
      </c>
      <c r="W10" s="141" t="s">
        <v>108</v>
      </c>
      <c r="X10" s="8" t="s">
        <v>108</v>
      </c>
      <c r="Y10" s="26" t="s">
        <v>108</v>
      </c>
      <c r="Z10" s="54">
        <v>7</v>
      </c>
      <c r="AA10" s="54">
        <v>3.1674208144796379</v>
      </c>
      <c r="AB10" s="8">
        <v>4.0000000000000009</v>
      </c>
      <c r="AC10" s="26">
        <v>2.7777777777777781</v>
      </c>
      <c r="AD10" s="64" t="s">
        <v>108</v>
      </c>
      <c r="AE10" s="64" t="s">
        <v>108</v>
      </c>
      <c r="AF10" s="64" t="s">
        <v>108</v>
      </c>
      <c r="AG10" s="64" t="s">
        <v>108</v>
      </c>
      <c r="AH10" s="7"/>
    </row>
    <row r="11" spans="1:34" ht="15" customHeight="1" x14ac:dyDescent="0.2">
      <c r="A11" s="7" t="s">
        <v>9</v>
      </c>
      <c r="B11" s="8">
        <v>24.000000000000007</v>
      </c>
      <c r="C11" s="26">
        <v>15.789473684210531</v>
      </c>
      <c r="D11" s="8">
        <v>5</v>
      </c>
      <c r="E11" s="26">
        <v>33.333333333333329</v>
      </c>
      <c r="F11" s="8">
        <v>14</v>
      </c>
      <c r="G11" s="26">
        <v>45.161290322580641</v>
      </c>
      <c r="H11" s="8">
        <v>11</v>
      </c>
      <c r="I11" s="26">
        <v>20.37037037037037</v>
      </c>
      <c r="J11" s="8">
        <v>22</v>
      </c>
      <c r="K11" s="26">
        <v>29.333333333333332</v>
      </c>
      <c r="L11" s="8">
        <v>17</v>
      </c>
      <c r="M11" s="26">
        <v>51.515151515151516</v>
      </c>
      <c r="N11" s="8">
        <v>23</v>
      </c>
      <c r="O11" s="26">
        <v>14.465408805031446</v>
      </c>
      <c r="P11" s="8">
        <v>8</v>
      </c>
      <c r="Q11" s="26">
        <v>53.333333333333336</v>
      </c>
      <c r="R11" s="8">
        <v>16</v>
      </c>
      <c r="S11" s="26">
        <v>26.229508196721309</v>
      </c>
      <c r="T11" s="8">
        <v>9</v>
      </c>
      <c r="U11" s="26">
        <v>56.25</v>
      </c>
      <c r="V11" s="64" t="s">
        <v>126</v>
      </c>
      <c r="W11" s="64" t="s">
        <v>126</v>
      </c>
      <c r="X11" s="8">
        <v>12</v>
      </c>
      <c r="Y11" s="26">
        <v>20.33898305084746</v>
      </c>
      <c r="Z11" s="8">
        <v>30.999999999999993</v>
      </c>
      <c r="AA11" s="26">
        <v>14.027149321266966</v>
      </c>
      <c r="AB11" s="8">
        <v>27.000000000000004</v>
      </c>
      <c r="AC11" s="26">
        <v>18.750000000000004</v>
      </c>
      <c r="AD11" s="64" t="s">
        <v>126</v>
      </c>
      <c r="AE11" s="64" t="s">
        <v>126</v>
      </c>
      <c r="AF11" s="8" t="s">
        <v>108</v>
      </c>
      <c r="AG11" s="26" t="s">
        <v>108</v>
      </c>
      <c r="AH11" s="7"/>
    </row>
    <row r="12" spans="1:34" ht="15" customHeight="1" x14ac:dyDescent="0.2">
      <c r="A12" s="7" t="s">
        <v>4</v>
      </c>
      <c r="B12" s="8">
        <v>9</v>
      </c>
      <c r="C12" s="26">
        <v>5.9210526315789469</v>
      </c>
      <c r="D12" s="64">
        <v>4.0000000000000009</v>
      </c>
      <c r="E12" s="116">
        <v>26.666666666666671</v>
      </c>
      <c r="F12" s="8">
        <v>6</v>
      </c>
      <c r="G12" s="26">
        <v>19.35483870967742</v>
      </c>
      <c r="H12" s="64">
        <v>3.0000000000000004</v>
      </c>
      <c r="I12" s="116">
        <v>5.5555555555555562</v>
      </c>
      <c r="J12" s="8">
        <v>5</v>
      </c>
      <c r="K12" s="26">
        <v>6.666666666666667</v>
      </c>
      <c r="L12" s="8">
        <v>5</v>
      </c>
      <c r="M12" s="26">
        <v>15.151515151515152</v>
      </c>
      <c r="N12" s="8">
        <v>9</v>
      </c>
      <c r="O12" s="26">
        <v>5.6603773584905666</v>
      </c>
      <c r="P12" s="64">
        <v>4.0000000000000009</v>
      </c>
      <c r="Q12" s="116">
        <v>26.666666666666671</v>
      </c>
      <c r="R12" s="64">
        <v>4</v>
      </c>
      <c r="S12" s="116">
        <v>6.5573770491803272</v>
      </c>
      <c r="T12" s="64">
        <v>4.0000000000000009</v>
      </c>
      <c r="U12" s="64">
        <v>25.000000000000007</v>
      </c>
      <c r="V12" s="64">
        <v>3</v>
      </c>
      <c r="W12" s="64">
        <v>50</v>
      </c>
      <c r="X12" s="64">
        <v>3</v>
      </c>
      <c r="Y12" s="116">
        <v>5.0847457627118651</v>
      </c>
      <c r="Z12" s="8">
        <v>11.999999999999998</v>
      </c>
      <c r="AA12" s="26">
        <v>5.4298642533936645</v>
      </c>
      <c r="AB12" s="8">
        <v>9</v>
      </c>
      <c r="AC12" s="26">
        <v>6.25</v>
      </c>
      <c r="AD12" s="8">
        <v>1</v>
      </c>
      <c r="AE12" s="26">
        <v>10</v>
      </c>
      <c r="AF12" s="8" t="s">
        <v>108</v>
      </c>
      <c r="AG12" s="26" t="s">
        <v>108</v>
      </c>
      <c r="AH12" s="7"/>
    </row>
    <row r="13" spans="1:34" ht="15" customHeight="1" x14ac:dyDescent="0.2">
      <c r="A13" s="7" t="s">
        <v>7</v>
      </c>
      <c r="B13" s="64">
        <v>4</v>
      </c>
      <c r="C13" s="116">
        <v>2.6315789473684208</v>
      </c>
      <c r="D13" s="141" t="s">
        <v>108</v>
      </c>
      <c r="E13" s="141" t="s">
        <v>108</v>
      </c>
      <c r="F13" s="54" t="s">
        <v>108</v>
      </c>
      <c r="G13" s="54" t="s">
        <v>108</v>
      </c>
      <c r="H13" s="54">
        <v>3</v>
      </c>
      <c r="I13" s="54">
        <v>5.5555555555555554</v>
      </c>
      <c r="J13" s="64" t="s">
        <v>126</v>
      </c>
      <c r="K13" s="64" t="s">
        <v>126</v>
      </c>
      <c r="L13" s="141" t="s">
        <v>126</v>
      </c>
      <c r="M13" s="141" t="s">
        <v>126</v>
      </c>
      <c r="N13" s="8">
        <v>3</v>
      </c>
      <c r="O13" s="26">
        <v>1.8867924528301887</v>
      </c>
      <c r="P13" s="141" t="s">
        <v>108</v>
      </c>
      <c r="Q13" s="141" t="s">
        <v>108</v>
      </c>
      <c r="R13" s="8" t="s">
        <v>126</v>
      </c>
      <c r="S13" s="26" t="s">
        <v>126</v>
      </c>
      <c r="T13" s="141" t="s">
        <v>108</v>
      </c>
      <c r="U13" s="141" t="s">
        <v>108</v>
      </c>
      <c r="V13" s="141" t="s">
        <v>108</v>
      </c>
      <c r="W13" s="141" t="s">
        <v>108</v>
      </c>
      <c r="X13" s="64">
        <v>4</v>
      </c>
      <c r="Y13" s="116">
        <v>6.7796610169491522</v>
      </c>
      <c r="Z13" s="54">
        <v>9</v>
      </c>
      <c r="AA13" s="54">
        <v>4.0723981900452486</v>
      </c>
      <c r="AB13" s="54">
        <v>9</v>
      </c>
      <c r="AC13" s="54">
        <v>6.25</v>
      </c>
      <c r="AD13" s="8" t="s">
        <v>126</v>
      </c>
      <c r="AE13" s="26" t="s">
        <v>126</v>
      </c>
      <c r="AF13" s="8" t="s">
        <v>126</v>
      </c>
      <c r="AG13" s="26" t="s">
        <v>126</v>
      </c>
      <c r="AH13" s="7"/>
    </row>
    <row r="14" spans="1:34" ht="15" customHeight="1" x14ac:dyDescent="0.2">
      <c r="A14" s="7" t="s">
        <v>10</v>
      </c>
      <c r="B14" s="8">
        <v>39</v>
      </c>
      <c r="C14" s="26">
        <v>25.657894736842106</v>
      </c>
      <c r="D14" s="8" t="s">
        <v>126</v>
      </c>
      <c r="E14" s="26" t="s">
        <v>126</v>
      </c>
      <c r="F14" s="8">
        <v>7.0000000000000009</v>
      </c>
      <c r="G14" s="26">
        <v>22.580645161290324</v>
      </c>
      <c r="H14" s="8">
        <v>15</v>
      </c>
      <c r="I14" s="26">
        <v>27.777777777777779</v>
      </c>
      <c r="J14" s="8">
        <v>14</v>
      </c>
      <c r="K14" s="26">
        <v>18.666666666666668</v>
      </c>
      <c r="L14" s="8">
        <v>3</v>
      </c>
      <c r="M14" s="26">
        <v>9.0909090909090917</v>
      </c>
      <c r="N14" s="8">
        <v>43</v>
      </c>
      <c r="O14" s="26">
        <v>27.044025157232703</v>
      </c>
      <c r="P14" s="64" t="s">
        <v>126</v>
      </c>
      <c r="Q14" s="64" t="s">
        <v>126</v>
      </c>
      <c r="R14" s="8">
        <v>17.000000000000007</v>
      </c>
      <c r="S14" s="26">
        <v>27.868852459016402</v>
      </c>
      <c r="T14" s="64" t="s">
        <v>126</v>
      </c>
      <c r="U14" s="64" t="s">
        <v>126</v>
      </c>
      <c r="V14" s="64" t="s">
        <v>126</v>
      </c>
      <c r="W14" s="64">
        <v>0</v>
      </c>
      <c r="X14" s="8">
        <v>15.000000000000002</v>
      </c>
      <c r="Y14" s="26">
        <v>25.423728813559325</v>
      </c>
      <c r="Z14" s="8">
        <v>48</v>
      </c>
      <c r="AA14" s="26">
        <v>21.719457013574662</v>
      </c>
      <c r="AB14" s="8">
        <v>38</v>
      </c>
      <c r="AC14" s="26">
        <v>26.388888888888889</v>
      </c>
      <c r="AD14" s="8" t="s">
        <v>126</v>
      </c>
      <c r="AE14" s="26" t="s">
        <v>126</v>
      </c>
      <c r="AF14" s="64" t="s">
        <v>108</v>
      </c>
      <c r="AG14" s="64" t="s">
        <v>108</v>
      </c>
      <c r="AH14" s="7"/>
    </row>
    <row r="15" spans="1:34" ht="15" customHeight="1" x14ac:dyDescent="0.2">
      <c r="A15" s="7" t="s">
        <v>6</v>
      </c>
      <c r="B15" s="8">
        <v>24.000000000000004</v>
      </c>
      <c r="C15" s="26">
        <v>15.789473684210527</v>
      </c>
      <c r="D15" s="141" t="s">
        <v>108</v>
      </c>
      <c r="E15" s="141" t="s">
        <v>108</v>
      </c>
      <c r="F15" s="141" t="s">
        <v>108</v>
      </c>
      <c r="G15" s="141" t="s">
        <v>108</v>
      </c>
      <c r="H15" s="8">
        <v>8.0000000000000018</v>
      </c>
      <c r="I15" s="26">
        <v>14.814814814814817</v>
      </c>
      <c r="J15" s="8">
        <v>9</v>
      </c>
      <c r="K15" s="26">
        <v>12</v>
      </c>
      <c r="L15" s="141" t="s">
        <v>108</v>
      </c>
      <c r="M15" s="141" t="s">
        <v>108</v>
      </c>
      <c r="N15" s="8">
        <v>21.000000000000007</v>
      </c>
      <c r="O15" s="26">
        <v>13.207547169811326</v>
      </c>
      <c r="P15" s="141" t="s">
        <v>108</v>
      </c>
      <c r="Q15" s="141" t="s">
        <v>108</v>
      </c>
      <c r="R15" s="8">
        <v>9</v>
      </c>
      <c r="S15" s="26">
        <v>14.754098360655735</v>
      </c>
      <c r="T15" s="141" t="s">
        <v>108</v>
      </c>
      <c r="U15" s="141" t="s">
        <v>108</v>
      </c>
      <c r="V15" s="141" t="s">
        <v>108</v>
      </c>
      <c r="W15" s="141" t="s">
        <v>108</v>
      </c>
      <c r="X15" s="8">
        <v>6</v>
      </c>
      <c r="Y15" s="26">
        <v>10.16949152542373</v>
      </c>
      <c r="Z15" s="8">
        <v>21.999999999999996</v>
      </c>
      <c r="AA15" s="26">
        <v>9.9547511312217178</v>
      </c>
      <c r="AB15" s="8">
        <v>21</v>
      </c>
      <c r="AC15" s="26">
        <v>14.583333333333334</v>
      </c>
      <c r="AD15" s="8" t="s">
        <v>126</v>
      </c>
      <c r="AE15" s="26" t="s">
        <v>126</v>
      </c>
      <c r="AF15" s="64" t="s">
        <v>126</v>
      </c>
      <c r="AG15" s="64" t="s">
        <v>126</v>
      </c>
    </row>
    <row r="16" spans="1:34" ht="15" customHeight="1" x14ac:dyDescent="0.2">
      <c r="A16" s="7" t="s">
        <v>5</v>
      </c>
      <c r="B16" s="8">
        <v>5</v>
      </c>
      <c r="C16" s="26">
        <v>3.2894736842105261</v>
      </c>
      <c r="D16" s="141" t="s">
        <v>108</v>
      </c>
      <c r="E16" s="141" t="s">
        <v>108</v>
      </c>
      <c r="F16" s="141" t="s">
        <v>108</v>
      </c>
      <c r="G16" s="141" t="s">
        <v>108</v>
      </c>
      <c r="H16" s="64" t="s">
        <v>126</v>
      </c>
      <c r="I16" s="64" t="s">
        <v>126</v>
      </c>
      <c r="J16" s="141" t="s">
        <v>108</v>
      </c>
      <c r="K16" s="141" t="s">
        <v>108</v>
      </c>
      <c r="L16" s="64" t="s">
        <v>126</v>
      </c>
      <c r="M16" s="64" t="s">
        <v>126</v>
      </c>
      <c r="N16" s="8">
        <v>4</v>
      </c>
      <c r="O16" s="26">
        <v>2.5157232704402519</v>
      </c>
      <c r="P16" s="141" t="s">
        <v>108</v>
      </c>
      <c r="Q16" s="141" t="s">
        <v>108</v>
      </c>
      <c r="R16" s="54">
        <v>5</v>
      </c>
      <c r="S16" s="54">
        <v>8.1967213114754092</v>
      </c>
      <c r="T16" s="141" t="s">
        <v>108</v>
      </c>
      <c r="U16" s="141" t="s">
        <v>108</v>
      </c>
      <c r="V16" s="141" t="s">
        <v>108</v>
      </c>
      <c r="W16" s="141" t="s">
        <v>108</v>
      </c>
      <c r="X16" s="8">
        <v>5</v>
      </c>
      <c r="Y16" s="26">
        <v>8.4745762711864394</v>
      </c>
      <c r="Z16" s="54">
        <v>10</v>
      </c>
      <c r="AA16" s="54">
        <v>4.5248868778280542</v>
      </c>
      <c r="AB16" s="8">
        <v>4</v>
      </c>
      <c r="AC16" s="26">
        <v>2.7777777777777777</v>
      </c>
      <c r="AD16" s="64" t="s">
        <v>126</v>
      </c>
      <c r="AE16" s="64" t="s">
        <v>126</v>
      </c>
      <c r="AF16" s="64" t="s">
        <v>126</v>
      </c>
      <c r="AG16" s="64" t="s">
        <v>126</v>
      </c>
      <c r="AH16" s="7"/>
    </row>
    <row r="17" spans="1:34" ht="15" customHeight="1" x14ac:dyDescent="0.2">
      <c r="A17" s="31" t="s">
        <v>2</v>
      </c>
      <c r="B17" s="39">
        <v>152</v>
      </c>
      <c r="C17" s="39">
        <v>100</v>
      </c>
      <c r="D17" s="39">
        <v>15</v>
      </c>
      <c r="E17" s="39">
        <v>100</v>
      </c>
      <c r="F17" s="39">
        <v>31</v>
      </c>
      <c r="G17" s="39">
        <v>100</v>
      </c>
      <c r="H17" s="39">
        <v>54</v>
      </c>
      <c r="I17" s="39">
        <v>100.00000000000001</v>
      </c>
      <c r="J17" s="39">
        <v>75</v>
      </c>
      <c r="K17" s="39">
        <v>100</v>
      </c>
      <c r="L17" s="39">
        <v>33</v>
      </c>
      <c r="M17" s="39">
        <v>100.00000000000001</v>
      </c>
      <c r="N17" s="39">
        <v>159</v>
      </c>
      <c r="O17" s="39">
        <v>99.999999999999986</v>
      </c>
      <c r="P17" s="39">
        <v>15</v>
      </c>
      <c r="Q17" s="39">
        <v>100.00000000000001</v>
      </c>
      <c r="R17" s="39">
        <v>61.000000000000007</v>
      </c>
      <c r="S17" s="39">
        <v>100</v>
      </c>
      <c r="T17" s="39">
        <v>16</v>
      </c>
      <c r="U17" s="39">
        <v>100</v>
      </c>
      <c r="V17" s="39">
        <v>6</v>
      </c>
      <c r="W17" s="39">
        <v>100</v>
      </c>
      <c r="X17" s="39">
        <v>59</v>
      </c>
      <c r="Y17" s="32">
        <v>100</v>
      </c>
      <c r="Z17" s="39">
        <v>221</v>
      </c>
      <c r="AA17" s="32">
        <v>100</v>
      </c>
      <c r="AB17" s="39">
        <v>144</v>
      </c>
      <c r="AC17" s="32">
        <v>100</v>
      </c>
      <c r="AD17" s="39">
        <v>10</v>
      </c>
      <c r="AE17" s="39">
        <v>100</v>
      </c>
      <c r="AF17" s="39">
        <v>22.000000000000004</v>
      </c>
      <c r="AG17" s="39">
        <v>100.00000000000001</v>
      </c>
      <c r="AH17" s="7"/>
    </row>
    <row r="18" spans="1:34" ht="15" customHeight="1" x14ac:dyDescent="0.2">
      <c r="A18" s="15" t="s">
        <v>3</v>
      </c>
      <c r="B18" s="22">
        <v>51.351351351351347</v>
      </c>
      <c r="C18" s="22"/>
      <c r="D18" s="22">
        <v>5.0675675675675675</v>
      </c>
      <c r="E18" s="22"/>
      <c r="F18" s="22">
        <v>10.472972972972974</v>
      </c>
      <c r="G18" s="22"/>
      <c r="H18" s="22">
        <v>18.243243243243242</v>
      </c>
      <c r="I18" s="22"/>
      <c r="J18" s="22">
        <v>25.337837837837839</v>
      </c>
      <c r="K18" s="22"/>
      <c r="L18" s="22">
        <v>11.148648648648649</v>
      </c>
      <c r="M18" s="22"/>
      <c r="N18" s="22">
        <v>53.716216216216218</v>
      </c>
      <c r="O18" s="22"/>
      <c r="P18" s="22">
        <v>5.0675675675675675</v>
      </c>
      <c r="Q18" s="22"/>
      <c r="R18" s="22">
        <v>20.608108108108112</v>
      </c>
      <c r="S18" s="22"/>
      <c r="T18" s="22">
        <v>5.4054054054054053</v>
      </c>
      <c r="U18" s="22"/>
      <c r="V18" s="22">
        <v>2.0270270270270272</v>
      </c>
      <c r="W18" s="22"/>
      <c r="X18" s="22">
        <v>19.932432432432432</v>
      </c>
      <c r="Y18" s="22"/>
      <c r="Z18" s="22">
        <v>74.662162162162161</v>
      </c>
      <c r="AA18" s="22"/>
      <c r="AB18" s="22">
        <v>48.648648648648653</v>
      </c>
      <c r="AC18" s="22"/>
      <c r="AD18" s="22">
        <v>3.3783783783783785</v>
      </c>
      <c r="AE18" s="22"/>
      <c r="AF18" s="22">
        <v>7.4324324324324342</v>
      </c>
      <c r="AG18" s="22"/>
      <c r="AH18" s="7"/>
    </row>
    <row r="19" spans="1:34" ht="15" customHeight="1" x14ac:dyDescent="0.2">
      <c r="A19" s="302" t="s">
        <v>136</v>
      </c>
      <c r="B19" s="302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136"/>
      <c r="O19" s="131"/>
      <c r="P19" s="121"/>
      <c r="Q19" s="121"/>
      <c r="R19" s="121"/>
      <c r="S19" s="121"/>
      <c r="T19" s="121"/>
      <c r="U19" s="121"/>
      <c r="V19" s="123"/>
      <c r="W19" s="123"/>
      <c r="X19" s="136"/>
      <c r="Y19" s="131"/>
      <c r="Z19" s="121"/>
      <c r="AA19" s="121"/>
      <c r="AB19" s="136"/>
      <c r="AC19" s="131"/>
      <c r="AD19" s="130"/>
      <c r="AE19" s="131"/>
      <c r="AF19" s="121"/>
      <c r="AG19" s="121"/>
      <c r="AH19" s="7"/>
    </row>
    <row r="20" spans="1:34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</sheetData>
  <mergeCells count="18">
    <mergeCell ref="A19:M19"/>
    <mergeCell ref="L6:M6"/>
    <mergeCell ref="N6:O6"/>
    <mergeCell ref="B5:AG5"/>
    <mergeCell ref="B6:C6"/>
    <mergeCell ref="D6:E6"/>
    <mergeCell ref="Z6:AA6"/>
    <mergeCell ref="AD6:AE6"/>
    <mergeCell ref="AF6:AG6"/>
    <mergeCell ref="F6:G6"/>
    <mergeCell ref="AB6:AC6"/>
    <mergeCell ref="R6:S6"/>
    <mergeCell ref="T6:U6"/>
    <mergeCell ref="P6:Q6"/>
    <mergeCell ref="H6:I6"/>
    <mergeCell ref="V6:W6"/>
    <mergeCell ref="X6:Y6"/>
    <mergeCell ref="J6:K6"/>
  </mergeCells>
  <phoneticPr fontId="0" type="noConversion"/>
  <pageMargins left="0.43307086614173229" right="0.51181102362204722" top="1.1728125" bottom="0.98425196850393704" header="0.51181102362204722" footer="0.51181102362204722"/>
  <pageSetup paperSize="9" scale="81" orientation="landscape" horizontalDpi="300" verticalDpi="300" r:id="rId1"/>
  <headerFooter alignWithMargins="0">
    <oddHeader>&amp;C&amp;G</oddHeader>
  </headerFooter>
  <legacyDrawingHF r:id="rId2"/>
  <tableParts count="1">
    <tablePart r:id="rId3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showGridLines="0" view="pageLayout" zoomScaleNormal="100" workbookViewId="0">
      <selection activeCell="M20" sqref="M20"/>
    </sheetView>
  </sheetViews>
  <sheetFormatPr defaultColWidth="8.85546875" defaultRowHeight="11.25" x14ac:dyDescent="0.2"/>
  <cols>
    <col min="1" max="1" width="15" style="64" customWidth="1"/>
    <col min="2" max="33" width="4.7109375" style="64" customWidth="1"/>
    <col min="34" max="34" width="8.85546875" style="64" customWidth="1"/>
    <col min="35" max="16384" width="8.85546875" style="64"/>
  </cols>
  <sheetData>
    <row r="1" spans="1:34" x14ac:dyDescent="0.2">
      <c r="A1" s="63"/>
    </row>
    <row r="2" spans="1:34" ht="15" customHeight="1" x14ac:dyDescent="0.2">
      <c r="A2" s="63" t="s">
        <v>130</v>
      </c>
    </row>
    <row r="3" spans="1:34" ht="15" customHeight="1" x14ac:dyDescent="0.2">
      <c r="A3" s="63" t="s">
        <v>164</v>
      </c>
    </row>
    <row r="4" spans="1:34" ht="9.75" customHeight="1" thickBot="1" x14ac:dyDescent="0.25">
      <c r="A4" s="34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</row>
    <row r="5" spans="1:34" ht="15" customHeight="1" x14ac:dyDescent="0.2">
      <c r="A5" s="18"/>
      <c r="B5" s="347" t="s">
        <v>41</v>
      </c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</row>
    <row r="6" spans="1:34" ht="42" customHeight="1" x14ac:dyDescent="0.2">
      <c r="A6" s="332" t="s">
        <v>60</v>
      </c>
      <c r="B6" s="346" t="s">
        <v>29</v>
      </c>
      <c r="C6" s="346"/>
      <c r="D6" s="346" t="s">
        <v>30</v>
      </c>
      <c r="E6" s="346"/>
      <c r="F6" s="346" t="s">
        <v>31</v>
      </c>
      <c r="G6" s="346"/>
      <c r="H6" s="308" t="s">
        <v>32</v>
      </c>
      <c r="I6" s="308"/>
      <c r="J6" s="308" t="s">
        <v>33</v>
      </c>
      <c r="K6" s="308"/>
      <c r="L6" s="308" t="s">
        <v>34</v>
      </c>
      <c r="M6" s="308"/>
      <c r="N6" s="308" t="s">
        <v>14</v>
      </c>
      <c r="O6" s="308"/>
      <c r="P6" s="307" t="s">
        <v>35</v>
      </c>
      <c r="Q6" s="307"/>
      <c r="R6" s="308" t="s">
        <v>36</v>
      </c>
      <c r="S6" s="308"/>
      <c r="T6" s="308" t="s">
        <v>37</v>
      </c>
      <c r="U6" s="308"/>
      <c r="V6" s="308" t="s">
        <v>38</v>
      </c>
      <c r="W6" s="308"/>
      <c r="X6" s="308" t="s">
        <v>96</v>
      </c>
      <c r="Y6" s="308"/>
      <c r="Z6" s="308" t="s">
        <v>97</v>
      </c>
      <c r="AA6" s="308"/>
      <c r="AB6" s="308" t="s">
        <v>98</v>
      </c>
      <c r="AC6" s="308"/>
      <c r="AD6" s="308" t="s">
        <v>39</v>
      </c>
      <c r="AE6" s="308"/>
      <c r="AF6" s="308" t="s">
        <v>40</v>
      </c>
      <c r="AG6" s="308"/>
    </row>
    <row r="7" spans="1:34" ht="15" customHeight="1" x14ac:dyDescent="0.2">
      <c r="A7" s="332"/>
      <c r="B7" s="146" t="s">
        <v>53</v>
      </c>
      <c r="C7" s="146" t="s">
        <v>3</v>
      </c>
      <c r="D7" s="146" t="s">
        <v>53</v>
      </c>
      <c r="E7" s="146" t="s">
        <v>3</v>
      </c>
      <c r="F7" s="146" t="s">
        <v>53</v>
      </c>
      <c r="G7" s="146" t="s">
        <v>3</v>
      </c>
      <c r="H7" s="146" t="s">
        <v>53</v>
      </c>
      <c r="I7" s="146" t="s">
        <v>3</v>
      </c>
      <c r="J7" s="146" t="s">
        <v>53</v>
      </c>
      <c r="K7" s="146" t="s">
        <v>3</v>
      </c>
      <c r="L7" s="146" t="s">
        <v>53</v>
      </c>
      <c r="M7" s="146" t="s">
        <v>3</v>
      </c>
      <c r="N7" s="146" t="s">
        <v>53</v>
      </c>
      <c r="O7" s="146" t="s">
        <v>3</v>
      </c>
      <c r="P7" s="146" t="s">
        <v>53</v>
      </c>
      <c r="Q7" s="146" t="s">
        <v>3</v>
      </c>
      <c r="R7" s="146" t="s">
        <v>53</v>
      </c>
      <c r="S7" s="146" t="s">
        <v>3</v>
      </c>
      <c r="T7" s="146" t="s">
        <v>53</v>
      </c>
      <c r="U7" s="146" t="s">
        <v>3</v>
      </c>
      <c r="V7" s="146" t="s">
        <v>53</v>
      </c>
      <c r="W7" s="146" t="s">
        <v>3</v>
      </c>
      <c r="X7" s="146" t="s">
        <v>53</v>
      </c>
      <c r="Y7" s="146" t="s">
        <v>3</v>
      </c>
      <c r="Z7" s="146" t="s">
        <v>53</v>
      </c>
      <c r="AA7" s="146" t="s">
        <v>3</v>
      </c>
      <c r="AB7" s="146" t="s">
        <v>53</v>
      </c>
      <c r="AC7" s="146" t="s">
        <v>3</v>
      </c>
      <c r="AD7" s="146" t="s">
        <v>53</v>
      </c>
      <c r="AE7" s="146" t="s">
        <v>3</v>
      </c>
      <c r="AF7" s="146" t="s">
        <v>53</v>
      </c>
      <c r="AG7" s="146" t="s">
        <v>3</v>
      </c>
    </row>
    <row r="8" spans="1:34" ht="15" customHeight="1" x14ac:dyDescent="0.2">
      <c r="A8" s="38" t="s">
        <v>70</v>
      </c>
      <c r="B8" s="8">
        <v>64</v>
      </c>
      <c r="C8" s="26">
        <v>42.105263157894733</v>
      </c>
      <c r="D8" s="8">
        <v>12.000000000000002</v>
      </c>
      <c r="E8" s="26">
        <v>80</v>
      </c>
      <c r="F8" s="8">
        <v>30.000000000000007</v>
      </c>
      <c r="G8" s="26">
        <v>96.774193548387103</v>
      </c>
      <c r="H8" s="8">
        <v>34</v>
      </c>
      <c r="I8" s="26">
        <v>62.962962962962955</v>
      </c>
      <c r="J8" s="8">
        <v>46.000000000000014</v>
      </c>
      <c r="K8" s="26">
        <v>61.333333333333343</v>
      </c>
      <c r="L8" s="8">
        <v>25.000000000000011</v>
      </c>
      <c r="M8" s="26">
        <v>75.757575757575751</v>
      </c>
      <c r="N8" s="8">
        <v>64</v>
      </c>
      <c r="O8" s="26">
        <v>40.25157232704403</v>
      </c>
      <c r="P8" s="8">
        <v>14</v>
      </c>
      <c r="Q8" s="26">
        <v>93.333333333333329</v>
      </c>
      <c r="R8" s="8">
        <v>31</v>
      </c>
      <c r="S8" s="26">
        <v>50.819672131147527</v>
      </c>
      <c r="T8" s="8">
        <v>15.000000000000007</v>
      </c>
      <c r="U8" s="26">
        <v>93.75</v>
      </c>
      <c r="V8" s="8">
        <v>6</v>
      </c>
      <c r="W8" s="26">
        <v>100</v>
      </c>
      <c r="X8" s="8">
        <v>29</v>
      </c>
      <c r="Y8" s="26">
        <v>49.152542372881349</v>
      </c>
      <c r="Z8" s="8">
        <v>67.999999999999986</v>
      </c>
      <c r="AA8" s="26">
        <v>30.769230769230766</v>
      </c>
      <c r="AB8" s="8">
        <v>54</v>
      </c>
      <c r="AC8" s="26">
        <v>37.5</v>
      </c>
      <c r="AD8" s="8">
        <v>5</v>
      </c>
      <c r="AE8" s="26">
        <v>50</v>
      </c>
      <c r="AF8" s="8" t="s">
        <v>108</v>
      </c>
      <c r="AG8" s="8" t="s">
        <v>108</v>
      </c>
      <c r="AH8" s="7"/>
    </row>
    <row r="9" spans="1:34" ht="15" customHeight="1" x14ac:dyDescent="0.2">
      <c r="A9" s="38" t="s">
        <v>71</v>
      </c>
      <c r="B9" s="8">
        <v>62</v>
      </c>
      <c r="C9" s="26">
        <v>40.789473684210527</v>
      </c>
      <c r="D9" s="64">
        <v>3</v>
      </c>
      <c r="E9" s="64">
        <v>20</v>
      </c>
      <c r="F9" s="64" t="s">
        <v>108</v>
      </c>
      <c r="G9" s="64" t="s">
        <v>108</v>
      </c>
      <c r="H9" s="8">
        <v>9.0000000000000071</v>
      </c>
      <c r="I9" s="26">
        <v>16.666666666666679</v>
      </c>
      <c r="J9" s="8">
        <v>10</v>
      </c>
      <c r="K9" s="26">
        <v>13.33333333333333</v>
      </c>
      <c r="L9" s="8">
        <v>6</v>
      </c>
      <c r="M9" s="26">
        <v>18.181818181818173</v>
      </c>
      <c r="N9" s="8">
        <v>55</v>
      </c>
      <c r="O9" s="26">
        <v>34.591194968553459</v>
      </c>
      <c r="P9" s="64" t="s">
        <v>126</v>
      </c>
      <c r="Q9" s="64" t="s">
        <v>126</v>
      </c>
      <c r="R9" s="8">
        <v>15.000000000000005</v>
      </c>
      <c r="S9" s="26">
        <v>24.590163934426236</v>
      </c>
      <c r="T9" s="64" t="s">
        <v>126</v>
      </c>
      <c r="U9" s="64" t="s">
        <v>126</v>
      </c>
      <c r="V9" s="8" t="s">
        <v>108</v>
      </c>
      <c r="W9" s="8" t="s">
        <v>108</v>
      </c>
      <c r="X9" s="8">
        <v>14.000000000000007</v>
      </c>
      <c r="Y9" s="26">
        <v>23.728813559322042</v>
      </c>
      <c r="Z9" s="8">
        <v>53.999999999999986</v>
      </c>
      <c r="AA9" s="26">
        <v>24.434389140271488</v>
      </c>
      <c r="AB9" s="8">
        <v>33</v>
      </c>
      <c r="AC9" s="26">
        <v>22.916666666666664</v>
      </c>
      <c r="AD9" s="64" t="s">
        <v>126</v>
      </c>
      <c r="AE9" s="64" t="s">
        <v>126</v>
      </c>
      <c r="AF9" s="8" t="s">
        <v>108</v>
      </c>
      <c r="AG9" s="26" t="s">
        <v>108</v>
      </c>
      <c r="AH9" s="7"/>
    </row>
    <row r="10" spans="1:34" ht="15" customHeight="1" x14ac:dyDescent="0.2">
      <c r="A10" s="38" t="s">
        <v>72</v>
      </c>
      <c r="B10" s="8">
        <v>4.0000000000000018</v>
      </c>
      <c r="C10" s="26">
        <v>2.6315789473684221</v>
      </c>
      <c r="D10" s="8" t="s">
        <v>108</v>
      </c>
      <c r="E10" s="8" t="s">
        <v>108</v>
      </c>
      <c r="F10" s="8" t="s">
        <v>108</v>
      </c>
      <c r="G10" s="8" t="s">
        <v>108</v>
      </c>
      <c r="H10" s="64">
        <v>3.0000000000000004</v>
      </c>
      <c r="I10" s="116">
        <v>5.5555555555555562</v>
      </c>
      <c r="J10" s="8">
        <v>4</v>
      </c>
      <c r="K10" s="26">
        <v>5.3333333333333321</v>
      </c>
      <c r="L10" s="8" t="s">
        <v>108</v>
      </c>
      <c r="M10" s="8" t="s">
        <v>108</v>
      </c>
      <c r="N10" s="8">
        <v>3.0000000000000004</v>
      </c>
      <c r="O10" s="26">
        <v>1.8867924528301889</v>
      </c>
      <c r="P10" s="8" t="s">
        <v>108</v>
      </c>
      <c r="Q10" s="8" t="s">
        <v>108</v>
      </c>
      <c r="R10" s="8">
        <v>4.0000000000000018</v>
      </c>
      <c r="S10" s="26">
        <v>6.5573770491803298</v>
      </c>
      <c r="T10" s="64" t="s">
        <v>108</v>
      </c>
      <c r="U10" s="64" t="s">
        <v>108</v>
      </c>
      <c r="V10" s="64" t="s">
        <v>108</v>
      </c>
      <c r="W10" s="64" t="s">
        <v>108</v>
      </c>
      <c r="X10" s="8">
        <v>1.0000000000000002</v>
      </c>
      <c r="Y10" s="26">
        <v>1.6949152542372885</v>
      </c>
      <c r="Z10" s="8">
        <v>11</v>
      </c>
      <c r="AA10" s="26">
        <v>4.9773755656108598</v>
      </c>
      <c r="AB10" s="8">
        <v>7</v>
      </c>
      <c r="AC10" s="26">
        <v>4.8611111111111116</v>
      </c>
      <c r="AD10" s="8" t="s">
        <v>108</v>
      </c>
      <c r="AE10" s="8" t="s">
        <v>108</v>
      </c>
      <c r="AF10" s="54" t="s">
        <v>126</v>
      </c>
      <c r="AG10" s="54" t="s">
        <v>126</v>
      </c>
      <c r="AH10" s="7"/>
    </row>
    <row r="11" spans="1:34" ht="15" customHeight="1" x14ac:dyDescent="0.2">
      <c r="A11" s="38" t="s">
        <v>73</v>
      </c>
      <c r="B11" s="8">
        <v>7</v>
      </c>
      <c r="C11" s="26">
        <v>4.6052631578947363</v>
      </c>
      <c r="D11" s="8" t="s">
        <v>108</v>
      </c>
      <c r="E11" s="8" t="s">
        <v>108</v>
      </c>
      <c r="F11" s="8" t="s">
        <v>108</v>
      </c>
      <c r="G11" s="8" t="s">
        <v>108</v>
      </c>
      <c r="H11" s="8">
        <v>4</v>
      </c>
      <c r="I11" s="26">
        <v>7.4074074074074066</v>
      </c>
      <c r="J11" s="8">
        <v>4.0000000000000009</v>
      </c>
      <c r="K11" s="26">
        <v>5.3333333333333339</v>
      </c>
      <c r="L11" s="64" t="s">
        <v>126</v>
      </c>
      <c r="M11" s="64" t="s">
        <v>126</v>
      </c>
      <c r="N11" s="8">
        <v>7</v>
      </c>
      <c r="O11" s="26">
        <v>4.4025157232704402</v>
      </c>
      <c r="P11" s="54" t="s">
        <v>108</v>
      </c>
      <c r="Q11" s="54" t="s">
        <v>108</v>
      </c>
      <c r="R11" s="8">
        <v>4</v>
      </c>
      <c r="S11" s="26">
        <v>6.5573770491803272</v>
      </c>
      <c r="T11" s="8" t="s">
        <v>108</v>
      </c>
      <c r="U11" s="8" t="s">
        <v>108</v>
      </c>
      <c r="V11" s="64" t="s">
        <v>108</v>
      </c>
      <c r="W11" s="64" t="s">
        <v>108</v>
      </c>
      <c r="X11" s="8">
        <v>7.0000000000000009</v>
      </c>
      <c r="Y11" s="26">
        <v>11.864406779661017</v>
      </c>
      <c r="Z11" s="8">
        <v>18.999999999999996</v>
      </c>
      <c r="AA11" s="26">
        <v>8.5972850678733028</v>
      </c>
      <c r="AB11" s="8">
        <v>17</v>
      </c>
      <c r="AC11" s="26">
        <v>11.805555555555555</v>
      </c>
      <c r="AD11" s="8" t="s">
        <v>126</v>
      </c>
      <c r="AE11" s="26" t="s">
        <v>126</v>
      </c>
      <c r="AF11" s="54" t="s">
        <v>108</v>
      </c>
      <c r="AG11" s="54" t="s">
        <v>108</v>
      </c>
      <c r="AH11" s="7"/>
    </row>
    <row r="12" spans="1:34" ht="15" customHeight="1" x14ac:dyDescent="0.2">
      <c r="A12" s="38" t="s">
        <v>74</v>
      </c>
      <c r="B12" s="8">
        <v>4</v>
      </c>
      <c r="C12" s="26">
        <v>2.6315789473684208</v>
      </c>
      <c r="D12" s="8" t="s">
        <v>108</v>
      </c>
      <c r="E12" s="26" t="s">
        <v>108</v>
      </c>
      <c r="F12" s="8" t="s">
        <v>108</v>
      </c>
      <c r="G12" s="8" t="s">
        <v>108</v>
      </c>
      <c r="H12" s="64" t="s">
        <v>126</v>
      </c>
      <c r="I12" s="64" t="s">
        <v>126</v>
      </c>
      <c r="J12" s="8">
        <v>3</v>
      </c>
      <c r="K12" s="26">
        <v>3.9999999999999996</v>
      </c>
      <c r="L12" s="8" t="s">
        <v>108</v>
      </c>
      <c r="M12" s="26" t="s">
        <v>108</v>
      </c>
      <c r="N12" s="8">
        <v>4</v>
      </c>
      <c r="O12" s="26">
        <v>2.5157232704402519</v>
      </c>
      <c r="P12" s="64" t="s">
        <v>108</v>
      </c>
      <c r="Q12" s="64" t="s">
        <v>108</v>
      </c>
      <c r="R12" s="8">
        <v>3</v>
      </c>
      <c r="S12" s="26">
        <v>4.9180327868852451</v>
      </c>
      <c r="T12" s="54" t="s">
        <v>108</v>
      </c>
      <c r="U12" s="54" t="s">
        <v>108</v>
      </c>
      <c r="V12" s="64" t="s">
        <v>108</v>
      </c>
      <c r="W12" s="64" t="s">
        <v>108</v>
      </c>
      <c r="X12" s="64" t="s">
        <v>126</v>
      </c>
      <c r="Y12" s="64" t="s">
        <v>126</v>
      </c>
      <c r="Z12" s="8">
        <v>4</v>
      </c>
      <c r="AA12" s="26">
        <v>1.809954751131222</v>
      </c>
      <c r="AB12" s="8" t="s">
        <v>126</v>
      </c>
      <c r="AC12" s="26" t="s">
        <v>126</v>
      </c>
      <c r="AD12" s="8" t="s">
        <v>108</v>
      </c>
      <c r="AE12" s="26" t="s">
        <v>108</v>
      </c>
      <c r="AF12" s="54" t="s">
        <v>108</v>
      </c>
      <c r="AG12" s="54" t="s">
        <v>108</v>
      </c>
    </row>
    <row r="13" spans="1:34" s="7" customFormat="1" ht="15" customHeight="1" x14ac:dyDescent="0.2">
      <c r="A13" s="38" t="s">
        <v>75</v>
      </c>
      <c r="B13" s="8">
        <v>10</v>
      </c>
      <c r="C13" s="26">
        <v>6.5789473684210522</v>
      </c>
      <c r="D13" s="64" t="s">
        <v>108</v>
      </c>
      <c r="E13" s="64" t="s">
        <v>108</v>
      </c>
      <c r="F13" s="64" t="s">
        <v>126</v>
      </c>
      <c r="G13" s="64" t="s">
        <v>126</v>
      </c>
      <c r="H13" s="64">
        <v>3</v>
      </c>
      <c r="I13" s="116">
        <v>5.5555555555555545</v>
      </c>
      <c r="J13" s="8">
        <v>7</v>
      </c>
      <c r="K13" s="26">
        <v>9.3333333333333304</v>
      </c>
      <c r="L13" s="64" t="s">
        <v>108</v>
      </c>
      <c r="M13" s="64" t="s">
        <v>108</v>
      </c>
      <c r="N13" s="8">
        <v>24.000000000000004</v>
      </c>
      <c r="O13" s="26">
        <v>15.094339622641511</v>
      </c>
      <c r="P13" s="8" t="s">
        <v>108</v>
      </c>
      <c r="Q13" s="8" t="s">
        <v>108</v>
      </c>
      <c r="R13" s="8">
        <v>4.0000000000000009</v>
      </c>
      <c r="S13" s="26">
        <v>6.557377049180328</v>
      </c>
      <c r="T13" s="8" t="s">
        <v>108</v>
      </c>
      <c r="U13" s="26" t="s">
        <v>108</v>
      </c>
      <c r="V13" s="8" t="s">
        <v>108</v>
      </c>
      <c r="W13" s="8" t="s">
        <v>108</v>
      </c>
      <c r="X13" s="8">
        <v>5</v>
      </c>
      <c r="Y13" s="26">
        <v>8.4745762711864394</v>
      </c>
      <c r="Z13" s="8">
        <v>61</v>
      </c>
      <c r="AA13" s="26">
        <v>27.601809954751133</v>
      </c>
      <c r="AB13" s="8">
        <v>29</v>
      </c>
      <c r="AC13" s="26">
        <v>20.138888888888889</v>
      </c>
      <c r="AD13" s="64" t="s">
        <v>126</v>
      </c>
      <c r="AE13" s="64" t="s">
        <v>126</v>
      </c>
      <c r="AF13" s="8">
        <v>16.000000000000007</v>
      </c>
      <c r="AG13" s="26">
        <v>72.727272727272734</v>
      </c>
    </row>
    <row r="14" spans="1:34" s="7" customFormat="1" ht="15" customHeight="1" x14ac:dyDescent="0.2">
      <c r="A14" s="38" t="s">
        <v>123</v>
      </c>
      <c r="B14" s="64" t="s">
        <v>126</v>
      </c>
      <c r="C14" s="8" t="s">
        <v>126</v>
      </c>
      <c r="D14" s="8" t="s">
        <v>108</v>
      </c>
      <c r="E14" s="8" t="s">
        <v>108</v>
      </c>
      <c r="F14" s="8" t="s">
        <v>108</v>
      </c>
      <c r="G14" s="8" t="s">
        <v>108</v>
      </c>
      <c r="H14" s="8" t="s">
        <v>108</v>
      </c>
      <c r="I14" s="8" t="s">
        <v>108</v>
      </c>
      <c r="J14" s="64" t="s">
        <v>126</v>
      </c>
      <c r="K14" s="64" t="s">
        <v>126</v>
      </c>
      <c r="L14" s="8" t="s">
        <v>108</v>
      </c>
      <c r="M14" s="8" t="s">
        <v>108</v>
      </c>
      <c r="N14" s="64" t="s">
        <v>126</v>
      </c>
      <c r="O14" s="64" t="s">
        <v>126</v>
      </c>
      <c r="P14" s="8" t="s">
        <v>108</v>
      </c>
      <c r="Q14" s="8" t="s">
        <v>108</v>
      </c>
      <c r="R14" s="8" t="s">
        <v>108</v>
      </c>
      <c r="S14" s="8" t="s">
        <v>108</v>
      </c>
      <c r="T14" s="8" t="s">
        <v>108</v>
      </c>
      <c r="U14" s="8" t="s">
        <v>108</v>
      </c>
      <c r="V14" s="8" t="s">
        <v>108</v>
      </c>
      <c r="W14" s="8" t="s">
        <v>108</v>
      </c>
      <c r="X14" s="64" t="s">
        <v>126</v>
      </c>
      <c r="Y14" s="64" t="s">
        <v>126</v>
      </c>
      <c r="Z14" s="8">
        <v>4</v>
      </c>
      <c r="AA14" s="26">
        <v>1.809954751131222</v>
      </c>
      <c r="AB14" s="64" t="s">
        <v>126</v>
      </c>
      <c r="AC14" s="64" t="s">
        <v>126</v>
      </c>
      <c r="AD14" s="8" t="s">
        <v>108</v>
      </c>
      <c r="AE14" s="8" t="s">
        <v>108</v>
      </c>
      <c r="AF14" s="8">
        <v>4</v>
      </c>
      <c r="AG14" s="40">
        <v>18.181818181818176</v>
      </c>
    </row>
    <row r="15" spans="1:34" s="7" customFormat="1" ht="15" customHeight="1" x14ac:dyDescent="0.2">
      <c r="A15" s="15" t="s">
        <v>2</v>
      </c>
      <c r="B15" s="147">
        <v>152</v>
      </c>
      <c r="C15" s="149">
        <v>100.00000000000001</v>
      </c>
      <c r="D15" s="159">
        <v>15.000000000000002</v>
      </c>
      <c r="E15" s="159">
        <v>100</v>
      </c>
      <c r="F15" s="159">
        <v>31.000000000000007</v>
      </c>
      <c r="G15" s="159">
        <v>100</v>
      </c>
      <c r="H15" s="147">
        <v>54.000000000000007</v>
      </c>
      <c r="I15" s="149">
        <v>100</v>
      </c>
      <c r="J15" s="147">
        <v>75.000000000000014</v>
      </c>
      <c r="K15" s="149">
        <v>99.999999999999986</v>
      </c>
      <c r="L15" s="147">
        <v>33.000000000000014</v>
      </c>
      <c r="M15" s="149">
        <v>99.999999999999986</v>
      </c>
      <c r="N15" s="147">
        <v>159</v>
      </c>
      <c r="O15" s="149">
        <v>100.00000000000001</v>
      </c>
      <c r="P15" s="159">
        <v>15</v>
      </c>
      <c r="Q15" s="159">
        <v>100</v>
      </c>
      <c r="R15" s="147">
        <v>61.000000000000007</v>
      </c>
      <c r="S15" s="149">
        <v>100</v>
      </c>
      <c r="T15" s="159">
        <v>16.000000000000007</v>
      </c>
      <c r="U15" s="159">
        <v>100</v>
      </c>
      <c r="V15" s="152">
        <v>6</v>
      </c>
      <c r="W15" s="152">
        <v>100</v>
      </c>
      <c r="X15" s="147">
        <v>59.000000000000007</v>
      </c>
      <c r="Y15" s="149">
        <v>100</v>
      </c>
      <c r="Z15" s="147">
        <v>220.99999999999997</v>
      </c>
      <c r="AA15" s="149">
        <v>100</v>
      </c>
      <c r="AB15" s="147">
        <v>144</v>
      </c>
      <c r="AC15" s="149">
        <v>100</v>
      </c>
      <c r="AD15" s="147">
        <v>10</v>
      </c>
      <c r="AE15" s="149">
        <v>100</v>
      </c>
      <c r="AF15" s="159">
        <v>22.000000000000007</v>
      </c>
      <c r="AG15" s="159">
        <v>100</v>
      </c>
    </row>
    <row r="16" spans="1:34" ht="15" customHeight="1" x14ac:dyDescent="0.2">
      <c r="A16" s="15" t="s">
        <v>3</v>
      </c>
      <c r="B16" s="185">
        <v>51.351351351351347</v>
      </c>
      <c r="C16" s="149"/>
      <c r="D16" s="185">
        <v>5.0675675675675675</v>
      </c>
      <c r="E16" s="185"/>
      <c r="F16" s="185">
        <v>10.472972972972975</v>
      </c>
      <c r="G16" s="185"/>
      <c r="H16" s="185">
        <v>18.243243243243246</v>
      </c>
      <c r="I16" s="185"/>
      <c r="J16" s="185">
        <v>25.337837837837839</v>
      </c>
      <c r="K16" s="185"/>
      <c r="L16" s="185">
        <v>11.148648648648654</v>
      </c>
      <c r="M16" s="185"/>
      <c r="N16" s="185">
        <v>53.716216216216218</v>
      </c>
      <c r="O16" s="185"/>
      <c r="P16" s="185">
        <v>5.0675675675675675</v>
      </c>
      <c r="Q16" s="185"/>
      <c r="R16" s="185">
        <v>20.608108108108112</v>
      </c>
      <c r="S16" s="185"/>
      <c r="T16" s="185">
        <v>5.4054054054054079</v>
      </c>
      <c r="U16" s="185"/>
      <c r="V16" s="185">
        <v>2.0270270270270272</v>
      </c>
      <c r="W16" s="185"/>
      <c r="X16" s="185">
        <v>19.932432432432435</v>
      </c>
      <c r="Y16" s="185"/>
      <c r="Z16" s="185">
        <v>74.662162162162147</v>
      </c>
      <c r="AA16" s="185"/>
      <c r="AB16" s="185">
        <v>48.648648648648653</v>
      </c>
      <c r="AC16" s="185"/>
      <c r="AD16" s="185">
        <v>3.3783783783783785</v>
      </c>
      <c r="AE16" s="185"/>
      <c r="AF16" s="185">
        <v>7.4324324324324342</v>
      </c>
      <c r="AG16" s="185"/>
    </row>
    <row r="17" spans="1:33" ht="15" customHeight="1" x14ac:dyDescent="0.2">
      <c r="A17" s="302" t="s">
        <v>136</v>
      </c>
      <c r="B17" s="302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130"/>
      <c r="O17" s="131"/>
      <c r="P17" s="129"/>
      <c r="Q17" s="129"/>
      <c r="R17" s="130"/>
      <c r="S17" s="131"/>
      <c r="T17" s="129"/>
      <c r="U17" s="129"/>
      <c r="V17" s="123"/>
      <c r="W17" s="123"/>
      <c r="X17" s="130"/>
      <c r="Y17" s="131"/>
      <c r="Z17" s="130"/>
      <c r="AA17" s="131"/>
      <c r="AB17" s="130"/>
      <c r="AC17" s="131"/>
      <c r="AD17" s="130"/>
      <c r="AE17" s="131"/>
      <c r="AF17" s="129"/>
      <c r="AG17" s="129"/>
    </row>
    <row r="18" spans="1:33" x14ac:dyDescent="0.2">
      <c r="A18" s="15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</row>
  </sheetData>
  <mergeCells count="19">
    <mergeCell ref="B5:AG5"/>
    <mergeCell ref="AD6:AE6"/>
    <mergeCell ref="AF6:AG6"/>
    <mergeCell ref="N6:O6"/>
    <mergeCell ref="L6:M6"/>
    <mergeCell ref="V6:W6"/>
    <mergeCell ref="Z6:AA6"/>
    <mergeCell ref="AB6:AC6"/>
    <mergeCell ref="T6:U6"/>
    <mergeCell ref="R6:S6"/>
    <mergeCell ref="P6:Q6"/>
    <mergeCell ref="H6:I6"/>
    <mergeCell ref="J6:K6"/>
    <mergeCell ref="X6:Y6"/>
    <mergeCell ref="A6:A7"/>
    <mergeCell ref="B6:C6"/>
    <mergeCell ref="D6:E6"/>
    <mergeCell ref="F6:G6"/>
    <mergeCell ref="A17:M17"/>
  </mergeCells>
  <phoneticPr fontId="0" type="noConversion"/>
  <pageMargins left="0.43307086614173229" right="0.51181102362204722" top="1.125" bottom="0.98425196850393704" header="0.51181102362204722" footer="0.51181102362204722"/>
  <pageSetup paperSize="9" scale="80" orientation="landscape" horizontalDpi="300" verticalDpi="300" r:id="rId1"/>
  <headerFooter alignWithMargins="0">
    <oddHeader>&amp;C&amp;G</oddHeader>
  </headerFooter>
  <legacyDrawingHF r:id="rId2"/>
  <tableParts count="1">
    <tablePart r:id="rId3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showGridLines="0" view="pageLayout" zoomScaleNormal="100" workbookViewId="0">
      <selection activeCell="J6" sqref="J6:K6"/>
    </sheetView>
  </sheetViews>
  <sheetFormatPr defaultColWidth="8.85546875" defaultRowHeight="11.25" x14ac:dyDescent="0.2"/>
  <cols>
    <col min="1" max="1" width="11.5703125" style="64" customWidth="1"/>
    <col min="2" max="8" width="5.7109375" style="64" customWidth="1"/>
    <col min="9" max="9" width="6.5703125" style="64" customWidth="1"/>
    <col min="10" max="17" width="5.7109375" style="64" customWidth="1"/>
    <col min="18" max="19" width="6.7109375" style="64" customWidth="1"/>
    <col min="20" max="16384" width="8.85546875" style="64"/>
  </cols>
  <sheetData>
    <row r="1" spans="1:18" x14ac:dyDescent="0.2">
      <c r="A1" s="63"/>
    </row>
    <row r="2" spans="1:18" ht="15" customHeight="1" x14ac:dyDescent="0.2">
      <c r="A2" s="63" t="s">
        <v>130</v>
      </c>
    </row>
    <row r="3" spans="1:18" ht="15" customHeight="1" x14ac:dyDescent="0.2">
      <c r="A3" s="63" t="s">
        <v>165</v>
      </c>
    </row>
    <row r="4" spans="1:18" ht="6" customHeight="1" thickBot="1" x14ac:dyDescent="0.25">
      <c r="A4" s="34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18" ht="15" customHeight="1" x14ac:dyDescent="0.2">
      <c r="A5" s="334" t="s">
        <v>0</v>
      </c>
      <c r="B5" s="347" t="s">
        <v>42</v>
      </c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</row>
    <row r="6" spans="1:18" ht="34.5" customHeight="1" x14ac:dyDescent="0.2">
      <c r="A6" s="324"/>
      <c r="B6" s="346" t="s">
        <v>28</v>
      </c>
      <c r="C6" s="346"/>
      <c r="D6" s="346" t="s">
        <v>43</v>
      </c>
      <c r="E6" s="346"/>
      <c r="F6" s="346" t="s">
        <v>64</v>
      </c>
      <c r="G6" s="346"/>
      <c r="H6" s="308" t="s">
        <v>44</v>
      </c>
      <c r="I6" s="308"/>
      <c r="J6" s="308" t="s">
        <v>99</v>
      </c>
      <c r="K6" s="308"/>
      <c r="L6" s="308" t="s">
        <v>100</v>
      </c>
      <c r="M6" s="308"/>
      <c r="N6" s="308" t="s">
        <v>101</v>
      </c>
      <c r="O6" s="308"/>
      <c r="P6" s="308" t="s">
        <v>102</v>
      </c>
      <c r="Q6" s="308"/>
    </row>
    <row r="7" spans="1:18" ht="15" customHeight="1" x14ac:dyDescent="0.2">
      <c r="A7" s="325"/>
      <c r="B7" s="20" t="s">
        <v>53</v>
      </c>
      <c r="C7" s="20" t="s">
        <v>3</v>
      </c>
      <c r="D7" s="20" t="s">
        <v>53</v>
      </c>
      <c r="E7" s="20" t="s">
        <v>3</v>
      </c>
      <c r="F7" s="20" t="s">
        <v>53</v>
      </c>
      <c r="G7" s="20" t="s">
        <v>3</v>
      </c>
      <c r="H7" s="20" t="s">
        <v>53</v>
      </c>
      <c r="I7" s="20" t="s">
        <v>3</v>
      </c>
      <c r="J7" s="20" t="s">
        <v>53</v>
      </c>
      <c r="K7" s="20" t="s">
        <v>3</v>
      </c>
      <c r="L7" s="20" t="s">
        <v>53</v>
      </c>
      <c r="M7" s="20" t="s">
        <v>3</v>
      </c>
      <c r="N7" s="20" t="s">
        <v>53</v>
      </c>
      <c r="O7" s="20" t="s">
        <v>3</v>
      </c>
      <c r="P7" s="20" t="s">
        <v>53</v>
      </c>
      <c r="Q7" s="20" t="s">
        <v>3</v>
      </c>
    </row>
    <row r="8" spans="1:18" ht="15" customHeight="1" x14ac:dyDescent="0.2">
      <c r="A8" s="7" t="s">
        <v>119</v>
      </c>
      <c r="B8" s="8">
        <v>65</v>
      </c>
      <c r="C8" s="40">
        <v>24.714828897338403</v>
      </c>
      <c r="D8" s="8" t="s">
        <v>108</v>
      </c>
      <c r="E8" s="40" t="s">
        <v>108</v>
      </c>
      <c r="F8" s="8">
        <v>37</v>
      </c>
      <c r="G8" s="40">
        <v>17.535545023696685</v>
      </c>
      <c r="H8" s="8">
        <v>23.000000000000011</v>
      </c>
      <c r="I8" s="40">
        <v>14.285714285714294</v>
      </c>
      <c r="J8" s="8">
        <v>4.0000000000000009</v>
      </c>
      <c r="K8" s="40">
        <v>8.1632653061224509</v>
      </c>
      <c r="L8" s="8">
        <v>42.000000000000007</v>
      </c>
      <c r="M8" s="40">
        <v>17.647058823529417</v>
      </c>
      <c r="N8" s="8">
        <v>9</v>
      </c>
      <c r="O8" s="40">
        <v>8.6538461538461533</v>
      </c>
      <c r="P8" s="54" t="s">
        <v>126</v>
      </c>
      <c r="Q8" s="54" t="s">
        <v>126</v>
      </c>
    </row>
    <row r="9" spans="1:18" ht="15" customHeight="1" x14ac:dyDescent="0.2">
      <c r="A9" s="7" t="s">
        <v>120</v>
      </c>
      <c r="B9" s="8">
        <v>44</v>
      </c>
      <c r="C9" s="40">
        <v>16.730038022813687</v>
      </c>
      <c r="D9" s="8" t="s">
        <v>126</v>
      </c>
      <c r="E9" s="40" t="s">
        <v>126</v>
      </c>
      <c r="F9" s="8">
        <v>39</v>
      </c>
      <c r="G9" s="40">
        <v>18.48341232227488</v>
      </c>
      <c r="H9" s="8">
        <v>32.000000000000007</v>
      </c>
      <c r="I9" s="40">
        <v>19.875776397515533</v>
      </c>
      <c r="J9" s="8">
        <v>5.0000000000000018</v>
      </c>
      <c r="K9" s="40">
        <v>10.204081632653065</v>
      </c>
      <c r="L9" s="8">
        <v>46</v>
      </c>
      <c r="M9" s="40">
        <v>19.327731092436977</v>
      </c>
      <c r="N9" s="8">
        <v>9</v>
      </c>
      <c r="O9" s="40">
        <v>8.6538461538461533</v>
      </c>
      <c r="P9" s="54" t="s">
        <v>108</v>
      </c>
      <c r="Q9" s="54" t="s">
        <v>108</v>
      </c>
    </row>
    <row r="10" spans="1:18" ht="15" customHeight="1" x14ac:dyDescent="0.2">
      <c r="A10" s="7" t="s">
        <v>8</v>
      </c>
      <c r="B10" s="8">
        <v>6</v>
      </c>
      <c r="C10" s="40">
        <v>2.2813688212927756</v>
      </c>
      <c r="D10" s="8" t="s">
        <v>108</v>
      </c>
      <c r="E10" s="40" t="s">
        <v>108</v>
      </c>
      <c r="F10" s="8">
        <v>7</v>
      </c>
      <c r="G10" s="40">
        <v>3.3175355450236967</v>
      </c>
      <c r="H10" s="8">
        <v>3</v>
      </c>
      <c r="I10" s="40">
        <v>1.8633540372670807</v>
      </c>
      <c r="J10" s="8" t="s">
        <v>108</v>
      </c>
      <c r="K10" s="40" t="s">
        <v>108</v>
      </c>
      <c r="L10" s="8">
        <v>7</v>
      </c>
      <c r="M10" s="40">
        <v>2.9411764705882351</v>
      </c>
      <c r="N10" s="141">
        <v>3.0000000000000004</v>
      </c>
      <c r="O10" s="194">
        <v>2.884615384615385</v>
      </c>
      <c r="P10" s="141" t="s">
        <v>108</v>
      </c>
      <c r="Q10" s="141" t="s">
        <v>108</v>
      </c>
    </row>
    <row r="11" spans="1:18" ht="15" customHeight="1" x14ac:dyDescent="0.2">
      <c r="A11" s="7" t="s">
        <v>9</v>
      </c>
      <c r="B11" s="8">
        <v>33</v>
      </c>
      <c r="C11" s="40">
        <v>12.547528517110266</v>
      </c>
      <c r="D11" s="8" t="s">
        <v>126</v>
      </c>
      <c r="E11" s="40" t="s">
        <v>126</v>
      </c>
      <c r="F11" s="8">
        <v>30</v>
      </c>
      <c r="G11" s="40">
        <v>14.218009478672986</v>
      </c>
      <c r="H11" s="8">
        <v>30</v>
      </c>
      <c r="I11" s="40">
        <v>18.633540372670808</v>
      </c>
      <c r="J11" s="8">
        <v>5.0000000000000009</v>
      </c>
      <c r="K11" s="40">
        <v>10.204081632653063</v>
      </c>
      <c r="L11" s="8">
        <v>31</v>
      </c>
      <c r="M11" s="40">
        <v>13.025210084033615</v>
      </c>
      <c r="N11" s="8">
        <v>25.000000000000007</v>
      </c>
      <c r="O11" s="40">
        <v>24.038461538461544</v>
      </c>
      <c r="P11" s="8">
        <v>3.0000000000000009</v>
      </c>
      <c r="Q11" s="40">
        <v>21.428571428571434</v>
      </c>
    </row>
    <row r="12" spans="1:18" ht="15" customHeight="1" x14ac:dyDescent="0.2">
      <c r="A12" s="7" t="s">
        <v>4</v>
      </c>
      <c r="B12" s="8">
        <v>13</v>
      </c>
      <c r="C12" s="40">
        <v>4.9429657794676807</v>
      </c>
      <c r="D12" s="8">
        <v>4.0000000000000009</v>
      </c>
      <c r="E12" s="40">
        <v>26.666666666666671</v>
      </c>
      <c r="F12" s="8">
        <v>13</v>
      </c>
      <c r="G12" s="40">
        <v>6.1611374407582939</v>
      </c>
      <c r="H12" s="8">
        <v>11</v>
      </c>
      <c r="I12" s="40">
        <v>6.8322981366459627</v>
      </c>
      <c r="J12" s="8">
        <v>6</v>
      </c>
      <c r="K12" s="40">
        <v>12.244897959183673</v>
      </c>
      <c r="L12" s="8">
        <v>13</v>
      </c>
      <c r="M12" s="40">
        <v>5.46218487394958</v>
      </c>
      <c r="N12" s="8">
        <v>12</v>
      </c>
      <c r="O12" s="40">
        <v>11.538461538461538</v>
      </c>
      <c r="P12" s="8">
        <v>5</v>
      </c>
      <c r="Q12" s="40">
        <v>35.714285714285715</v>
      </c>
      <c r="R12" s="7"/>
    </row>
    <row r="13" spans="1:18" ht="15" customHeight="1" x14ac:dyDescent="0.2">
      <c r="A13" s="7" t="s">
        <v>7</v>
      </c>
      <c r="B13" s="8">
        <v>10</v>
      </c>
      <c r="C13" s="40">
        <v>3.8022813688212929</v>
      </c>
      <c r="D13" s="8" t="s">
        <v>108</v>
      </c>
      <c r="E13" s="40" t="s">
        <v>108</v>
      </c>
      <c r="F13" s="8">
        <v>7</v>
      </c>
      <c r="G13" s="40">
        <v>3.3175355450236967</v>
      </c>
      <c r="H13" s="8">
        <v>7</v>
      </c>
      <c r="I13" s="40">
        <v>4.3478260869565215</v>
      </c>
      <c r="J13" s="8">
        <v>3</v>
      </c>
      <c r="K13" s="40">
        <v>6.1224489795918364</v>
      </c>
      <c r="L13" s="8">
        <v>8</v>
      </c>
      <c r="M13" s="40">
        <v>3.3613445378151261</v>
      </c>
      <c r="N13" s="8" t="s">
        <v>126</v>
      </c>
      <c r="O13" s="40" t="s">
        <v>126</v>
      </c>
      <c r="P13" s="141" t="s">
        <v>126</v>
      </c>
      <c r="Q13" s="141" t="s">
        <v>126</v>
      </c>
    </row>
    <row r="14" spans="1:18" ht="15" customHeight="1" x14ac:dyDescent="0.2">
      <c r="A14" s="7" t="s">
        <v>10</v>
      </c>
      <c r="B14" s="8">
        <v>54</v>
      </c>
      <c r="C14" s="40">
        <v>20.532319391634982</v>
      </c>
      <c r="D14" s="8">
        <v>3</v>
      </c>
      <c r="E14" s="40">
        <v>20</v>
      </c>
      <c r="F14" s="8">
        <v>46.000000000000007</v>
      </c>
      <c r="G14" s="40">
        <v>21.800947867298582</v>
      </c>
      <c r="H14" s="8">
        <v>33</v>
      </c>
      <c r="I14" s="40">
        <v>20.496894409937887</v>
      </c>
      <c r="J14" s="8">
        <v>14</v>
      </c>
      <c r="K14" s="40">
        <v>28.571428571428569</v>
      </c>
      <c r="L14" s="8">
        <v>53</v>
      </c>
      <c r="M14" s="40">
        <v>22.268907563025213</v>
      </c>
      <c r="N14" s="8">
        <v>30</v>
      </c>
      <c r="O14" s="40">
        <v>28.846153846153843</v>
      </c>
      <c r="P14" s="8">
        <v>4</v>
      </c>
      <c r="Q14" s="40">
        <v>28.571428571428569</v>
      </c>
    </row>
    <row r="15" spans="1:18" ht="15" customHeight="1" x14ac:dyDescent="0.2">
      <c r="A15" s="7" t="s">
        <v>6</v>
      </c>
      <c r="B15" s="8">
        <v>27</v>
      </c>
      <c r="C15" s="40">
        <v>10.266159695817491</v>
      </c>
      <c r="D15" s="8">
        <v>3</v>
      </c>
      <c r="E15" s="40">
        <v>20</v>
      </c>
      <c r="F15" s="8">
        <v>24</v>
      </c>
      <c r="G15" s="40">
        <v>11.374407582938389</v>
      </c>
      <c r="H15" s="8">
        <v>16</v>
      </c>
      <c r="I15" s="40">
        <v>9.9378881987577632</v>
      </c>
      <c r="J15" s="8">
        <v>8</v>
      </c>
      <c r="K15" s="40">
        <v>16.326530612244898</v>
      </c>
      <c r="L15" s="8">
        <v>27.000000000000007</v>
      </c>
      <c r="M15" s="40">
        <v>11.344537815126053</v>
      </c>
      <c r="N15" s="8">
        <v>12.000000000000002</v>
      </c>
      <c r="O15" s="40">
        <v>11.53846153846154</v>
      </c>
      <c r="P15" s="141" t="s">
        <v>108</v>
      </c>
      <c r="Q15" s="141" t="s">
        <v>108</v>
      </c>
    </row>
    <row r="16" spans="1:18" ht="15" customHeight="1" x14ac:dyDescent="0.2">
      <c r="A16" s="7" t="s">
        <v>5</v>
      </c>
      <c r="B16" s="8">
        <v>11</v>
      </c>
      <c r="C16" s="40">
        <v>4.1825095057034218</v>
      </c>
      <c r="D16" s="8" t="s">
        <v>126</v>
      </c>
      <c r="E16" s="40" t="s">
        <v>126</v>
      </c>
      <c r="F16" s="8">
        <v>8</v>
      </c>
      <c r="G16" s="40">
        <v>3.7914691943127963</v>
      </c>
      <c r="H16" s="8">
        <v>6</v>
      </c>
      <c r="I16" s="40">
        <v>3.7267080745341614</v>
      </c>
      <c r="J16" s="8">
        <v>4</v>
      </c>
      <c r="K16" s="40">
        <v>8.1632653061224492</v>
      </c>
      <c r="L16" s="8">
        <v>11</v>
      </c>
      <c r="M16" s="40">
        <v>4.6218487394957988</v>
      </c>
      <c r="N16" s="8" t="s">
        <v>126</v>
      </c>
      <c r="O16" s="40" t="s">
        <v>126</v>
      </c>
      <c r="P16" s="141" t="s">
        <v>108</v>
      </c>
      <c r="Q16" s="141" t="s">
        <v>108</v>
      </c>
    </row>
    <row r="17" spans="1:17" ht="15" customHeight="1" x14ac:dyDescent="0.2">
      <c r="A17" s="31" t="s">
        <v>2</v>
      </c>
      <c r="B17" s="39">
        <v>263</v>
      </c>
      <c r="C17" s="39">
        <v>100.00000000000001</v>
      </c>
      <c r="D17" s="39">
        <v>15</v>
      </c>
      <c r="E17" s="39">
        <v>100.00000000000001</v>
      </c>
      <c r="F17" s="39">
        <v>211</v>
      </c>
      <c r="G17" s="39">
        <v>100</v>
      </c>
      <c r="H17" s="39">
        <v>161</v>
      </c>
      <c r="I17" s="39">
        <v>100</v>
      </c>
      <c r="J17" s="39">
        <v>49</v>
      </c>
      <c r="K17" s="39">
        <v>100</v>
      </c>
      <c r="L17" s="39">
        <v>238</v>
      </c>
      <c r="M17" s="41">
        <v>100</v>
      </c>
      <c r="N17" s="39">
        <v>104</v>
      </c>
      <c r="O17" s="41">
        <v>100</v>
      </c>
      <c r="P17" s="39">
        <v>14</v>
      </c>
      <c r="Q17" s="41">
        <v>100</v>
      </c>
    </row>
    <row r="18" spans="1:17" ht="15" customHeight="1" x14ac:dyDescent="0.2">
      <c r="A18" s="15" t="s">
        <v>3</v>
      </c>
      <c r="B18" s="22">
        <v>88.851351351351354</v>
      </c>
      <c r="C18" s="22"/>
      <c r="D18" s="22">
        <v>5.0675675675675675</v>
      </c>
      <c r="E18" s="22"/>
      <c r="F18" s="22">
        <v>71.28378378378379</v>
      </c>
      <c r="G18" s="22"/>
      <c r="H18" s="22">
        <v>54.391891891891895</v>
      </c>
      <c r="I18" s="22"/>
      <c r="J18" s="22">
        <v>16.554054054054053</v>
      </c>
      <c r="K18" s="22"/>
      <c r="L18" s="22">
        <v>80.405405405405403</v>
      </c>
      <c r="M18" s="22"/>
      <c r="N18" s="22">
        <v>35.135135135135137</v>
      </c>
      <c r="O18" s="22"/>
      <c r="P18" s="22">
        <v>4.7297297297297298</v>
      </c>
      <c r="Q18" s="22"/>
    </row>
    <row r="19" spans="1:17" ht="15" customHeight="1" x14ac:dyDescent="0.2">
      <c r="A19" s="302" t="s">
        <v>136</v>
      </c>
      <c r="B19" s="302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135"/>
      <c r="O19" s="137"/>
      <c r="P19" s="128"/>
      <c r="Q19" s="128"/>
    </row>
    <row r="20" spans="1:17" x14ac:dyDescent="0.2"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</row>
    <row r="35" spans="11:11" x14ac:dyDescent="0.2">
      <c r="K35" s="116"/>
    </row>
  </sheetData>
  <mergeCells count="11">
    <mergeCell ref="A5:A7"/>
    <mergeCell ref="A19:M19"/>
    <mergeCell ref="L6:M6"/>
    <mergeCell ref="N6:O6"/>
    <mergeCell ref="P6:Q6"/>
    <mergeCell ref="B5:Q5"/>
    <mergeCell ref="B6:C6"/>
    <mergeCell ref="D6:E6"/>
    <mergeCell ref="F6:G6"/>
    <mergeCell ref="H6:I6"/>
    <mergeCell ref="J6:K6"/>
  </mergeCells>
  <phoneticPr fontId="0" type="noConversion"/>
  <pageMargins left="0.43307086614173229" right="0.51181102362204722" top="0.98425196850393704" bottom="0.98425196850393704" header="0.51181102362204722" footer="0.51181102362204722"/>
  <pageSetup paperSize="9" scale="84" orientation="portrait" horizontalDpi="300" verticalDpi="300" r:id="rId1"/>
  <headerFooter alignWithMargins="0">
    <oddHeader>&amp;C&amp;G</oddHeader>
  </headerFooter>
  <legacyDrawingHF r:id="rId2"/>
  <tableParts count="1">
    <tablePart r:id="rId3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showGridLines="0" view="pageLayout" zoomScaleNormal="100" workbookViewId="0">
      <selection activeCell="M19" sqref="M19"/>
    </sheetView>
  </sheetViews>
  <sheetFormatPr defaultColWidth="8.85546875" defaultRowHeight="11.25" x14ac:dyDescent="0.2"/>
  <cols>
    <col min="1" max="1" width="20.42578125" style="64" customWidth="1"/>
    <col min="2" max="17" width="5.28515625" style="64" customWidth="1"/>
    <col min="18" max="18" width="6.7109375" style="64" customWidth="1"/>
    <col min="19" max="16384" width="8.85546875" style="64"/>
  </cols>
  <sheetData>
    <row r="1" spans="1:18" x14ac:dyDescent="0.2">
      <c r="A1" s="63"/>
    </row>
    <row r="2" spans="1:18" ht="15" customHeight="1" x14ac:dyDescent="0.2">
      <c r="A2" s="63" t="s">
        <v>130</v>
      </c>
      <c r="B2" s="7"/>
      <c r="C2" s="7"/>
      <c r="D2" s="7"/>
      <c r="E2" s="7"/>
      <c r="F2" s="7"/>
      <c r="G2" s="7"/>
      <c r="H2" s="7"/>
    </row>
    <row r="3" spans="1:18" ht="15" customHeight="1" x14ac:dyDescent="0.2">
      <c r="A3" s="63" t="s">
        <v>166</v>
      </c>
    </row>
    <row r="4" spans="1:18" ht="5.25" customHeight="1" thickBot="1" x14ac:dyDescent="0.25">
      <c r="A4" s="34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18" ht="15" customHeight="1" x14ac:dyDescent="0.2">
      <c r="A5" s="42"/>
      <c r="B5" s="348" t="s">
        <v>42</v>
      </c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</row>
    <row r="6" spans="1:18" ht="36" customHeight="1" x14ac:dyDescent="0.2">
      <c r="A6" s="43" t="s">
        <v>60</v>
      </c>
      <c r="B6" s="346" t="s">
        <v>28</v>
      </c>
      <c r="C6" s="346"/>
      <c r="D6" s="346" t="s">
        <v>43</v>
      </c>
      <c r="E6" s="346"/>
      <c r="F6" s="346" t="s">
        <v>64</v>
      </c>
      <c r="G6" s="346"/>
      <c r="H6" s="308" t="s">
        <v>44</v>
      </c>
      <c r="I6" s="308"/>
      <c r="J6" s="308" t="s">
        <v>99</v>
      </c>
      <c r="K6" s="308"/>
      <c r="L6" s="308" t="s">
        <v>100</v>
      </c>
      <c r="M6" s="308"/>
      <c r="N6" s="308" t="s">
        <v>101</v>
      </c>
      <c r="O6" s="308"/>
      <c r="P6" s="308" t="s">
        <v>102</v>
      </c>
      <c r="Q6" s="308"/>
    </row>
    <row r="7" spans="1:18" ht="15" customHeight="1" x14ac:dyDescent="0.2">
      <c r="A7" s="44"/>
      <c r="B7" s="20" t="s">
        <v>53</v>
      </c>
      <c r="C7" s="20" t="s">
        <v>3</v>
      </c>
      <c r="D7" s="20" t="s">
        <v>53</v>
      </c>
      <c r="E7" s="20" t="s">
        <v>3</v>
      </c>
      <c r="F7" s="20" t="s">
        <v>53</v>
      </c>
      <c r="G7" s="20" t="s">
        <v>3</v>
      </c>
      <c r="H7" s="20" t="s">
        <v>53</v>
      </c>
      <c r="I7" s="20" t="s">
        <v>3</v>
      </c>
      <c r="J7" s="20" t="s">
        <v>53</v>
      </c>
      <c r="K7" s="20" t="s">
        <v>3</v>
      </c>
      <c r="L7" s="20" t="s">
        <v>53</v>
      </c>
      <c r="M7" s="20" t="s">
        <v>3</v>
      </c>
      <c r="N7" s="20" t="s">
        <v>53</v>
      </c>
      <c r="O7" s="20" t="s">
        <v>3</v>
      </c>
      <c r="P7" s="20" t="s">
        <v>53</v>
      </c>
      <c r="Q7" s="20" t="s">
        <v>3</v>
      </c>
      <c r="R7" s="76"/>
    </row>
    <row r="8" spans="1:18" ht="15" customHeight="1" x14ac:dyDescent="0.2">
      <c r="A8" s="38" t="s">
        <v>70</v>
      </c>
      <c r="B8" s="8">
        <v>70</v>
      </c>
      <c r="C8" s="40">
        <v>26.615969581749049</v>
      </c>
      <c r="D8" s="8">
        <v>12.000000000000004</v>
      </c>
      <c r="E8" s="40">
        <v>79.999999999999972</v>
      </c>
      <c r="F8" s="8">
        <v>68</v>
      </c>
      <c r="G8" s="40">
        <v>32.227488151658768</v>
      </c>
      <c r="H8" s="8">
        <v>66</v>
      </c>
      <c r="I8" s="40">
        <v>40.993788819875775</v>
      </c>
      <c r="J8" s="8">
        <v>20.000000000000014</v>
      </c>
      <c r="K8" s="40">
        <v>40.816326530612258</v>
      </c>
      <c r="L8" s="8">
        <v>71</v>
      </c>
      <c r="M8" s="40">
        <v>29.831932773109244</v>
      </c>
      <c r="N8" s="8">
        <v>49.000000000000007</v>
      </c>
      <c r="O8" s="40">
        <v>47.11538461538462</v>
      </c>
      <c r="P8" s="8">
        <v>11.000000000000004</v>
      </c>
      <c r="Q8" s="40">
        <v>78.571428571428584</v>
      </c>
    </row>
    <row r="9" spans="1:18" ht="15" customHeight="1" x14ac:dyDescent="0.2">
      <c r="A9" s="38" t="s">
        <v>71</v>
      </c>
      <c r="B9" s="8">
        <v>65.000000000000014</v>
      </c>
      <c r="C9" s="40">
        <v>24.71482889733841</v>
      </c>
      <c r="D9" s="8" t="s">
        <v>126</v>
      </c>
      <c r="E9" s="40" t="s">
        <v>126</v>
      </c>
      <c r="F9" s="8">
        <v>55</v>
      </c>
      <c r="G9" s="40">
        <v>26.066350710900476</v>
      </c>
      <c r="H9" s="8">
        <v>32.000000000000007</v>
      </c>
      <c r="I9" s="40">
        <v>19.875776397515533</v>
      </c>
      <c r="J9" s="8">
        <v>13.000000000000005</v>
      </c>
      <c r="K9" s="40">
        <v>26.530612244897959</v>
      </c>
      <c r="L9" s="8">
        <v>63.000000000000014</v>
      </c>
      <c r="M9" s="40">
        <v>26.470588235294123</v>
      </c>
      <c r="N9" s="8">
        <v>18</v>
      </c>
      <c r="O9" s="40">
        <v>17.307692307692307</v>
      </c>
      <c r="P9" s="141" t="s">
        <v>126</v>
      </c>
      <c r="Q9" s="142" t="s">
        <v>126</v>
      </c>
    </row>
    <row r="10" spans="1:18" ht="15" customHeight="1" x14ac:dyDescent="0.2">
      <c r="A10" s="38" t="s">
        <v>72</v>
      </c>
      <c r="B10" s="8">
        <v>14</v>
      </c>
      <c r="C10" s="40">
        <v>5.3231939163498092</v>
      </c>
      <c r="D10" s="8" t="s">
        <v>108</v>
      </c>
      <c r="E10" s="40" t="s">
        <v>108</v>
      </c>
      <c r="F10" s="8">
        <v>10</v>
      </c>
      <c r="G10" s="40">
        <v>4.7393364928909953</v>
      </c>
      <c r="H10" s="8">
        <v>4.0000000000000009</v>
      </c>
      <c r="I10" s="40" t="s">
        <v>126</v>
      </c>
      <c r="J10" s="8" t="s">
        <v>126</v>
      </c>
      <c r="K10" s="40">
        <v>10.204081632653057</v>
      </c>
      <c r="L10" s="8">
        <v>12</v>
      </c>
      <c r="M10" s="40">
        <v>5.0420168067226889</v>
      </c>
      <c r="N10" s="8">
        <v>5</v>
      </c>
      <c r="O10" s="40">
        <v>4.8076923076923084</v>
      </c>
      <c r="P10" s="141" t="s">
        <v>108</v>
      </c>
      <c r="Q10" s="141" t="s">
        <v>108</v>
      </c>
    </row>
    <row r="11" spans="1:18" ht="15" customHeight="1" x14ac:dyDescent="0.2">
      <c r="A11" s="38" t="s">
        <v>73</v>
      </c>
      <c r="B11" s="8">
        <v>19</v>
      </c>
      <c r="C11" s="40">
        <v>7.2243346007604554</v>
      </c>
      <c r="D11" s="8" t="s">
        <v>126</v>
      </c>
      <c r="E11" s="40" t="s">
        <v>126</v>
      </c>
      <c r="F11" s="8">
        <v>17</v>
      </c>
      <c r="G11" s="40">
        <v>8.0568720379146921</v>
      </c>
      <c r="H11" s="8">
        <v>14.000000000000004</v>
      </c>
      <c r="I11" s="40">
        <v>8.6956521739130466</v>
      </c>
      <c r="J11" s="8">
        <v>5</v>
      </c>
      <c r="K11" s="40">
        <v>10.204081632653057</v>
      </c>
      <c r="L11" s="8">
        <v>17</v>
      </c>
      <c r="M11" s="40">
        <v>7.1428571428571423</v>
      </c>
      <c r="N11" s="8">
        <v>14.000000000000004</v>
      </c>
      <c r="O11" s="40">
        <v>13.461538461538463</v>
      </c>
      <c r="P11" s="141" t="s">
        <v>126</v>
      </c>
      <c r="Q11" s="142" t="s">
        <v>126</v>
      </c>
    </row>
    <row r="12" spans="1:18" ht="15" customHeight="1" x14ac:dyDescent="0.2">
      <c r="A12" s="38" t="s">
        <v>74</v>
      </c>
      <c r="B12" s="8">
        <v>4</v>
      </c>
      <c r="C12" s="40">
        <v>1.520912547528517</v>
      </c>
      <c r="D12" s="8" t="s">
        <v>108</v>
      </c>
      <c r="E12" s="40" t="s">
        <v>108</v>
      </c>
      <c r="F12" s="8">
        <v>4</v>
      </c>
      <c r="G12" s="40">
        <v>1.8957345971563981</v>
      </c>
      <c r="H12" s="8">
        <v>4</v>
      </c>
      <c r="I12" s="40">
        <v>2.4844720496894408</v>
      </c>
      <c r="J12" s="8" t="s">
        <v>126</v>
      </c>
      <c r="K12" s="40" t="s">
        <v>126</v>
      </c>
      <c r="L12" s="8">
        <v>4</v>
      </c>
      <c r="M12" s="40">
        <v>1.680672268907563</v>
      </c>
      <c r="N12" s="8">
        <v>4</v>
      </c>
      <c r="O12" s="40">
        <v>3.8461538461538463</v>
      </c>
      <c r="P12" s="54" t="s">
        <v>108</v>
      </c>
      <c r="Q12" s="54" t="s">
        <v>108</v>
      </c>
    </row>
    <row r="13" spans="1:18" ht="15" customHeight="1" x14ac:dyDescent="0.2">
      <c r="A13" s="38" t="s">
        <v>75</v>
      </c>
      <c r="B13" s="8">
        <v>85</v>
      </c>
      <c r="C13" s="40">
        <v>32.319391634980988</v>
      </c>
      <c r="D13" s="8" t="s">
        <v>126</v>
      </c>
      <c r="E13" s="40" t="s">
        <v>126</v>
      </c>
      <c r="F13" s="8">
        <v>54.000000000000014</v>
      </c>
      <c r="G13" s="40">
        <v>25.592417061611382</v>
      </c>
      <c r="H13" s="8">
        <v>41.000000000000007</v>
      </c>
      <c r="I13" s="40">
        <v>25.465838509316775</v>
      </c>
      <c r="J13" s="8">
        <v>4</v>
      </c>
      <c r="K13" s="40">
        <v>8.1632653061224456</v>
      </c>
      <c r="L13" s="8">
        <v>65</v>
      </c>
      <c r="M13" s="40">
        <v>27.310924369747898</v>
      </c>
      <c r="N13" s="8">
        <v>12</v>
      </c>
      <c r="O13" s="40">
        <v>11.538461538461538</v>
      </c>
      <c r="P13" s="141" t="s">
        <v>108</v>
      </c>
      <c r="Q13" s="141" t="s">
        <v>108</v>
      </c>
      <c r="R13" s="7"/>
    </row>
    <row r="14" spans="1:18" s="7" customFormat="1" ht="15" customHeight="1" x14ac:dyDescent="0.2">
      <c r="A14" s="38" t="s">
        <v>123</v>
      </c>
      <c r="B14" s="8">
        <v>6</v>
      </c>
      <c r="C14" s="40">
        <v>2.2813688212927756</v>
      </c>
      <c r="D14" s="8" t="s">
        <v>108</v>
      </c>
      <c r="E14" s="40" t="s">
        <v>108</v>
      </c>
      <c r="F14" s="8">
        <v>3</v>
      </c>
      <c r="G14" s="40">
        <v>1.4218009478672986</v>
      </c>
      <c r="H14" s="8" t="s">
        <v>108</v>
      </c>
      <c r="I14" s="40" t="s">
        <v>108</v>
      </c>
      <c r="J14" s="8" t="s">
        <v>126</v>
      </c>
      <c r="K14" s="40" t="s">
        <v>126</v>
      </c>
      <c r="L14" s="8">
        <v>6</v>
      </c>
      <c r="M14" s="40">
        <v>2.5210084033613445</v>
      </c>
      <c r="N14" s="8" t="s">
        <v>126</v>
      </c>
      <c r="O14" s="40" t="s">
        <v>126</v>
      </c>
      <c r="P14" s="54" t="s">
        <v>108</v>
      </c>
      <c r="Q14" s="54" t="s">
        <v>108</v>
      </c>
    </row>
    <row r="15" spans="1:18" s="63" customFormat="1" ht="15" customHeight="1" x14ac:dyDescent="0.2">
      <c r="A15" s="15" t="s">
        <v>2</v>
      </c>
      <c r="B15" s="23">
        <v>263</v>
      </c>
      <c r="C15" s="23">
        <v>100</v>
      </c>
      <c r="D15" s="23">
        <v>15.000000000000009</v>
      </c>
      <c r="E15" s="23">
        <v>99.999999999999957</v>
      </c>
      <c r="F15" s="23">
        <v>211</v>
      </c>
      <c r="G15" s="23">
        <v>100.00000000000001</v>
      </c>
      <c r="H15" s="23">
        <v>161</v>
      </c>
      <c r="I15" s="23">
        <v>100.00000000000003</v>
      </c>
      <c r="J15" s="23">
        <v>49.000000000000021</v>
      </c>
      <c r="K15" s="23">
        <v>100</v>
      </c>
      <c r="L15" s="23">
        <v>238</v>
      </c>
      <c r="M15" s="23">
        <v>100</v>
      </c>
      <c r="N15" s="23">
        <v>104</v>
      </c>
      <c r="O15" s="23">
        <v>100</v>
      </c>
      <c r="P15" s="110">
        <v>14.000000000000004</v>
      </c>
      <c r="Q15" s="110">
        <v>100</v>
      </c>
      <c r="R15" s="15"/>
    </row>
    <row r="16" spans="1:18" ht="15" customHeight="1" x14ac:dyDescent="0.2">
      <c r="A16" s="15" t="s">
        <v>3</v>
      </c>
      <c r="B16" s="188">
        <v>88.851351351351354</v>
      </c>
      <c r="C16" s="188"/>
      <c r="D16" s="188">
        <v>5.0675675675675702</v>
      </c>
      <c r="E16" s="188"/>
      <c r="F16" s="188">
        <v>71.28378378378379</v>
      </c>
      <c r="G16" s="188"/>
      <c r="H16" s="188">
        <v>54.391891891891895</v>
      </c>
      <c r="I16" s="188"/>
      <c r="J16" s="188">
        <v>16.554054054054063</v>
      </c>
      <c r="K16" s="188"/>
      <c r="L16" s="188">
        <v>80.405405405405403</v>
      </c>
      <c r="M16" s="188"/>
      <c r="N16" s="188">
        <v>35.135135135135137</v>
      </c>
      <c r="O16" s="188"/>
      <c r="P16" s="188">
        <v>4.7297297297297307</v>
      </c>
      <c r="Q16" s="188"/>
    </row>
    <row r="17" spans="1:17" ht="15" customHeight="1" x14ac:dyDescent="0.2">
      <c r="A17" s="302" t="s">
        <v>136</v>
      </c>
      <c r="B17" s="302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135"/>
      <c r="O17" s="137"/>
      <c r="P17" s="138"/>
      <c r="Q17" s="138"/>
    </row>
    <row r="18" spans="1:17" ht="14.25" customHeight="1" x14ac:dyDescent="0.2">
      <c r="A18" s="15"/>
      <c r="B18" s="7"/>
      <c r="C18" s="7"/>
      <c r="D18" s="7"/>
      <c r="E18" s="7"/>
      <c r="F18" s="7"/>
      <c r="G18" s="7"/>
      <c r="H18" s="7"/>
    </row>
  </sheetData>
  <mergeCells count="10">
    <mergeCell ref="A17:M17"/>
    <mergeCell ref="B5:Q5"/>
    <mergeCell ref="L6:M6"/>
    <mergeCell ref="N6:O6"/>
    <mergeCell ref="P6:Q6"/>
    <mergeCell ref="B6:C6"/>
    <mergeCell ref="D6:E6"/>
    <mergeCell ref="F6:G6"/>
    <mergeCell ref="H6:I6"/>
    <mergeCell ref="J6:K6"/>
  </mergeCells>
  <phoneticPr fontId="0" type="noConversion"/>
  <pageMargins left="0.43307086614173229" right="0.51181102362204722" top="1.2" bottom="0.98425196850393704" header="0.51181102362204722" footer="0.51181102362204722"/>
  <pageSetup paperSize="9" scale="90" orientation="portrait" horizontalDpi="300" verticalDpi="300" r:id="rId1"/>
  <headerFooter alignWithMargins="0">
    <oddHeader>&amp;C&amp;G</oddHeader>
  </headerFooter>
  <legacyDrawingHF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showGridLines="0" view="pageLayout" zoomScaleNormal="100" workbookViewId="0">
      <selection activeCell="N22" sqref="N22"/>
    </sheetView>
  </sheetViews>
  <sheetFormatPr defaultColWidth="6.140625" defaultRowHeight="16.5" customHeight="1" x14ac:dyDescent="0.2"/>
  <cols>
    <col min="1" max="1" width="9.5703125" style="64" customWidth="1"/>
    <col min="2" max="14" width="6.140625" style="64" customWidth="1"/>
    <col min="15" max="15" width="9.28515625" style="64" customWidth="1"/>
    <col min="16" max="17" width="6.140625" style="63" customWidth="1"/>
    <col min="18" max="16384" width="6.140625" style="64"/>
  </cols>
  <sheetData>
    <row r="1" spans="1:17" s="63" customFormat="1" ht="16.5" customHeight="1" x14ac:dyDescent="0.2">
      <c r="A1" s="63" t="s">
        <v>130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7" s="63" customFormat="1" ht="16.5" customHeight="1" thickBot="1" x14ac:dyDescent="0.25">
      <c r="A2" s="34" t="s">
        <v>141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34"/>
      <c r="Q2" s="34"/>
    </row>
    <row r="3" spans="1:17" s="63" customFormat="1" ht="16.5" customHeight="1" x14ac:dyDescent="0.2">
      <c r="A3" s="303" t="s">
        <v>0</v>
      </c>
      <c r="B3" s="306" t="s">
        <v>60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</row>
    <row r="4" spans="1:17" s="63" customFormat="1" ht="30" customHeight="1" x14ac:dyDescent="0.2">
      <c r="A4" s="304"/>
      <c r="B4" s="307" t="s">
        <v>76</v>
      </c>
      <c r="C4" s="307"/>
      <c r="D4" s="307" t="s">
        <v>71</v>
      </c>
      <c r="E4" s="307"/>
      <c r="F4" s="307" t="s">
        <v>72</v>
      </c>
      <c r="G4" s="307"/>
      <c r="H4" s="308" t="s">
        <v>73</v>
      </c>
      <c r="I4" s="308"/>
      <c r="J4" s="309" t="s">
        <v>74</v>
      </c>
      <c r="K4" s="309"/>
      <c r="L4" s="308" t="s">
        <v>75</v>
      </c>
      <c r="M4" s="308"/>
      <c r="N4" s="308" t="s">
        <v>123</v>
      </c>
      <c r="O4" s="308"/>
      <c r="P4" s="310" t="s">
        <v>1</v>
      </c>
      <c r="Q4" s="307"/>
    </row>
    <row r="5" spans="1:17" s="63" customFormat="1" ht="16.5" customHeight="1" thickBot="1" x14ac:dyDescent="0.25">
      <c r="A5" s="305"/>
      <c r="B5" s="234" t="s">
        <v>53</v>
      </c>
      <c r="C5" s="234" t="s">
        <v>54</v>
      </c>
      <c r="D5" s="234" t="s">
        <v>53</v>
      </c>
      <c r="E5" s="234" t="s">
        <v>54</v>
      </c>
      <c r="F5" s="234" t="s">
        <v>55</v>
      </c>
      <c r="G5" s="234" t="s">
        <v>3</v>
      </c>
      <c r="H5" s="234" t="s">
        <v>53</v>
      </c>
      <c r="I5" s="234" t="s">
        <v>54</v>
      </c>
      <c r="J5" s="234" t="s">
        <v>56</v>
      </c>
      <c r="K5" s="234" t="s">
        <v>57</v>
      </c>
      <c r="L5" s="234" t="s">
        <v>58</v>
      </c>
      <c r="M5" s="234" t="s">
        <v>59</v>
      </c>
      <c r="N5" s="234" t="s">
        <v>58</v>
      </c>
      <c r="O5" s="234" t="s">
        <v>59</v>
      </c>
      <c r="P5" s="235" t="s">
        <v>53</v>
      </c>
      <c r="Q5" s="234" t="s">
        <v>54</v>
      </c>
    </row>
    <row r="6" spans="1:17" s="63" customFormat="1" ht="16.5" customHeight="1" x14ac:dyDescent="0.2">
      <c r="A6" s="7" t="s">
        <v>119</v>
      </c>
      <c r="B6" s="160">
        <v>5</v>
      </c>
      <c r="C6" s="160">
        <v>6.9444444444444446</v>
      </c>
      <c r="D6" s="141">
        <v>16</v>
      </c>
      <c r="E6" s="161">
        <v>22.222222222222221</v>
      </c>
      <c r="F6" s="160">
        <v>7</v>
      </c>
      <c r="G6" s="160">
        <v>46.666666666666664</v>
      </c>
      <c r="H6" s="141" t="s">
        <v>108</v>
      </c>
      <c r="I6" s="141" t="s">
        <v>108</v>
      </c>
      <c r="J6" s="141" t="s">
        <v>126</v>
      </c>
      <c r="K6" s="160" t="s">
        <v>126</v>
      </c>
      <c r="L6" s="141">
        <v>44</v>
      </c>
      <c r="M6" s="161">
        <v>44</v>
      </c>
      <c r="N6" s="161" t="s">
        <v>126</v>
      </c>
      <c r="O6" s="161" t="s">
        <v>126</v>
      </c>
      <c r="P6" s="9">
        <v>74</v>
      </c>
      <c r="Q6" s="178">
        <v>25</v>
      </c>
    </row>
    <row r="7" spans="1:17" s="63" customFormat="1" ht="16.5" customHeight="1" x14ac:dyDescent="0.2">
      <c r="A7" s="7" t="s">
        <v>120</v>
      </c>
      <c r="B7" s="141">
        <v>11</v>
      </c>
      <c r="C7" s="161">
        <v>15.277777777777779</v>
      </c>
      <c r="D7" s="141">
        <v>8</v>
      </c>
      <c r="E7" s="161">
        <v>11.111111111111111</v>
      </c>
      <c r="F7" s="141" t="s">
        <v>108</v>
      </c>
      <c r="G7" s="142" t="s">
        <v>108</v>
      </c>
      <c r="H7" s="141" t="s">
        <v>126</v>
      </c>
      <c r="I7" s="161" t="s">
        <v>126</v>
      </c>
      <c r="J7" s="141" t="s">
        <v>108</v>
      </c>
      <c r="K7" s="142" t="s">
        <v>108</v>
      </c>
      <c r="L7" s="141">
        <v>22</v>
      </c>
      <c r="M7" s="161">
        <v>22</v>
      </c>
      <c r="N7" s="161">
        <v>4</v>
      </c>
      <c r="O7" s="161">
        <v>33.333333333333329</v>
      </c>
      <c r="P7" s="9">
        <v>47</v>
      </c>
      <c r="Q7" s="178">
        <v>15.878378378378377</v>
      </c>
    </row>
    <row r="8" spans="1:17" s="63" customFormat="1" ht="16.5" customHeight="1" x14ac:dyDescent="0.2">
      <c r="A8" s="7" t="s">
        <v>8</v>
      </c>
      <c r="B8" s="141" t="s">
        <v>108</v>
      </c>
      <c r="C8" s="141" t="s">
        <v>108</v>
      </c>
      <c r="D8" s="141">
        <v>3</v>
      </c>
      <c r="E8" s="161">
        <v>4.1666666666666661</v>
      </c>
      <c r="F8" s="141" t="s">
        <v>108</v>
      </c>
      <c r="G8" s="141" t="s">
        <v>108</v>
      </c>
      <c r="H8" s="141" t="s">
        <v>126</v>
      </c>
      <c r="I8" s="161" t="s">
        <v>126</v>
      </c>
      <c r="J8" s="141" t="s">
        <v>108</v>
      </c>
      <c r="K8" s="141" t="s">
        <v>108</v>
      </c>
      <c r="L8" s="141">
        <v>6</v>
      </c>
      <c r="M8" s="161">
        <v>6</v>
      </c>
      <c r="N8" s="141" t="s">
        <v>108</v>
      </c>
      <c r="O8" s="141" t="s">
        <v>108</v>
      </c>
      <c r="P8" s="9">
        <v>10</v>
      </c>
      <c r="Q8" s="178">
        <v>3.3783783783783785</v>
      </c>
    </row>
    <row r="9" spans="1:17" s="63" customFormat="1" ht="16.5" customHeight="1" x14ac:dyDescent="0.2">
      <c r="A9" s="7" t="s">
        <v>9</v>
      </c>
      <c r="B9" s="141">
        <v>21</v>
      </c>
      <c r="C9" s="161">
        <v>29.166666666666668</v>
      </c>
      <c r="D9" s="141">
        <v>5</v>
      </c>
      <c r="E9" s="161">
        <v>6.9444444444444446</v>
      </c>
      <c r="F9" s="141" t="s">
        <v>108</v>
      </c>
      <c r="G9" s="141" t="s">
        <v>108</v>
      </c>
      <c r="H9" s="141">
        <v>3</v>
      </c>
      <c r="I9" s="161">
        <v>15</v>
      </c>
      <c r="J9" s="141" t="s">
        <v>126</v>
      </c>
      <c r="K9" s="161" t="s">
        <v>126</v>
      </c>
      <c r="L9" s="141">
        <v>3</v>
      </c>
      <c r="M9" s="161">
        <v>3</v>
      </c>
      <c r="N9" s="141" t="s">
        <v>108</v>
      </c>
      <c r="O9" s="141" t="s">
        <v>108</v>
      </c>
      <c r="P9" s="9">
        <v>34</v>
      </c>
      <c r="Q9" s="178">
        <v>11.486486486486488</v>
      </c>
    </row>
    <row r="10" spans="1:17" s="63" customFormat="1" ht="16.5" customHeight="1" x14ac:dyDescent="0.2">
      <c r="A10" s="7" t="s">
        <v>4</v>
      </c>
      <c r="B10" s="141">
        <v>8</v>
      </c>
      <c r="C10" s="161">
        <v>11.111111111111111</v>
      </c>
      <c r="D10" s="141" t="s">
        <v>126</v>
      </c>
      <c r="E10" s="161" t="s">
        <v>126</v>
      </c>
      <c r="F10" s="141" t="s">
        <v>108</v>
      </c>
      <c r="G10" s="141" t="s">
        <v>108</v>
      </c>
      <c r="H10" s="141">
        <v>3</v>
      </c>
      <c r="I10" s="161">
        <v>15</v>
      </c>
      <c r="J10" s="141" t="s">
        <v>126</v>
      </c>
      <c r="K10" s="141" t="s">
        <v>126</v>
      </c>
      <c r="L10" s="141" t="s">
        <v>126</v>
      </c>
      <c r="M10" s="161" t="s">
        <v>126</v>
      </c>
      <c r="N10" s="141" t="s">
        <v>108</v>
      </c>
      <c r="O10" s="141" t="s">
        <v>108</v>
      </c>
      <c r="P10" s="9">
        <v>15</v>
      </c>
      <c r="Q10" s="178">
        <v>5.0675675675675675</v>
      </c>
    </row>
    <row r="11" spans="1:17" s="63" customFormat="1" ht="16.5" customHeight="1" x14ac:dyDescent="0.2">
      <c r="A11" s="7" t="s">
        <v>7</v>
      </c>
      <c r="B11" s="141" t="s">
        <v>126</v>
      </c>
      <c r="C11" s="141" t="s">
        <v>126</v>
      </c>
      <c r="D11" s="141">
        <v>4</v>
      </c>
      <c r="E11" s="161">
        <v>5.5555555555555554</v>
      </c>
      <c r="F11" s="141" t="s">
        <v>108</v>
      </c>
      <c r="G11" s="141" t="s">
        <v>108</v>
      </c>
      <c r="H11" s="160">
        <v>3</v>
      </c>
      <c r="I11" s="160">
        <v>15</v>
      </c>
      <c r="J11" s="141" t="s">
        <v>108</v>
      </c>
      <c r="K11" s="141" t="s">
        <v>108</v>
      </c>
      <c r="L11" s="141">
        <v>3</v>
      </c>
      <c r="M11" s="161">
        <v>3</v>
      </c>
      <c r="N11" s="161">
        <v>3</v>
      </c>
      <c r="O11" s="161">
        <v>25</v>
      </c>
      <c r="P11" s="9">
        <v>14</v>
      </c>
      <c r="Q11" s="178">
        <v>4.7297297297297298</v>
      </c>
    </row>
    <row r="12" spans="1:17" s="63" customFormat="1" ht="16.5" customHeight="1" x14ac:dyDescent="0.2">
      <c r="A12" s="7" t="s">
        <v>10</v>
      </c>
      <c r="B12" s="141">
        <v>19</v>
      </c>
      <c r="C12" s="161">
        <v>26.388888888888889</v>
      </c>
      <c r="D12" s="141">
        <v>16</v>
      </c>
      <c r="E12" s="161">
        <v>22.222222222222221</v>
      </c>
      <c r="F12" s="141">
        <v>4</v>
      </c>
      <c r="G12" s="161">
        <v>26.666666666666668</v>
      </c>
      <c r="H12" s="141">
        <v>8</v>
      </c>
      <c r="I12" s="161">
        <v>40</v>
      </c>
      <c r="J12" s="141" t="s">
        <v>108</v>
      </c>
      <c r="K12" s="161" t="s">
        <v>108</v>
      </c>
      <c r="L12" s="141">
        <v>9</v>
      </c>
      <c r="M12" s="161">
        <v>9</v>
      </c>
      <c r="N12" s="161" t="s">
        <v>126</v>
      </c>
      <c r="O12" s="161" t="s">
        <v>126</v>
      </c>
      <c r="P12" s="9">
        <v>57</v>
      </c>
      <c r="Q12" s="178">
        <v>19.256756756756758</v>
      </c>
    </row>
    <row r="13" spans="1:17" s="63" customFormat="1" ht="16.5" customHeight="1" x14ac:dyDescent="0.2">
      <c r="A13" s="7" t="s">
        <v>6</v>
      </c>
      <c r="B13" s="141">
        <v>6</v>
      </c>
      <c r="C13" s="161">
        <v>8.3333333333333321</v>
      </c>
      <c r="D13" s="141">
        <v>14</v>
      </c>
      <c r="E13" s="161">
        <v>19.444444444444446</v>
      </c>
      <c r="F13" s="141">
        <v>3</v>
      </c>
      <c r="G13" s="161">
        <v>20</v>
      </c>
      <c r="H13" s="141" t="s">
        <v>108</v>
      </c>
      <c r="I13" s="141" t="s">
        <v>108</v>
      </c>
      <c r="J13" s="141" t="s">
        <v>126</v>
      </c>
      <c r="K13" s="161" t="s">
        <v>126</v>
      </c>
      <c r="L13" s="141">
        <v>6</v>
      </c>
      <c r="M13" s="161">
        <v>6</v>
      </c>
      <c r="N13" s="161">
        <v>3</v>
      </c>
      <c r="O13" s="161">
        <v>25</v>
      </c>
      <c r="P13" s="9">
        <v>33</v>
      </c>
      <c r="Q13" s="178">
        <v>11.148648648648649</v>
      </c>
    </row>
    <row r="14" spans="1:17" s="63" customFormat="1" ht="16.5" customHeight="1" x14ac:dyDescent="0.2">
      <c r="A14" s="11" t="s">
        <v>5</v>
      </c>
      <c r="B14" s="12" t="s">
        <v>126</v>
      </c>
      <c r="C14" s="13" t="s">
        <v>126</v>
      </c>
      <c r="D14" s="12">
        <v>5</v>
      </c>
      <c r="E14" s="13">
        <v>6.9444444444444446</v>
      </c>
      <c r="F14" s="12" t="s">
        <v>126</v>
      </c>
      <c r="G14" s="13" t="s">
        <v>126</v>
      </c>
      <c r="H14" s="12" t="s">
        <v>108</v>
      </c>
      <c r="I14" s="13" t="s">
        <v>108</v>
      </c>
      <c r="J14" s="12" t="s">
        <v>108</v>
      </c>
      <c r="K14" s="13" t="s">
        <v>108</v>
      </c>
      <c r="L14" s="12">
        <v>5</v>
      </c>
      <c r="M14" s="13">
        <v>5</v>
      </c>
      <c r="N14" s="12" t="s">
        <v>126</v>
      </c>
      <c r="O14" s="13" t="s">
        <v>126</v>
      </c>
      <c r="P14" s="14">
        <v>12</v>
      </c>
      <c r="Q14" s="211">
        <v>4.0540540540540544</v>
      </c>
    </row>
    <row r="15" spans="1:17" ht="16.5" customHeight="1" x14ac:dyDescent="0.2">
      <c r="A15" s="15" t="s">
        <v>2</v>
      </c>
      <c r="B15" s="162">
        <v>72</v>
      </c>
      <c r="C15" s="163">
        <v>100</v>
      </c>
      <c r="D15" s="162">
        <v>72</v>
      </c>
      <c r="E15" s="163">
        <v>100</v>
      </c>
      <c r="F15" s="162">
        <v>15</v>
      </c>
      <c r="G15" s="163">
        <v>100</v>
      </c>
      <c r="H15" s="162">
        <v>20</v>
      </c>
      <c r="I15" s="163">
        <v>100</v>
      </c>
      <c r="J15" s="162">
        <v>5</v>
      </c>
      <c r="K15" s="163">
        <v>100</v>
      </c>
      <c r="L15" s="162">
        <v>100</v>
      </c>
      <c r="M15" s="163">
        <v>100</v>
      </c>
      <c r="N15" s="163">
        <v>12</v>
      </c>
      <c r="O15" s="163">
        <v>100</v>
      </c>
      <c r="P15" s="9">
        <v>296</v>
      </c>
      <c r="Q15" s="178">
        <v>100</v>
      </c>
    </row>
    <row r="16" spans="1:17" ht="16.5" customHeight="1" x14ac:dyDescent="0.2">
      <c r="A16" s="15" t="s">
        <v>3</v>
      </c>
      <c r="B16" s="178">
        <v>24.324324324324326</v>
      </c>
      <c r="C16" s="178"/>
      <c r="D16" s="178">
        <v>24.324324324324326</v>
      </c>
      <c r="E16" s="178"/>
      <c r="F16" s="178">
        <v>5.0675675675675675</v>
      </c>
      <c r="G16" s="178"/>
      <c r="H16" s="178">
        <v>6.756756756756757</v>
      </c>
      <c r="I16" s="178"/>
      <c r="J16" s="178">
        <v>1.6891891891891893</v>
      </c>
      <c r="K16" s="178"/>
      <c r="L16" s="178">
        <v>33.783783783783782</v>
      </c>
      <c r="M16" s="178"/>
      <c r="N16" s="178">
        <v>4.0540540540540544</v>
      </c>
      <c r="O16" s="178"/>
      <c r="P16" s="212">
        <v>100</v>
      </c>
      <c r="Q16" s="178"/>
    </row>
    <row r="17" spans="1:17" ht="16.5" customHeight="1" x14ac:dyDescent="0.2">
      <c r="A17" s="302" t="s">
        <v>136</v>
      </c>
      <c r="B17" s="302"/>
      <c r="C17" s="302"/>
      <c r="D17" s="302"/>
      <c r="E17" s="302"/>
      <c r="F17" s="302"/>
      <c r="G17" s="302"/>
      <c r="H17" s="81"/>
      <c r="I17" s="81"/>
      <c r="J17" s="81"/>
      <c r="K17" s="81"/>
      <c r="L17" s="23"/>
      <c r="M17" s="16"/>
      <c r="N17" s="16"/>
      <c r="O17" s="16"/>
      <c r="P17" s="23"/>
      <c r="Q17" s="10"/>
    </row>
    <row r="18" spans="1:17" ht="16.5" customHeight="1" x14ac:dyDescent="0.2">
      <c r="B18" s="8"/>
      <c r="C18" s="213"/>
      <c r="D18" s="8"/>
      <c r="E18" s="213"/>
      <c r="F18" s="8"/>
      <c r="G18" s="213"/>
      <c r="H18" s="7"/>
      <c r="I18" s="7"/>
      <c r="J18" s="7"/>
      <c r="K18" s="7"/>
      <c r="L18" s="8"/>
      <c r="M18" s="213"/>
      <c r="N18" s="7"/>
      <c r="O18" s="7"/>
      <c r="P18" s="167"/>
      <c r="Q18" s="10"/>
    </row>
    <row r="19" spans="1:17" ht="16.5" customHeight="1" x14ac:dyDescent="0.2">
      <c r="G19" s="141"/>
      <c r="H19" s="141"/>
      <c r="O19" s="7"/>
    </row>
    <row r="20" spans="1:17" ht="16.5" customHeight="1" x14ac:dyDescent="0.2">
      <c r="P20" s="15"/>
    </row>
  </sheetData>
  <mergeCells count="11">
    <mergeCell ref="A17:G17"/>
    <mergeCell ref="A3:A5"/>
    <mergeCell ref="B3:Q3"/>
    <mergeCell ref="B4:C4"/>
    <mergeCell ref="H4:I4"/>
    <mergeCell ref="F4:G4"/>
    <mergeCell ref="J4:K4"/>
    <mergeCell ref="L4:M4"/>
    <mergeCell ref="P4:Q4"/>
    <mergeCell ref="D4:E4"/>
    <mergeCell ref="N4:O4"/>
  </mergeCells>
  <phoneticPr fontId="0" type="noConversion"/>
  <pageMargins left="0.86614173228346458" right="0.51181102362204722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&amp;C&amp;G</oddHeader>
  </headerFooter>
  <legacyDrawingHF r:id="rId2"/>
  <tableParts count="1">
    <tablePart r:id="rId3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showGridLines="0" view="pageLayout" zoomScaleNormal="100" workbookViewId="0">
      <selection activeCell="I20" sqref="I20"/>
    </sheetView>
  </sheetViews>
  <sheetFormatPr defaultColWidth="8.85546875" defaultRowHeight="11.25" x14ac:dyDescent="0.2"/>
  <cols>
    <col min="1" max="11" width="12.85546875" style="64" customWidth="1"/>
    <col min="12" max="12" width="2.5703125" style="64" customWidth="1"/>
    <col min="13" max="16384" width="8.85546875" style="64"/>
  </cols>
  <sheetData>
    <row r="1" spans="1:15" ht="15" customHeight="1" x14ac:dyDescent="0.2">
      <c r="A1" s="63" t="s">
        <v>130</v>
      </c>
    </row>
    <row r="2" spans="1:15" ht="15" customHeight="1" x14ac:dyDescent="0.2">
      <c r="A2" s="63" t="s">
        <v>167</v>
      </c>
    </row>
    <row r="3" spans="1:15" ht="3.75" customHeight="1" thickBot="1" x14ac:dyDescent="0.2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5" ht="12.75" customHeight="1" x14ac:dyDescent="0.2">
      <c r="A4" s="303" t="s">
        <v>0</v>
      </c>
      <c r="B4" s="347" t="s">
        <v>45</v>
      </c>
      <c r="C4" s="347"/>
      <c r="D4" s="347"/>
      <c r="E4" s="347"/>
      <c r="F4" s="347"/>
      <c r="G4" s="347"/>
      <c r="H4" s="347"/>
      <c r="I4" s="347"/>
      <c r="J4" s="347"/>
      <c r="K4" s="347"/>
    </row>
    <row r="5" spans="1:15" ht="15" customHeight="1" x14ac:dyDescent="0.2">
      <c r="A5" s="304"/>
      <c r="B5" s="349" t="s">
        <v>46</v>
      </c>
      <c r="C5" s="349"/>
      <c r="D5" s="349"/>
      <c r="E5" s="349"/>
      <c r="F5" s="349"/>
      <c r="G5" s="329" t="s">
        <v>52</v>
      </c>
      <c r="H5" s="330"/>
      <c r="I5" s="330"/>
      <c r="J5" s="330"/>
      <c r="K5" s="330"/>
      <c r="L5" s="7"/>
    </row>
    <row r="6" spans="1:15" ht="30" customHeight="1" x14ac:dyDescent="0.2">
      <c r="A6" s="306"/>
      <c r="B6" s="47" t="s">
        <v>47</v>
      </c>
      <c r="C6" s="47" t="s">
        <v>48</v>
      </c>
      <c r="D6" s="47" t="s">
        <v>49</v>
      </c>
      <c r="E6" s="47" t="s">
        <v>50</v>
      </c>
      <c r="F6" s="47" t="s">
        <v>51</v>
      </c>
      <c r="G6" s="48" t="s">
        <v>47</v>
      </c>
      <c r="H6" s="47" t="s">
        <v>48</v>
      </c>
      <c r="I6" s="47" t="s">
        <v>49</v>
      </c>
      <c r="J6" s="47" t="s">
        <v>50</v>
      </c>
      <c r="K6" s="47" t="s">
        <v>51</v>
      </c>
    </row>
    <row r="7" spans="1:15" ht="15" customHeight="1" x14ac:dyDescent="0.2">
      <c r="A7" s="7" t="s">
        <v>119</v>
      </c>
      <c r="B7" s="49">
        <v>6709</v>
      </c>
      <c r="C7" s="49">
        <v>3900</v>
      </c>
      <c r="D7" s="49">
        <v>2761</v>
      </c>
      <c r="E7" s="26">
        <v>5250</v>
      </c>
      <c r="F7" s="26">
        <v>7265</v>
      </c>
      <c r="G7" s="50">
        <v>7225</v>
      </c>
      <c r="H7" s="49">
        <v>4107.0422535211264</v>
      </c>
      <c r="I7" s="49">
        <v>2917</v>
      </c>
      <c r="J7" s="26">
        <v>6200</v>
      </c>
      <c r="K7" s="217">
        <v>7541</v>
      </c>
      <c r="L7" s="7"/>
    </row>
    <row r="8" spans="1:15" ht="15" customHeight="1" x14ac:dyDescent="0.2">
      <c r="A8" s="7" t="s">
        <v>120</v>
      </c>
      <c r="B8" s="49">
        <v>9653</v>
      </c>
      <c r="C8" s="49">
        <v>6089</v>
      </c>
      <c r="D8" s="49">
        <v>4386</v>
      </c>
      <c r="E8" s="49">
        <v>4441</v>
      </c>
      <c r="F8" s="26">
        <v>27515</v>
      </c>
      <c r="G8" s="50">
        <v>10232.035714285714</v>
      </c>
      <c r="H8" s="49">
        <v>6521</v>
      </c>
      <c r="I8" s="49">
        <v>4704</v>
      </c>
      <c r="J8" s="49">
        <v>5049</v>
      </c>
      <c r="K8" s="26">
        <v>33080</v>
      </c>
      <c r="L8" s="7"/>
    </row>
    <row r="9" spans="1:15" ht="15" customHeight="1" x14ac:dyDescent="0.2">
      <c r="A9" s="7" t="s">
        <v>8</v>
      </c>
      <c r="B9" s="54">
        <v>3750</v>
      </c>
      <c r="C9" s="49">
        <v>4444</v>
      </c>
      <c r="D9" s="49">
        <v>3350</v>
      </c>
      <c r="E9" s="26">
        <v>6000</v>
      </c>
      <c r="F9" s="141" t="s">
        <v>108</v>
      </c>
      <c r="G9" s="84">
        <v>4250</v>
      </c>
      <c r="H9" s="49">
        <v>4500</v>
      </c>
      <c r="I9" s="49">
        <v>3500</v>
      </c>
      <c r="J9" s="26">
        <v>6000</v>
      </c>
      <c r="K9" s="141" t="s">
        <v>108</v>
      </c>
      <c r="L9" s="7"/>
      <c r="O9" s="7"/>
    </row>
    <row r="10" spans="1:15" ht="15" customHeight="1" x14ac:dyDescent="0.2">
      <c r="A10" s="7" t="s">
        <v>9</v>
      </c>
      <c r="B10" s="49">
        <v>12903</v>
      </c>
      <c r="C10" s="49">
        <v>8263</v>
      </c>
      <c r="D10" s="49">
        <v>5905</v>
      </c>
      <c r="E10" s="49">
        <v>7215</v>
      </c>
      <c r="F10" s="26">
        <v>15217</v>
      </c>
      <c r="G10" s="50">
        <v>17490</v>
      </c>
      <c r="H10" s="49">
        <v>16938</v>
      </c>
      <c r="I10" s="49">
        <v>7850</v>
      </c>
      <c r="J10" s="49">
        <v>9777</v>
      </c>
      <c r="K10" s="26">
        <v>16540</v>
      </c>
      <c r="L10" s="7"/>
    </row>
    <row r="11" spans="1:15" ht="15" customHeight="1" x14ac:dyDescent="0.2">
      <c r="A11" s="7" t="s">
        <v>4</v>
      </c>
      <c r="B11" s="26">
        <v>22732</v>
      </c>
      <c r="C11" s="49">
        <v>12628</v>
      </c>
      <c r="D11" s="49">
        <v>7442</v>
      </c>
      <c r="E11" s="26">
        <v>9733</v>
      </c>
      <c r="F11" s="26" t="s">
        <v>108</v>
      </c>
      <c r="G11" s="27">
        <v>28615</v>
      </c>
      <c r="H11" s="49">
        <v>14429</v>
      </c>
      <c r="I11" s="49">
        <v>8153</v>
      </c>
      <c r="J11" s="26">
        <v>11500</v>
      </c>
      <c r="K11" s="26" t="s">
        <v>108</v>
      </c>
      <c r="L11" s="7"/>
    </row>
    <row r="12" spans="1:15" ht="15" customHeight="1" x14ac:dyDescent="0.2">
      <c r="A12" s="7" t="s">
        <v>7</v>
      </c>
      <c r="B12" s="54">
        <v>9791</v>
      </c>
      <c r="C12" s="49">
        <v>4357</v>
      </c>
      <c r="D12" s="49">
        <v>2116</v>
      </c>
      <c r="E12" s="49">
        <v>4125</v>
      </c>
      <c r="F12" s="141" t="s">
        <v>108</v>
      </c>
      <c r="G12" s="84">
        <v>10366</v>
      </c>
      <c r="H12" s="49">
        <v>4376</v>
      </c>
      <c r="I12" s="49">
        <v>2116</v>
      </c>
      <c r="J12" s="49">
        <v>4875</v>
      </c>
      <c r="K12" s="141" t="s">
        <v>108</v>
      </c>
      <c r="L12" s="7"/>
    </row>
    <row r="13" spans="1:15" ht="15" customHeight="1" x14ac:dyDescent="0.2">
      <c r="A13" s="7" t="s">
        <v>10</v>
      </c>
      <c r="B13" s="49">
        <v>10875</v>
      </c>
      <c r="C13" s="49">
        <v>5439</v>
      </c>
      <c r="D13" s="49">
        <v>4214</v>
      </c>
      <c r="E13" s="49">
        <v>6068</v>
      </c>
      <c r="F13" s="26" t="s">
        <v>108</v>
      </c>
      <c r="G13" s="50">
        <v>12307</v>
      </c>
      <c r="H13" s="49">
        <v>5798</v>
      </c>
      <c r="I13" s="49">
        <v>4457</v>
      </c>
      <c r="J13" s="49">
        <v>6381</v>
      </c>
      <c r="K13" s="26" t="s">
        <v>108</v>
      </c>
    </row>
    <row r="14" spans="1:15" ht="15" customHeight="1" x14ac:dyDescent="0.2">
      <c r="A14" s="7" t="s">
        <v>6</v>
      </c>
      <c r="B14" s="49">
        <v>9756</v>
      </c>
      <c r="C14" s="49">
        <v>4874</v>
      </c>
      <c r="D14" s="49">
        <v>3680</v>
      </c>
      <c r="E14" s="54"/>
      <c r="F14" s="141" t="s">
        <v>108</v>
      </c>
      <c r="G14" s="50">
        <v>10256</v>
      </c>
      <c r="H14" s="49">
        <v>4959</v>
      </c>
      <c r="I14" s="49">
        <v>3744</v>
      </c>
      <c r="J14" s="54"/>
      <c r="K14" s="141" t="s">
        <v>108</v>
      </c>
    </row>
    <row r="15" spans="1:15" s="63" customFormat="1" ht="15" customHeight="1" x14ac:dyDescent="0.2">
      <c r="A15" s="7" t="s">
        <v>5</v>
      </c>
      <c r="B15" s="54">
        <v>5250</v>
      </c>
      <c r="C15" s="49">
        <v>4354</v>
      </c>
      <c r="D15" s="49">
        <v>3366</v>
      </c>
      <c r="E15" s="141" t="s">
        <v>108</v>
      </c>
      <c r="F15" s="141" t="s">
        <v>108</v>
      </c>
      <c r="G15" s="84">
        <v>5620</v>
      </c>
      <c r="H15" s="49">
        <v>4534</v>
      </c>
      <c r="I15" s="49">
        <v>3521</v>
      </c>
      <c r="J15" s="141" t="s">
        <v>108</v>
      </c>
      <c r="K15" s="141" t="s">
        <v>108</v>
      </c>
    </row>
    <row r="16" spans="1:15" ht="15" customHeight="1" x14ac:dyDescent="0.2">
      <c r="A16" s="31" t="s">
        <v>2</v>
      </c>
      <c r="B16" s="218">
        <v>10459</v>
      </c>
      <c r="C16" s="218">
        <v>5554.0114068441062</v>
      </c>
      <c r="D16" s="218">
        <v>3882</v>
      </c>
      <c r="E16" s="218">
        <v>6131</v>
      </c>
      <c r="F16" s="219">
        <v>14315</v>
      </c>
      <c r="G16" s="220">
        <v>12108</v>
      </c>
      <c r="H16" s="218">
        <v>6709</v>
      </c>
      <c r="I16" s="218">
        <v>4208</v>
      </c>
      <c r="J16" s="218">
        <v>7258</v>
      </c>
      <c r="K16" s="219">
        <v>16175</v>
      </c>
    </row>
    <row r="17" spans="1:13" ht="15" customHeight="1" x14ac:dyDescent="0.2">
      <c r="A17" s="302" t="s">
        <v>136</v>
      </c>
      <c r="B17" s="302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</row>
    <row r="20" spans="1:13" x14ac:dyDescent="0.2">
      <c r="E20" s="141"/>
      <c r="F20" s="141"/>
    </row>
    <row r="25" spans="1:13" x14ac:dyDescent="0.2">
      <c r="B25" s="116"/>
      <c r="C25" s="116"/>
      <c r="D25" s="116"/>
      <c r="E25" s="116"/>
      <c r="F25" s="116"/>
      <c r="G25" s="116"/>
      <c r="H25" s="116"/>
      <c r="I25" s="116"/>
    </row>
    <row r="26" spans="1:13" x14ac:dyDescent="0.2">
      <c r="B26" s="116"/>
      <c r="C26" s="116"/>
      <c r="D26" s="116"/>
      <c r="E26" s="116"/>
      <c r="F26" s="116"/>
      <c r="G26" s="116"/>
      <c r="H26" s="116"/>
      <c r="I26" s="116"/>
    </row>
    <row r="27" spans="1:13" x14ac:dyDescent="0.2">
      <c r="B27" s="116"/>
      <c r="C27" s="116"/>
      <c r="D27" s="116"/>
      <c r="E27" s="116"/>
      <c r="F27" s="116"/>
      <c r="G27" s="116"/>
      <c r="H27" s="116"/>
      <c r="I27" s="116"/>
    </row>
    <row r="28" spans="1:13" x14ac:dyDescent="0.2">
      <c r="B28" s="116"/>
      <c r="C28" s="116"/>
      <c r="D28" s="116"/>
      <c r="E28" s="116"/>
      <c r="F28" s="116"/>
      <c r="G28" s="116"/>
      <c r="H28" s="116"/>
      <c r="I28" s="116"/>
    </row>
    <row r="29" spans="1:13" x14ac:dyDescent="0.2">
      <c r="B29" s="116"/>
      <c r="C29" s="116"/>
      <c r="D29" s="116"/>
      <c r="E29" s="116"/>
      <c r="F29" s="116"/>
      <c r="G29" s="116"/>
      <c r="H29" s="116"/>
      <c r="I29" s="116"/>
    </row>
    <row r="30" spans="1:13" x14ac:dyDescent="0.2">
      <c r="B30" s="116"/>
      <c r="C30" s="116"/>
      <c r="D30" s="116"/>
      <c r="E30" s="116"/>
      <c r="F30" s="116"/>
      <c r="G30" s="116"/>
      <c r="H30" s="116"/>
      <c r="I30" s="116"/>
    </row>
    <row r="31" spans="1:13" x14ac:dyDescent="0.2">
      <c r="B31" s="116"/>
      <c r="C31" s="116"/>
      <c r="D31" s="116"/>
      <c r="E31" s="116"/>
      <c r="F31" s="116"/>
      <c r="G31" s="116"/>
      <c r="H31" s="116"/>
      <c r="I31" s="116"/>
    </row>
    <row r="32" spans="1:13" x14ac:dyDescent="0.2">
      <c r="B32" s="116"/>
      <c r="C32" s="116"/>
      <c r="D32" s="116"/>
      <c r="E32" s="116"/>
      <c r="F32" s="116"/>
      <c r="G32" s="116"/>
      <c r="H32" s="116"/>
      <c r="I32" s="116"/>
    </row>
    <row r="33" spans="2:9" x14ac:dyDescent="0.2">
      <c r="B33" s="116"/>
      <c r="C33" s="116"/>
      <c r="D33" s="116"/>
      <c r="E33" s="116"/>
      <c r="F33" s="116"/>
      <c r="G33" s="116"/>
      <c r="H33" s="116"/>
      <c r="I33" s="116"/>
    </row>
    <row r="34" spans="2:9" x14ac:dyDescent="0.2">
      <c r="B34" s="116"/>
      <c r="C34" s="116"/>
      <c r="D34" s="116"/>
      <c r="E34" s="116"/>
      <c r="F34" s="116"/>
      <c r="G34" s="116"/>
      <c r="H34" s="116"/>
      <c r="I34" s="116"/>
    </row>
  </sheetData>
  <mergeCells count="5">
    <mergeCell ref="B4:K4"/>
    <mergeCell ref="B5:F5"/>
    <mergeCell ref="G5:K5"/>
    <mergeCell ref="A4:A6"/>
    <mergeCell ref="A17:M17"/>
  </mergeCells>
  <phoneticPr fontId="0" type="noConversion"/>
  <pageMargins left="0.43307086614173229" right="0.51181102362204722" top="1.096875" bottom="0.98425196850393704" header="0.51181102362204722" footer="0.51181102362204722"/>
  <pageSetup paperSize="9" scale="90" orientation="landscape" horizontalDpi="300" verticalDpi="300" r:id="rId1"/>
  <headerFooter alignWithMargins="0">
    <oddHeader>&amp;C&amp;G</oddHeader>
  </headerFooter>
  <legacyDrawingHF r:id="rId2"/>
  <tableParts count="1">
    <tablePart r:id="rId3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0"/>
  <sheetViews>
    <sheetView showGridLines="0" view="pageLayout" zoomScaleNormal="100" workbookViewId="0">
      <selection activeCell="F17" sqref="F17:F18"/>
    </sheetView>
  </sheetViews>
  <sheetFormatPr defaultColWidth="8.85546875" defaultRowHeight="11.25" x14ac:dyDescent="0.2"/>
  <cols>
    <col min="1" max="1" width="19.42578125" style="64" customWidth="1"/>
    <col min="2" max="4" width="10.7109375" style="64" customWidth="1"/>
    <col min="5" max="5" width="11.7109375" style="64" customWidth="1"/>
    <col min="6" max="9" width="10.7109375" style="64" customWidth="1"/>
    <col min="10" max="10" width="11.140625" style="64" customWidth="1"/>
    <col min="11" max="11" width="10.7109375" style="64" customWidth="1"/>
    <col min="12" max="16384" width="8.85546875" style="64"/>
  </cols>
  <sheetData>
    <row r="1" spans="1:13" ht="15" customHeight="1" x14ac:dyDescent="0.2">
      <c r="A1" s="63" t="s">
        <v>130</v>
      </c>
    </row>
    <row r="2" spans="1:13" ht="15" customHeight="1" x14ac:dyDescent="0.2">
      <c r="A2" s="63" t="s">
        <v>168</v>
      </c>
      <c r="B2" s="7"/>
      <c r="C2" s="7"/>
      <c r="D2" s="7"/>
      <c r="E2" s="7"/>
      <c r="F2" s="7"/>
      <c r="G2" s="7"/>
    </row>
    <row r="3" spans="1:13" ht="6.75" customHeight="1" thickBot="1" x14ac:dyDescent="0.25">
      <c r="A3" s="34"/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3" ht="15" customHeight="1" x14ac:dyDescent="0.2">
      <c r="A4" s="334" t="s">
        <v>60</v>
      </c>
      <c r="B4" s="347" t="s">
        <v>45</v>
      </c>
      <c r="C4" s="347"/>
      <c r="D4" s="347"/>
      <c r="E4" s="347"/>
      <c r="F4" s="347"/>
      <c r="G4" s="347"/>
      <c r="H4" s="347"/>
      <c r="I4" s="347"/>
      <c r="J4" s="347"/>
      <c r="K4" s="347"/>
    </row>
    <row r="5" spans="1:13" ht="15" customHeight="1" x14ac:dyDescent="0.2">
      <c r="A5" s="324"/>
      <c r="B5" s="349" t="s">
        <v>46</v>
      </c>
      <c r="C5" s="349"/>
      <c r="D5" s="349"/>
      <c r="E5" s="349"/>
      <c r="F5" s="349"/>
      <c r="G5" s="329" t="s">
        <v>52</v>
      </c>
      <c r="H5" s="330"/>
      <c r="I5" s="330"/>
      <c r="J5" s="330"/>
      <c r="K5" s="330"/>
    </row>
    <row r="6" spans="1:13" ht="30" customHeight="1" x14ac:dyDescent="0.2">
      <c r="A6" s="325"/>
      <c r="B6" s="47" t="s">
        <v>47</v>
      </c>
      <c r="C6" s="47" t="s">
        <v>48</v>
      </c>
      <c r="D6" s="47" t="s">
        <v>49</v>
      </c>
      <c r="E6" s="47" t="s">
        <v>50</v>
      </c>
      <c r="F6" s="47" t="s">
        <v>51</v>
      </c>
      <c r="G6" s="48" t="s">
        <v>47</v>
      </c>
      <c r="H6" s="47" t="s">
        <v>48</v>
      </c>
      <c r="I6" s="47" t="s">
        <v>49</v>
      </c>
      <c r="J6" s="47" t="s">
        <v>50</v>
      </c>
      <c r="K6" s="47" t="s">
        <v>51</v>
      </c>
    </row>
    <row r="7" spans="1:13" ht="15" customHeight="1" x14ac:dyDescent="0.2">
      <c r="A7" s="38" t="s">
        <v>70</v>
      </c>
      <c r="B7" s="49">
        <v>13799</v>
      </c>
      <c r="C7" s="49">
        <v>9111</v>
      </c>
      <c r="D7" s="49">
        <v>6607</v>
      </c>
      <c r="E7" s="49">
        <v>8748</v>
      </c>
      <c r="F7" s="49">
        <v>21366</v>
      </c>
      <c r="G7" s="50">
        <v>16381</v>
      </c>
      <c r="H7" s="49">
        <v>12894</v>
      </c>
      <c r="I7" s="49">
        <v>7446</v>
      </c>
      <c r="J7" s="49">
        <v>11604</v>
      </c>
      <c r="K7" s="49">
        <v>24810</v>
      </c>
    </row>
    <row r="8" spans="1:13" ht="15" customHeight="1" x14ac:dyDescent="0.2">
      <c r="A8" s="38" t="s">
        <v>71</v>
      </c>
      <c r="B8" s="49">
        <v>6961</v>
      </c>
      <c r="C8" s="49">
        <v>4278</v>
      </c>
      <c r="D8" s="49">
        <v>3112</v>
      </c>
      <c r="E8" s="49">
        <v>6534</v>
      </c>
      <c r="F8" s="49"/>
      <c r="G8" s="50">
        <v>7729</v>
      </c>
      <c r="H8" s="49">
        <v>4541</v>
      </c>
      <c r="I8" s="49">
        <v>3302</v>
      </c>
      <c r="J8" s="49">
        <v>6784</v>
      </c>
      <c r="K8" s="49"/>
    </row>
    <row r="9" spans="1:13" ht="15" customHeight="1" x14ac:dyDescent="0.2">
      <c r="A9" s="38" t="s">
        <v>72</v>
      </c>
      <c r="B9" s="26">
        <v>6750</v>
      </c>
      <c r="C9" s="49">
        <v>4732</v>
      </c>
      <c r="D9" s="49">
        <v>3512</v>
      </c>
      <c r="E9" s="49">
        <v>5200</v>
      </c>
      <c r="F9" s="49">
        <v>9900</v>
      </c>
      <c r="G9" s="50">
        <v>6875</v>
      </c>
      <c r="H9" s="49">
        <v>4871</v>
      </c>
      <c r="I9" s="49">
        <v>3598</v>
      </c>
      <c r="J9" s="26">
        <v>5200</v>
      </c>
      <c r="K9" s="26">
        <v>9900</v>
      </c>
    </row>
    <row r="10" spans="1:13" ht="15" customHeight="1" x14ac:dyDescent="0.2">
      <c r="A10" s="38" t="s">
        <v>73</v>
      </c>
      <c r="B10" s="49">
        <v>6600</v>
      </c>
      <c r="C10" s="49">
        <v>5415</v>
      </c>
      <c r="D10" s="49">
        <v>4243</v>
      </c>
      <c r="E10" s="49">
        <v>5704</v>
      </c>
      <c r="F10" s="49"/>
      <c r="G10" s="50">
        <v>8000</v>
      </c>
      <c r="H10" s="49">
        <v>5790</v>
      </c>
      <c r="I10" s="49">
        <v>4612</v>
      </c>
      <c r="J10" s="49">
        <v>6934</v>
      </c>
      <c r="K10" s="49"/>
    </row>
    <row r="11" spans="1:13" ht="15" customHeight="1" x14ac:dyDescent="0.2">
      <c r="A11" s="38" t="s">
        <v>74</v>
      </c>
      <c r="B11" s="26">
        <v>16062</v>
      </c>
      <c r="C11" s="49">
        <v>8137</v>
      </c>
      <c r="D11" s="49">
        <v>6381</v>
      </c>
      <c r="E11" s="49"/>
      <c r="F11" s="49">
        <v>4631</v>
      </c>
      <c r="G11" s="27">
        <v>22782</v>
      </c>
      <c r="H11" s="49">
        <v>10958</v>
      </c>
      <c r="I11" s="49">
        <v>10244</v>
      </c>
      <c r="J11" s="49"/>
      <c r="K11" s="49">
        <v>5182</v>
      </c>
    </row>
    <row r="12" spans="1:13" ht="15" customHeight="1" x14ac:dyDescent="0.2">
      <c r="A12" s="38" t="s">
        <v>75</v>
      </c>
      <c r="B12" s="49">
        <v>7195</v>
      </c>
      <c r="C12" s="49">
        <v>4193</v>
      </c>
      <c r="D12" s="49">
        <v>3010.0000000000009</v>
      </c>
      <c r="E12" s="49">
        <v>5140</v>
      </c>
      <c r="F12" s="49"/>
      <c r="G12" s="50">
        <v>7523.0384615384601</v>
      </c>
      <c r="H12" s="49">
        <v>4352</v>
      </c>
      <c r="I12" s="49">
        <v>3110</v>
      </c>
      <c r="J12" s="49">
        <v>5625</v>
      </c>
      <c r="K12" s="49"/>
    </row>
    <row r="13" spans="1:13" ht="15" customHeight="1" x14ac:dyDescent="0.2">
      <c r="A13" s="299" t="s">
        <v>123</v>
      </c>
      <c r="B13" s="49">
        <v>7000</v>
      </c>
      <c r="C13" s="49">
        <v>3225</v>
      </c>
      <c r="D13" s="49">
        <v>1912</v>
      </c>
      <c r="E13" s="49">
        <v>3166</v>
      </c>
      <c r="F13" s="300"/>
      <c r="G13" s="49">
        <v>7000</v>
      </c>
      <c r="H13" s="49">
        <v>3777</v>
      </c>
      <c r="I13" s="49">
        <v>1975</v>
      </c>
      <c r="J13" s="49">
        <v>3166</v>
      </c>
      <c r="K13" s="49"/>
    </row>
    <row r="14" spans="1:13" ht="15" customHeight="1" x14ac:dyDescent="0.2">
      <c r="A14" s="31" t="s">
        <v>2</v>
      </c>
      <c r="B14" s="99">
        <v>10459</v>
      </c>
      <c r="C14" s="99">
        <v>5554.0114068441062</v>
      </c>
      <c r="D14" s="99">
        <v>3882</v>
      </c>
      <c r="E14" s="99">
        <v>6131</v>
      </c>
      <c r="F14" s="298">
        <v>14315</v>
      </c>
      <c r="G14" s="99">
        <v>12108</v>
      </c>
      <c r="H14" s="99">
        <v>6709</v>
      </c>
      <c r="I14" s="99">
        <v>4208</v>
      </c>
      <c r="J14" s="99">
        <v>7258</v>
      </c>
      <c r="K14" s="99">
        <v>16175</v>
      </c>
    </row>
    <row r="15" spans="1:13" ht="15" customHeight="1" x14ac:dyDescent="0.2">
      <c r="A15" s="302" t="s">
        <v>136</v>
      </c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</row>
    <row r="16" spans="1:13" ht="15" customHeight="1" x14ac:dyDescent="0.2">
      <c r="L16" s="69"/>
    </row>
    <row r="17" spans="1:11" ht="15" customHeight="1" x14ac:dyDescent="0.2">
      <c r="A17" s="69"/>
      <c r="B17" s="69"/>
      <c r="C17" s="69"/>
      <c r="D17" s="69"/>
      <c r="E17" s="69"/>
      <c r="F17" s="69"/>
      <c r="G17" s="49"/>
      <c r="H17" s="69"/>
      <c r="I17" s="69"/>
      <c r="J17" s="69"/>
      <c r="K17" s="69"/>
    </row>
    <row r="18" spans="1:11" ht="15" customHeight="1" x14ac:dyDescent="0.2"/>
    <row r="19" spans="1:11" ht="15" customHeight="1" x14ac:dyDescent="0.2"/>
    <row r="20" spans="1:11" ht="15" customHeight="1" x14ac:dyDescent="0.2"/>
    <row r="21" spans="1:11" ht="15" customHeight="1" x14ac:dyDescent="0.2"/>
    <row r="22" spans="1:11" ht="15" customHeight="1" x14ac:dyDescent="0.2"/>
    <row r="23" spans="1:11" ht="15" customHeight="1" x14ac:dyDescent="0.2"/>
    <row r="24" spans="1:11" ht="15" customHeight="1" x14ac:dyDescent="0.2"/>
    <row r="25" spans="1:11" ht="15" customHeight="1" x14ac:dyDescent="0.2"/>
    <row r="26" spans="1:11" ht="15" customHeight="1" x14ac:dyDescent="0.2"/>
    <row r="27" spans="1:11" ht="15" customHeight="1" x14ac:dyDescent="0.2"/>
    <row r="28" spans="1:11" ht="15" customHeight="1" x14ac:dyDescent="0.2"/>
    <row r="29" spans="1:11" ht="15" customHeight="1" x14ac:dyDescent="0.2"/>
    <row r="30" spans="1:11" ht="15" customHeight="1" x14ac:dyDescent="0.2"/>
    <row r="31" spans="1:11" ht="15" customHeight="1" x14ac:dyDescent="0.2"/>
    <row r="32" spans="1:11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</sheetData>
  <mergeCells count="5">
    <mergeCell ref="B5:F5"/>
    <mergeCell ref="G5:K5"/>
    <mergeCell ref="B4:K4"/>
    <mergeCell ref="A15:M15"/>
    <mergeCell ref="A4:A6"/>
  </mergeCells>
  <phoneticPr fontId="0" type="noConversion"/>
  <pageMargins left="0.43307086614173229" right="0.51181102362204722" top="1.2093750000000001" bottom="0.98425196850393704" header="0.51181102362204722" footer="0.51181102362204722"/>
  <pageSetup paperSize="9" scale="90" orientation="landscape" horizontalDpi="300" verticalDpi="300" r:id="rId1"/>
  <headerFooter alignWithMargins="0">
    <oddHeader>&amp;C&amp;G</oddHeader>
  </headerFooter>
  <legacyDrawingHF r:id="rId2"/>
  <tableParts count="1">
    <tablePart r:id="rId3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showGridLines="0" view="pageLayout" zoomScaleNormal="100" workbookViewId="0">
      <selection activeCell="G18" sqref="G18"/>
    </sheetView>
  </sheetViews>
  <sheetFormatPr defaultColWidth="8.85546875" defaultRowHeight="11.25" x14ac:dyDescent="0.2"/>
  <cols>
    <col min="1" max="1" width="11.5703125" style="64" customWidth="1"/>
    <col min="2" max="4" width="9.7109375" style="64" customWidth="1"/>
    <col min="5" max="5" width="12.28515625" style="64" customWidth="1"/>
    <col min="6" max="6" width="12" style="64" customWidth="1"/>
    <col min="7" max="7" width="13.140625" style="64" customWidth="1"/>
    <col min="8" max="8" width="13.85546875" style="64" customWidth="1"/>
    <col min="9" max="9" width="9.7109375" style="64" customWidth="1"/>
    <col min="10" max="10" width="6.7109375" style="64" customWidth="1"/>
    <col min="11" max="16384" width="8.85546875" style="64"/>
  </cols>
  <sheetData>
    <row r="1" spans="1:13" x14ac:dyDescent="0.2">
      <c r="A1" s="63" t="s">
        <v>130</v>
      </c>
    </row>
    <row r="2" spans="1:13" x14ac:dyDescent="0.2">
      <c r="A2" s="63" t="s">
        <v>169</v>
      </c>
    </row>
    <row r="3" spans="1:13" ht="4.5" customHeight="1" thickBot="1" x14ac:dyDescent="0.25">
      <c r="A3" s="63"/>
    </row>
    <row r="4" spans="1:13" x14ac:dyDescent="0.2">
      <c r="A4" s="335"/>
      <c r="B4" s="340" t="s">
        <v>90</v>
      </c>
      <c r="C4" s="340"/>
      <c r="D4" s="340"/>
      <c r="E4" s="340"/>
      <c r="F4" s="340"/>
      <c r="G4" s="340"/>
      <c r="H4" s="340"/>
      <c r="I4" s="340"/>
    </row>
    <row r="5" spans="1:13" ht="40.9" customHeight="1" x14ac:dyDescent="0.2">
      <c r="A5" s="326" t="s">
        <v>0</v>
      </c>
      <c r="B5" s="24" t="s">
        <v>76</v>
      </c>
      <c r="C5" s="24" t="s">
        <v>71</v>
      </c>
      <c r="D5" s="24" t="s">
        <v>72</v>
      </c>
      <c r="E5" s="24" t="s">
        <v>73</v>
      </c>
      <c r="F5" s="24" t="s">
        <v>74</v>
      </c>
      <c r="G5" s="24" t="s">
        <v>75</v>
      </c>
      <c r="H5" s="145" t="s">
        <v>123</v>
      </c>
      <c r="I5" s="25" t="s">
        <v>1</v>
      </c>
    </row>
    <row r="6" spans="1:13" ht="15" customHeight="1" x14ac:dyDescent="0.2">
      <c r="A6" s="53" t="s">
        <v>119</v>
      </c>
      <c r="B6" s="54">
        <v>524</v>
      </c>
      <c r="C6" s="54">
        <v>500</v>
      </c>
      <c r="D6" s="54">
        <v>14</v>
      </c>
      <c r="E6" s="141" t="s">
        <v>108</v>
      </c>
      <c r="F6" s="54">
        <v>23</v>
      </c>
      <c r="G6" s="54">
        <v>113</v>
      </c>
      <c r="H6" s="54" t="s">
        <v>108</v>
      </c>
      <c r="I6" s="55">
        <v>1174</v>
      </c>
      <c r="J6" s="118"/>
    </row>
    <row r="7" spans="1:13" ht="15" customHeight="1" x14ac:dyDescent="0.2">
      <c r="A7" s="7" t="s">
        <v>120</v>
      </c>
      <c r="B7" s="54">
        <v>1635</v>
      </c>
      <c r="C7" s="54">
        <v>872</v>
      </c>
      <c r="D7" s="54" t="s">
        <v>108</v>
      </c>
      <c r="E7" s="54">
        <v>30</v>
      </c>
      <c r="F7" s="141" t="s">
        <v>108</v>
      </c>
      <c r="G7" s="54">
        <v>120</v>
      </c>
      <c r="H7" s="54" t="s">
        <v>108</v>
      </c>
      <c r="I7" s="55">
        <v>2657</v>
      </c>
      <c r="J7" s="118"/>
    </row>
    <row r="8" spans="1:13" ht="15" customHeight="1" x14ac:dyDescent="0.2">
      <c r="A8" s="53" t="s">
        <v>8</v>
      </c>
      <c r="B8" s="141" t="s">
        <v>108</v>
      </c>
      <c r="C8" s="54">
        <v>52</v>
      </c>
      <c r="D8" s="141" t="s">
        <v>108</v>
      </c>
      <c r="E8" s="141" t="s">
        <v>108</v>
      </c>
      <c r="F8" s="141" t="s">
        <v>108</v>
      </c>
      <c r="G8" s="56">
        <v>40</v>
      </c>
      <c r="H8" s="56" t="s">
        <v>108</v>
      </c>
      <c r="I8" s="55">
        <v>92</v>
      </c>
      <c r="J8" s="118"/>
    </row>
    <row r="9" spans="1:13" ht="15" customHeight="1" x14ac:dyDescent="0.2">
      <c r="A9" s="53" t="s">
        <v>9</v>
      </c>
      <c r="B9" s="54">
        <v>9566</v>
      </c>
      <c r="C9" s="54">
        <v>262</v>
      </c>
      <c r="D9" s="141" t="s">
        <v>108</v>
      </c>
      <c r="E9" s="54" t="s">
        <v>108</v>
      </c>
      <c r="F9" s="54">
        <v>50</v>
      </c>
      <c r="G9" s="54" t="s">
        <v>108</v>
      </c>
      <c r="H9" s="54" t="s">
        <v>108</v>
      </c>
      <c r="I9" s="55">
        <v>9878</v>
      </c>
      <c r="J9" s="118"/>
    </row>
    <row r="10" spans="1:13" ht="15" customHeight="1" x14ac:dyDescent="0.2">
      <c r="A10" s="53" t="s">
        <v>4</v>
      </c>
      <c r="B10" s="54">
        <v>4485</v>
      </c>
      <c r="C10" s="141" t="s">
        <v>108</v>
      </c>
      <c r="D10" s="141" t="s">
        <v>108</v>
      </c>
      <c r="E10" s="141" t="s">
        <v>108</v>
      </c>
      <c r="F10" s="141">
        <v>24</v>
      </c>
      <c r="G10" s="56" t="s">
        <v>108</v>
      </c>
      <c r="H10" s="56" t="s">
        <v>108</v>
      </c>
      <c r="I10" s="55">
        <v>4509</v>
      </c>
      <c r="J10" s="118"/>
    </row>
    <row r="11" spans="1:13" ht="15" customHeight="1" x14ac:dyDescent="0.2">
      <c r="A11" s="53" t="s">
        <v>7</v>
      </c>
      <c r="B11" s="54">
        <v>16</v>
      </c>
      <c r="C11" s="54">
        <v>54</v>
      </c>
      <c r="D11" s="141" t="s">
        <v>108</v>
      </c>
      <c r="E11" s="141">
        <v>30</v>
      </c>
      <c r="F11" s="141" t="s">
        <v>108</v>
      </c>
      <c r="G11" s="141" t="s">
        <v>108</v>
      </c>
      <c r="H11" s="141" t="s">
        <v>108</v>
      </c>
      <c r="I11" s="55">
        <v>100</v>
      </c>
      <c r="J11" s="118"/>
    </row>
    <row r="12" spans="1:13" ht="15" customHeight="1" x14ac:dyDescent="0.2">
      <c r="A12" s="53" t="s">
        <v>10</v>
      </c>
      <c r="B12" s="54">
        <v>1101</v>
      </c>
      <c r="C12" s="54">
        <v>848</v>
      </c>
      <c r="D12" s="54">
        <v>450</v>
      </c>
      <c r="E12" s="54">
        <v>235</v>
      </c>
      <c r="F12" s="54" t="s">
        <v>108</v>
      </c>
      <c r="G12" s="54" t="s">
        <v>108</v>
      </c>
      <c r="H12" s="54" t="s">
        <v>108</v>
      </c>
      <c r="I12" s="55">
        <v>2634</v>
      </c>
      <c r="J12" s="118"/>
    </row>
    <row r="13" spans="1:13" ht="15" customHeight="1" x14ac:dyDescent="0.2">
      <c r="A13" s="53" t="s">
        <v>6</v>
      </c>
      <c r="B13" s="54">
        <v>780</v>
      </c>
      <c r="C13" s="54">
        <v>416</v>
      </c>
      <c r="D13" s="54">
        <v>30</v>
      </c>
      <c r="E13" s="141" t="s">
        <v>108</v>
      </c>
      <c r="F13" s="141">
        <v>80</v>
      </c>
      <c r="G13" s="54">
        <v>121</v>
      </c>
      <c r="H13" s="54">
        <v>40</v>
      </c>
      <c r="I13" s="55">
        <v>1467</v>
      </c>
      <c r="J13" s="118"/>
    </row>
    <row r="14" spans="1:13" s="63" customFormat="1" ht="15" customHeight="1" x14ac:dyDescent="0.2">
      <c r="A14" s="57" t="s">
        <v>5</v>
      </c>
      <c r="B14" s="141" t="s">
        <v>108</v>
      </c>
      <c r="C14" s="59">
        <v>218</v>
      </c>
      <c r="D14" s="141" t="s">
        <v>108</v>
      </c>
      <c r="E14" s="141" t="s">
        <v>108</v>
      </c>
      <c r="F14" s="141" t="s">
        <v>108</v>
      </c>
      <c r="G14" s="54">
        <v>30</v>
      </c>
      <c r="H14" s="54" t="s">
        <v>108</v>
      </c>
      <c r="I14" s="60">
        <v>248</v>
      </c>
      <c r="J14" s="118"/>
    </row>
    <row r="15" spans="1:13" ht="15" customHeight="1" x14ac:dyDescent="0.2">
      <c r="A15" s="119" t="s">
        <v>2</v>
      </c>
      <c r="B15" s="88">
        <v>18107</v>
      </c>
      <c r="C15" s="88">
        <v>3222</v>
      </c>
      <c r="D15" s="88">
        <v>494</v>
      </c>
      <c r="E15" s="88">
        <v>295</v>
      </c>
      <c r="F15" s="88">
        <v>177</v>
      </c>
      <c r="G15" s="88">
        <v>424</v>
      </c>
      <c r="H15" s="88">
        <v>40</v>
      </c>
      <c r="I15" s="89">
        <v>22759</v>
      </c>
    </row>
    <row r="16" spans="1:13" ht="11.25" customHeight="1" x14ac:dyDescent="0.2">
      <c r="A16" s="302" t="s">
        <v>136</v>
      </c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</row>
    <row r="17" spans="2:2" x14ac:dyDescent="0.2">
      <c r="B17" s="69"/>
    </row>
  </sheetData>
  <mergeCells count="3">
    <mergeCell ref="B4:I4"/>
    <mergeCell ref="A4:A5"/>
    <mergeCell ref="A16:M16"/>
  </mergeCells>
  <phoneticPr fontId="0" type="noConversion"/>
  <pageMargins left="0.74803149606299213" right="0.74803149606299213" top="0.98425196850393704" bottom="0.98425196850393704" header="0" footer="0"/>
  <pageSetup paperSize="9" scale="79" orientation="portrait" r:id="rId1"/>
  <headerFooter alignWithMargins="0">
    <oddHeader>&amp;C&amp;G</oddHeader>
  </headerFooter>
  <colBreaks count="1" manualBreakCount="1">
    <brk id="9" max="1048575" man="1"/>
  </colBreaks>
  <legacyDrawingHF r:id="rId2"/>
  <tableParts count="1">
    <tablePart r:id="rId3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showGridLines="0" view="pageLayout" zoomScaleNormal="112" zoomScaleSheetLayoutView="98" workbookViewId="0">
      <selection activeCell="I17" sqref="I17"/>
    </sheetView>
  </sheetViews>
  <sheetFormatPr defaultColWidth="8.85546875" defaultRowHeight="11.25" x14ac:dyDescent="0.2"/>
  <cols>
    <col min="1" max="1" width="11.5703125" style="64" customWidth="1"/>
    <col min="2" max="3" width="9.7109375" style="64" customWidth="1"/>
    <col min="4" max="4" width="11.28515625" style="64" customWidth="1"/>
    <col min="5" max="5" width="13.85546875" style="64" customWidth="1"/>
    <col min="6" max="6" width="11" style="64" customWidth="1"/>
    <col min="7" max="7" width="13.140625" style="64" customWidth="1"/>
    <col min="8" max="8" width="14.42578125" style="64" customWidth="1"/>
    <col min="9" max="9" width="9.7109375" style="64" customWidth="1"/>
    <col min="10" max="10" width="6.7109375" style="64" customWidth="1"/>
    <col min="11" max="16384" width="8.85546875" style="64"/>
  </cols>
  <sheetData>
    <row r="1" spans="1:13" x14ac:dyDescent="0.2">
      <c r="A1" s="63" t="s">
        <v>130</v>
      </c>
    </row>
    <row r="2" spans="1:13" x14ac:dyDescent="0.2">
      <c r="A2" s="63" t="s">
        <v>170</v>
      </c>
    </row>
    <row r="3" spans="1:13" ht="7.5" customHeight="1" thickBot="1" x14ac:dyDescent="0.25">
      <c r="A3" s="63"/>
    </row>
    <row r="4" spans="1:13" x14ac:dyDescent="0.2">
      <c r="A4" s="335"/>
      <c r="B4" s="350" t="s">
        <v>90</v>
      </c>
      <c r="C4" s="350"/>
      <c r="D4" s="350"/>
      <c r="E4" s="350"/>
      <c r="F4" s="350"/>
      <c r="G4" s="350"/>
      <c r="H4" s="350"/>
      <c r="I4" s="350"/>
    </row>
    <row r="5" spans="1:13" ht="40.9" customHeight="1" x14ac:dyDescent="0.2">
      <c r="A5" s="351" t="s">
        <v>0</v>
      </c>
      <c r="B5" s="24" t="s">
        <v>76</v>
      </c>
      <c r="C5" s="24" t="s">
        <v>71</v>
      </c>
      <c r="D5" s="24" t="s">
        <v>72</v>
      </c>
      <c r="E5" s="24" t="s">
        <v>73</v>
      </c>
      <c r="F5" s="24" t="s">
        <v>74</v>
      </c>
      <c r="G5" s="24" t="s">
        <v>75</v>
      </c>
      <c r="H5" s="145" t="s">
        <v>123</v>
      </c>
      <c r="I5" s="25" t="s">
        <v>1</v>
      </c>
    </row>
    <row r="6" spans="1:13" ht="15" customHeight="1" x14ac:dyDescent="0.2">
      <c r="A6" s="53" t="s">
        <v>119</v>
      </c>
      <c r="B6" s="54">
        <v>131</v>
      </c>
      <c r="C6" s="54">
        <v>35.714285714285715</v>
      </c>
      <c r="D6" s="54">
        <v>14</v>
      </c>
      <c r="E6" s="141" t="s">
        <v>131</v>
      </c>
      <c r="F6" s="56">
        <v>23</v>
      </c>
      <c r="G6" s="54">
        <v>37.666666666666664</v>
      </c>
      <c r="H6" s="54" t="s">
        <v>108</v>
      </c>
      <c r="I6" s="55">
        <v>51.043478260869563</v>
      </c>
    </row>
    <row r="7" spans="1:13" ht="15" customHeight="1" x14ac:dyDescent="0.2">
      <c r="A7" s="7" t="s">
        <v>120</v>
      </c>
      <c r="B7" s="54">
        <v>163.5</v>
      </c>
      <c r="C7" s="54">
        <v>109</v>
      </c>
      <c r="D7" s="56" t="s">
        <v>108</v>
      </c>
      <c r="E7" s="54">
        <v>30</v>
      </c>
      <c r="F7" s="141" t="s">
        <v>108</v>
      </c>
      <c r="G7" s="54">
        <v>60</v>
      </c>
      <c r="H7" s="54" t="s">
        <v>108</v>
      </c>
      <c r="I7" s="55">
        <v>126.52380952380952</v>
      </c>
    </row>
    <row r="8" spans="1:13" ht="15" customHeight="1" x14ac:dyDescent="0.2">
      <c r="A8" s="53" t="s">
        <v>8</v>
      </c>
      <c r="B8" s="141" t="s">
        <v>108</v>
      </c>
      <c r="C8" s="54">
        <v>26</v>
      </c>
      <c r="D8" s="141" t="s">
        <v>108</v>
      </c>
      <c r="E8" s="141" t="s">
        <v>108</v>
      </c>
      <c r="F8" s="141" t="s">
        <v>108</v>
      </c>
      <c r="G8" s="56">
        <v>40</v>
      </c>
      <c r="H8" s="56" t="s">
        <v>108</v>
      </c>
      <c r="I8" s="55">
        <v>30.666666666666668</v>
      </c>
    </row>
    <row r="9" spans="1:13" ht="15" customHeight="1" x14ac:dyDescent="0.2">
      <c r="A9" s="53" t="s">
        <v>9</v>
      </c>
      <c r="B9" s="54">
        <v>503.4736842105263</v>
      </c>
      <c r="C9" s="54">
        <v>65.5</v>
      </c>
      <c r="D9" s="141" t="s">
        <v>108</v>
      </c>
      <c r="E9" s="54" t="s">
        <v>108</v>
      </c>
      <c r="F9" s="54">
        <v>50</v>
      </c>
      <c r="G9" s="54" t="s">
        <v>108</v>
      </c>
      <c r="H9" s="54" t="s">
        <v>108</v>
      </c>
      <c r="I9" s="55">
        <v>411.58333333333331</v>
      </c>
    </row>
    <row r="10" spans="1:13" ht="15" customHeight="1" x14ac:dyDescent="0.2">
      <c r="A10" s="53" t="s">
        <v>4</v>
      </c>
      <c r="B10" s="54">
        <v>560.625</v>
      </c>
      <c r="C10" s="54" t="s">
        <v>108</v>
      </c>
      <c r="D10" s="141" t="s">
        <v>108</v>
      </c>
      <c r="E10" s="141" t="s">
        <v>108</v>
      </c>
      <c r="F10" s="141">
        <v>24</v>
      </c>
      <c r="G10" s="56" t="s">
        <v>108</v>
      </c>
      <c r="H10" s="56" t="s">
        <v>108</v>
      </c>
      <c r="I10" s="55">
        <v>501</v>
      </c>
    </row>
    <row r="11" spans="1:13" ht="15" customHeight="1" x14ac:dyDescent="0.2">
      <c r="A11" s="53" t="s">
        <v>7</v>
      </c>
      <c r="B11" s="54">
        <v>16</v>
      </c>
      <c r="C11" s="54">
        <v>27</v>
      </c>
      <c r="D11" s="141" t="s">
        <v>108</v>
      </c>
      <c r="E11" s="141">
        <v>30</v>
      </c>
      <c r="F11" s="141" t="s">
        <v>108</v>
      </c>
      <c r="G11" s="141" t="s">
        <v>108</v>
      </c>
      <c r="H11" s="141" t="s">
        <v>108</v>
      </c>
      <c r="I11" s="55">
        <v>25</v>
      </c>
    </row>
    <row r="12" spans="1:13" ht="15" customHeight="1" x14ac:dyDescent="0.2">
      <c r="A12" s="53" t="s">
        <v>10</v>
      </c>
      <c r="B12" s="54">
        <v>64.764705882352942</v>
      </c>
      <c r="C12" s="54">
        <v>56.533333333333331</v>
      </c>
      <c r="D12" s="54">
        <v>225</v>
      </c>
      <c r="E12" s="54">
        <v>47</v>
      </c>
      <c r="F12" s="54" t="s">
        <v>108</v>
      </c>
      <c r="G12" s="61" t="s">
        <v>108</v>
      </c>
      <c r="H12" s="61" t="s">
        <v>108</v>
      </c>
      <c r="I12" s="55">
        <v>67.538461538461533</v>
      </c>
    </row>
    <row r="13" spans="1:13" ht="15" customHeight="1" x14ac:dyDescent="0.2">
      <c r="A13" s="53" t="s">
        <v>6</v>
      </c>
      <c r="B13" s="54">
        <v>156</v>
      </c>
      <c r="C13" s="54">
        <v>32</v>
      </c>
      <c r="D13" s="56">
        <v>30</v>
      </c>
      <c r="E13" s="141" t="s">
        <v>108</v>
      </c>
      <c r="F13" s="141">
        <v>80</v>
      </c>
      <c r="G13" s="54">
        <v>40.333333333333336</v>
      </c>
      <c r="H13" s="54">
        <v>40</v>
      </c>
      <c r="I13" s="55">
        <v>61.125</v>
      </c>
    </row>
    <row r="14" spans="1:13" s="63" customFormat="1" ht="15" customHeight="1" x14ac:dyDescent="0.2">
      <c r="A14" s="57" t="s">
        <v>5</v>
      </c>
      <c r="B14" s="12" t="s">
        <v>108</v>
      </c>
      <c r="C14" s="59">
        <v>54.5</v>
      </c>
      <c r="D14" s="12" t="s">
        <v>108</v>
      </c>
      <c r="E14" s="12" t="s">
        <v>108</v>
      </c>
      <c r="F14" s="12" t="s">
        <v>108</v>
      </c>
      <c r="G14" s="59">
        <v>30</v>
      </c>
      <c r="H14" s="59" t="s">
        <v>131</v>
      </c>
      <c r="I14" s="60">
        <v>49.6</v>
      </c>
    </row>
    <row r="15" spans="1:13" ht="15" customHeight="1" x14ac:dyDescent="0.2">
      <c r="A15" s="95" t="s">
        <v>2</v>
      </c>
      <c r="B15" s="72">
        <v>282.921875</v>
      </c>
      <c r="C15" s="72">
        <v>51.967741935483872</v>
      </c>
      <c r="D15" s="72">
        <v>123.5</v>
      </c>
      <c r="E15" s="72">
        <v>42.142857142857146</v>
      </c>
      <c r="F15" s="72">
        <v>44.25</v>
      </c>
      <c r="G15" s="72">
        <v>42.4</v>
      </c>
      <c r="H15" s="72">
        <v>40</v>
      </c>
      <c r="I15" s="55">
        <v>149.73026315789474</v>
      </c>
    </row>
    <row r="16" spans="1:13" ht="11.25" customHeight="1" x14ac:dyDescent="0.2">
      <c r="A16" s="302" t="s">
        <v>136</v>
      </c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</row>
    <row r="17" spans="1:10" x14ac:dyDescent="0.2">
      <c r="B17" s="69"/>
    </row>
    <row r="18" spans="1:10" x14ac:dyDescent="0.2">
      <c r="J18" s="69"/>
    </row>
    <row r="19" spans="1:10" x14ac:dyDescent="0.2">
      <c r="A19" s="69"/>
      <c r="B19" s="69"/>
      <c r="C19" s="69"/>
      <c r="D19" s="69"/>
      <c r="E19" s="69"/>
      <c r="F19" s="69"/>
      <c r="G19" s="69"/>
      <c r="H19" s="69"/>
      <c r="I19" s="69"/>
      <c r="J19" s="69"/>
    </row>
    <row r="20" spans="1:10" x14ac:dyDescent="0.2">
      <c r="A20" s="69"/>
      <c r="B20" s="69"/>
      <c r="C20" s="69"/>
      <c r="D20" s="69"/>
      <c r="E20" s="69"/>
      <c r="F20" s="69"/>
      <c r="G20" s="69"/>
      <c r="H20" s="69"/>
      <c r="I20" s="69"/>
      <c r="J20" s="69"/>
    </row>
    <row r="21" spans="1:10" x14ac:dyDescent="0.2">
      <c r="A21" s="69"/>
      <c r="B21" s="69"/>
      <c r="C21" s="69"/>
      <c r="D21" s="69"/>
      <c r="E21" s="69"/>
      <c r="F21" s="69"/>
      <c r="G21" s="69"/>
      <c r="H21" s="69"/>
      <c r="I21" s="69"/>
      <c r="J21" s="69"/>
    </row>
    <row r="22" spans="1:10" x14ac:dyDescent="0.2">
      <c r="A22" s="69"/>
      <c r="B22" s="69"/>
      <c r="C22" s="69"/>
      <c r="D22" s="69"/>
      <c r="E22" s="69"/>
      <c r="F22" s="69"/>
      <c r="G22" s="69"/>
      <c r="H22" s="69"/>
      <c r="I22" s="69"/>
      <c r="J22" s="69"/>
    </row>
    <row r="23" spans="1:10" x14ac:dyDescent="0.2">
      <c r="A23" s="69"/>
      <c r="B23" s="69"/>
      <c r="C23" s="69"/>
      <c r="D23" s="69"/>
      <c r="E23" s="69"/>
      <c r="F23" s="69"/>
      <c r="G23" s="69"/>
      <c r="H23" s="69"/>
      <c r="I23" s="69"/>
      <c r="J23" s="69"/>
    </row>
    <row r="24" spans="1:10" x14ac:dyDescent="0.2">
      <c r="A24" s="69"/>
      <c r="B24" s="69"/>
      <c r="C24" s="69"/>
      <c r="D24" s="69"/>
      <c r="E24" s="69"/>
      <c r="F24" s="69"/>
      <c r="G24" s="69"/>
      <c r="H24" s="69"/>
      <c r="I24" s="69"/>
      <c r="J24" s="69"/>
    </row>
    <row r="25" spans="1:10" x14ac:dyDescent="0.2">
      <c r="A25" s="69"/>
      <c r="B25" s="69"/>
      <c r="C25" s="69"/>
      <c r="D25" s="69"/>
      <c r="E25" s="69"/>
      <c r="F25" s="69"/>
      <c r="G25" s="69"/>
      <c r="H25" s="69"/>
      <c r="I25" s="69"/>
      <c r="J25" s="69"/>
    </row>
    <row r="26" spans="1:10" x14ac:dyDescent="0.2">
      <c r="A26" s="69"/>
      <c r="B26" s="69"/>
      <c r="C26" s="69"/>
      <c r="D26" s="69"/>
      <c r="E26" s="69"/>
      <c r="F26" s="69"/>
      <c r="G26" s="69"/>
      <c r="H26" s="69"/>
      <c r="I26" s="69"/>
      <c r="J26" s="69"/>
    </row>
    <row r="27" spans="1:10" x14ac:dyDescent="0.2">
      <c r="A27" s="69"/>
      <c r="B27" s="69"/>
      <c r="C27" s="69"/>
      <c r="D27" s="69"/>
      <c r="E27" s="69"/>
      <c r="F27" s="69"/>
      <c r="G27" s="69"/>
      <c r="H27" s="69"/>
      <c r="I27" s="69"/>
    </row>
  </sheetData>
  <mergeCells count="3">
    <mergeCell ref="B4:I4"/>
    <mergeCell ref="A4:A5"/>
    <mergeCell ref="A16:M16"/>
  </mergeCells>
  <phoneticPr fontId="0" type="noConversion"/>
  <pageMargins left="0.74803149606299213" right="0.74803149606299213" top="0.98425196850393704" bottom="0.98425196850393704" header="0" footer="0"/>
  <pageSetup paperSize="9" scale="77" orientation="portrait" r:id="rId1"/>
  <headerFooter alignWithMargins="0">
    <oddHeader>&amp;C&amp;G</oddHeader>
  </headerFooter>
  <colBreaks count="1" manualBreakCount="1">
    <brk id="9" max="1048575" man="1"/>
  </colBreaks>
  <legacyDrawingHF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47"/>
  <sheetViews>
    <sheetView showGridLines="0" view="pageLayout" zoomScaleNormal="100" workbookViewId="0">
      <selection activeCell="J13" sqref="J13"/>
    </sheetView>
  </sheetViews>
  <sheetFormatPr defaultColWidth="8.85546875" defaultRowHeight="11.25" x14ac:dyDescent="0.2"/>
  <cols>
    <col min="1" max="1" width="9.7109375" style="64" customWidth="1"/>
    <col min="2" max="15" width="6.7109375" style="64" customWidth="1"/>
    <col min="16" max="17" width="5.7109375" style="63" customWidth="1"/>
    <col min="18" max="18" width="10.85546875" style="64" customWidth="1"/>
    <col min="19" max="16384" width="8.85546875" style="64"/>
  </cols>
  <sheetData>
    <row r="3" spans="1:18" x14ac:dyDescent="0.2">
      <c r="A3" s="63" t="s">
        <v>130</v>
      </c>
    </row>
    <row r="4" spans="1:18" x14ac:dyDescent="0.2">
      <c r="A4" s="63" t="s">
        <v>142</v>
      </c>
    </row>
    <row r="5" spans="1:18" ht="12" thickBot="1" x14ac:dyDescent="0.25">
      <c r="A5" s="63"/>
    </row>
    <row r="6" spans="1:18" x14ac:dyDescent="0.2">
      <c r="A6" s="311"/>
      <c r="B6" s="314" t="s">
        <v>60</v>
      </c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</row>
    <row r="7" spans="1:18" ht="26.45" customHeight="1" x14ac:dyDescent="0.2">
      <c r="A7" s="312"/>
      <c r="B7" s="315" t="s">
        <v>76</v>
      </c>
      <c r="C7" s="315"/>
      <c r="D7" s="315" t="s">
        <v>71</v>
      </c>
      <c r="E7" s="315"/>
      <c r="F7" s="315" t="s">
        <v>72</v>
      </c>
      <c r="G7" s="315"/>
      <c r="H7" s="316" t="s">
        <v>73</v>
      </c>
      <c r="I7" s="316"/>
      <c r="J7" s="316" t="s">
        <v>74</v>
      </c>
      <c r="K7" s="316"/>
      <c r="L7" s="316" t="s">
        <v>75</v>
      </c>
      <c r="M7" s="316"/>
      <c r="N7" s="316" t="s">
        <v>123</v>
      </c>
      <c r="O7" s="316"/>
      <c r="P7" s="317" t="s">
        <v>1</v>
      </c>
      <c r="Q7" s="318"/>
    </row>
    <row r="8" spans="1:18" ht="15" customHeight="1" thickBot="1" x14ac:dyDescent="0.25">
      <c r="A8" s="313" t="s">
        <v>0</v>
      </c>
      <c r="B8" s="236" t="s">
        <v>53</v>
      </c>
      <c r="C8" s="236" t="s">
        <v>54</v>
      </c>
      <c r="D8" s="236" t="s">
        <v>53</v>
      </c>
      <c r="E8" s="236" t="s">
        <v>54</v>
      </c>
      <c r="F8" s="236" t="s">
        <v>55</v>
      </c>
      <c r="G8" s="236" t="s">
        <v>3</v>
      </c>
      <c r="H8" s="236" t="s">
        <v>53</v>
      </c>
      <c r="I8" s="236" t="s">
        <v>54</v>
      </c>
      <c r="J8" s="236" t="s">
        <v>56</v>
      </c>
      <c r="K8" s="236" t="s">
        <v>57</v>
      </c>
      <c r="L8" s="236" t="s">
        <v>58</v>
      </c>
      <c r="M8" s="236" t="s">
        <v>59</v>
      </c>
      <c r="N8" s="236" t="s">
        <v>58</v>
      </c>
      <c r="O8" s="236" t="s">
        <v>59</v>
      </c>
      <c r="P8" s="237" t="s">
        <v>53</v>
      </c>
      <c r="Q8" s="236" t="s">
        <v>54</v>
      </c>
    </row>
    <row r="9" spans="1:18" ht="15" customHeight="1" x14ac:dyDescent="0.2">
      <c r="A9" s="126" t="s">
        <v>119</v>
      </c>
      <c r="B9" s="54">
        <v>226</v>
      </c>
      <c r="C9" s="186">
        <v>1.7789672544080604</v>
      </c>
      <c r="D9" s="54">
        <v>142</v>
      </c>
      <c r="E9" s="186">
        <v>16.904761904761905</v>
      </c>
      <c r="F9" s="54">
        <v>47</v>
      </c>
      <c r="G9" s="186">
        <v>35.074626865671647</v>
      </c>
      <c r="H9" s="141" t="s">
        <v>108</v>
      </c>
      <c r="I9" s="195" t="s">
        <v>108</v>
      </c>
      <c r="J9" s="54">
        <v>8</v>
      </c>
      <c r="K9" s="186">
        <v>6.8965517241379306</v>
      </c>
      <c r="L9" s="54">
        <v>343</v>
      </c>
      <c r="M9" s="186">
        <v>36.645299145299141</v>
      </c>
      <c r="N9" s="54">
        <v>4</v>
      </c>
      <c r="O9" s="186">
        <v>6.0606060606060606</v>
      </c>
      <c r="P9" s="55">
        <v>770</v>
      </c>
      <c r="Q9" s="238">
        <v>5.0468637346791638</v>
      </c>
      <c r="R9" s="69"/>
    </row>
    <row r="10" spans="1:18" ht="15" customHeight="1" x14ac:dyDescent="0.2">
      <c r="A10" s="7" t="s">
        <v>120</v>
      </c>
      <c r="B10" s="54">
        <v>377</v>
      </c>
      <c r="C10" s="186">
        <v>2.9675692695214106</v>
      </c>
      <c r="D10" s="54">
        <v>106</v>
      </c>
      <c r="E10" s="186">
        <v>12.619047619047619</v>
      </c>
      <c r="F10" s="54" t="s">
        <v>108</v>
      </c>
      <c r="G10" s="186" t="s">
        <v>108</v>
      </c>
      <c r="H10" s="54">
        <v>76</v>
      </c>
      <c r="I10" s="186">
        <v>16.485900216919742</v>
      </c>
      <c r="J10" s="141" t="s">
        <v>108</v>
      </c>
      <c r="K10" s="186" t="s">
        <v>108</v>
      </c>
      <c r="L10" s="54">
        <v>253</v>
      </c>
      <c r="M10" s="186">
        <v>27.029914529914528</v>
      </c>
      <c r="N10" s="54">
        <v>26</v>
      </c>
      <c r="O10" s="186">
        <v>39.393939393939391</v>
      </c>
      <c r="P10" s="55">
        <v>838</v>
      </c>
      <c r="Q10" s="68">
        <v>5.4925607917677128</v>
      </c>
      <c r="R10" s="69"/>
    </row>
    <row r="11" spans="1:18" ht="15" customHeight="1" x14ac:dyDescent="0.2">
      <c r="A11" s="67" t="s">
        <v>8</v>
      </c>
      <c r="B11" s="141" t="s">
        <v>108</v>
      </c>
      <c r="C11" s="195" t="s">
        <v>108</v>
      </c>
      <c r="D11" s="54">
        <v>45</v>
      </c>
      <c r="E11" s="195">
        <v>5.3571428571428568</v>
      </c>
      <c r="F11" s="141" t="s">
        <v>108</v>
      </c>
      <c r="G11" s="195" t="s">
        <v>108</v>
      </c>
      <c r="H11" s="54">
        <v>10</v>
      </c>
      <c r="I11" s="195">
        <v>2.1691973969631237</v>
      </c>
      <c r="J11" s="141" t="s">
        <v>108</v>
      </c>
      <c r="K11" s="195" t="s">
        <v>108</v>
      </c>
      <c r="L11" s="54">
        <v>54</v>
      </c>
      <c r="M11" s="195">
        <v>5.7692307692307692</v>
      </c>
      <c r="N11" s="54" t="s">
        <v>108</v>
      </c>
      <c r="O11" s="195" t="s">
        <v>108</v>
      </c>
      <c r="P11" s="55">
        <v>109</v>
      </c>
      <c r="Q11" s="68">
        <v>0.71442616503899847</v>
      </c>
      <c r="R11" s="69"/>
    </row>
    <row r="12" spans="1:18" ht="15" customHeight="1" x14ac:dyDescent="0.2">
      <c r="A12" s="67" t="s">
        <v>9</v>
      </c>
      <c r="B12" s="54">
        <v>8078</v>
      </c>
      <c r="C12" s="186">
        <v>63.586272040302269</v>
      </c>
      <c r="D12" s="54">
        <v>202</v>
      </c>
      <c r="E12" s="186">
        <v>24.047619047619047</v>
      </c>
      <c r="F12" s="141" t="s">
        <v>108</v>
      </c>
      <c r="G12" s="186" t="s">
        <v>108</v>
      </c>
      <c r="H12" s="54">
        <v>117</v>
      </c>
      <c r="I12" s="186">
        <v>25.379609544468547</v>
      </c>
      <c r="J12" s="54">
        <v>70</v>
      </c>
      <c r="K12" s="186">
        <v>60.344827586206897</v>
      </c>
      <c r="L12" s="54">
        <v>32</v>
      </c>
      <c r="M12" s="186">
        <v>3.4188034188034191</v>
      </c>
      <c r="N12" s="54" t="s">
        <v>108</v>
      </c>
      <c r="O12" s="186" t="s">
        <v>108</v>
      </c>
      <c r="P12" s="55">
        <v>8499</v>
      </c>
      <c r="Q12" s="68">
        <v>55.705577767582092</v>
      </c>
      <c r="R12" s="69"/>
    </row>
    <row r="13" spans="1:18" ht="15" customHeight="1" x14ac:dyDescent="0.2">
      <c r="A13" s="67" t="s">
        <v>4</v>
      </c>
      <c r="B13" s="54">
        <v>3052</v>
      </c>
      <c r="C13" s="186">
        <v>24.023929471032744</v>
      </c>
      <c r="D13" s="54">
        <v>8</v>
      </c>
      <c r="E13" s="186">
        <v>0.95238095238095244</v>
      </c>
      <c r="F13" s="141" t="s">
        <v>108</v>
      </c>
      <c r="G13" s="186" t="s">
        <v>108</v>
      </c>
      <c r="H13" s="54">
        <v>86</v>
      </c>
      <c r="I13" s="186">
        <v>18.655097613882862</v>
      </c>
      <c r="J13" s="54">
        <v>12</v>
      </c>
      <c r="K13" s="186">
        <v>10.344827586206897</v>
      </c>
      <c r="L13" s="54">
        <v>20</v>
      </c>
      <c r="M13" s="186">
        <v>2.1367521367521367</v>
      </c>
      <c r="N13" s="54" t="s">
        <v>108</v>
      </c>
      <c r="O13" s="186" t="s">
        <v>108</v>
      </c>
      <c r="P13" s="55">
        <v>3178</v>
      </c>
      <c r="Q13" s="68">
        <v>20.829783050403094</v>
      </c>
      <c r="R13" s="69"/>
    </row>
    <row r="14" spans="1:18" ht="15" customHeight="1" x14ac:dyDescent="0.2">
      <c r="A14" s="67" t="s">
        <v>7</v>
      </c>
      <c r="B14" s="54">
        <v>15</v>
      </c>
      <c r="C14" s="186" t="s">
        <v>108</v>
      </c>
      <c r="D14" s="54" t="s">
        <v>108</v>
      </c>
      <c r="E14" s="186">
        <v>3.4523809523809526</v>
      </c>
      <c r="F14" s="141" t="s">
        <v>108</v>
      </c>
      <c r="G14" s="186" t="s">
        <v>108</v>
      </c>
      <c r="H14" s="54">
        <v>61</v>
      </c>
      <c r="I14" s="186">
        <v>13.232104121475055</v>
      </c>
      <c r="J14" s="141" t="s">
        <v>108</v>
      </c>
      <c r="K14" s="186" t="s">
        <v>108</v>
      </c>
      <c r="L14" s="54">
        <v>14</v>
      </c>
      <c r="M14" s="186">
        <v>1.4957264957264957</v>
      </c>
      <c r="N14" s="54">
        <v>9</v>
      </c>
      <c r="O14" s="186">
        <v>13.636363636363635</v>
      </c>
      <c r="P14" s="55">
        <v>128</v>
      </c>
      <c r="Q14" s="68">
        <v>0.83895916628432854</v>
      </c>
      <c r="R14" s="69"/>
    </row>
    <row r="15" spans="1:18" ht="15" customHeight="1" x14ac:dyDescent="0.2">
      <c r="A15" s="67" t="s">
        <v>10</v>
      </c>
      <c r="B15" s="54">
        <v>767</v>
      </c>
      <c r="C15" s="186">
        <v>6.0374685138539048</v>
      </c>
      <c r="D15" s="54">
        <v>131</v>
      </c>
      <c r="E15" s="186">
        <v>15.595238095238095</v>
      </c>
      <c r="F15" s="54">
        <v>47</v>
      </c>
      <c r="G15" s="186">
        <v>35.074626865671647</v>
      </c>
      <c r="H15" s="54">
        <v>111</v>
      </c>
      <c r="I15" s="186">
        <v>24.078091106290671</v>
      </c>
      <c r="J15" s="54" t="s">
        <v>108</v>
      </c>
      <c r="K15" s="186" t="s">
        <v>108</v>
      </c>
      <c r="L15" s="54">
        <v>99</v>
      </c>
      <c r="M15" s="186">
        <v>10.576923076923077</v>
      </c>
      <c r="N15" s="54">
        <v>7</v>
      </c>
      <c r="O15" s="186">
        <v>10.606060606060606</v>
      </c>
      <c r="P15" s="55">
        <v>1162</v>
      </c>
      <c r="Q15" s="68">
        <v>7.6161761814249189</v>
      </c>
      <c r="R15" s="69"/>
    </row>
    <row r="16" spans="1:18" ht="15" customHeight="1" x14ac:dyDescent="0.2">
      <c r="A16" s="67" t="s">
        <v>6</v>
      </c>
      <c r="B16" s="54">
        <v>181</v>
      </c>
      <c r="C16" s="186">
        <v>1.4247481108312343</v>
      </c>
      <c r="D16" s="54">
        <v>131</v>
      </c>
      <c r="E16" s="186">
        <v>15.595238095238095</v>
      </c>
      <c r="F16" s="54">
        <v>32</v>
      </c>
      <c r="G16" s="186">
        <v>23.880597014925371</v>
      </c>
      <c r="H16" s="54" t="s">
        <v>108</v>
      </c>
      <c r="I16" s="186" t="s">
        <v>108</v>
      </c>
      <c r="J16" s="54">
        <v>26</v>
      </c>
      <c r="K16" s="186">
        <v>22.413793103448278</v>
      </c>
      <c r="L16" s="54">
        <v>79</v>
      </c>
      <c r="M16" s="186">
        <v>8.4401709401709404</v>
      </c>
      <c r="N16" s="54">
        <v>20</v>
      </c>
      <c r="O16" s="186">
        <v>30.303030303030305</v>
      </c>
      <c r="P16" s="55">
        <v>469</v>
      </c>
      <c r="Q16" s="68">
        <v>3.0739988202136725</v>
      </c>
      <c r="R16" s="69"/>
    </row>
    <row r="17" spans="1:17" s="63" customFormat="1" ht="15" customHeight="1" x14ac:dyDescent="0.2">
      <c r="A17" s="70" t="s">
        <v>5</v>
      </c>
      <c r="B17" s="12">
        <v>8</v>
      </c>
      <c r="C17" s="196" t="s">
        <v>108</v>
      </c>
      <c r="D17" s="59" t="s">
        <v>108</v>
      </c>
      <c r="E17" s="196">
        <v>5.4761904761904763</v>
      </c>
      <c r="F17" s="59">
        <v>8</v>
      </c>
      <c r="G17" s="196">
        <v>5.9701492537313428</v>
      </c>
      <c r="H17" s="12" t="s">
        <v>108</v>
      </c>
      <c r="I17" s="196" t="s">
        <v>108</v>
      </c>
      <c r="J17" s="12" t="s">
        <v>108</v>
      </c>
      <c r="K17" s="196" t="s">
        <v>108</v>
      </c>
      <c r="L17" s="59">
        <v>42</v>
      </c>
      <c r="M17" s="196">
        <v>4.4871794871794872</v>
      </c>
      <c r="N17" s="59" t="s">
        <v>108</v>
      </c>
      <c r="O17" s="196" t="s">
        <v>108</v>
      </c>
      <c r="P17" s="60">
        <v>104</v>
      </c>
      <c r="Q17" s="214">
        <v>0.68165432260601688</v>
      </c>
    </row>
    <row r="18" spans="1:17" ht="15" customHeight="1" x14ac:dyDescent="0.2">
      <c r="A18" s="71" t="s">
        <v>2</v>
      </c>
      <c r="B18" s="72">
        <v>12704</v>
      </c>
      <c r="C18" s="68">
        <v>100</v>
      </c>
      <c r="D18" s="72">
        <v>840</v>
      </c>
      <c r="E18" s="68">
        <v>100</v>
      </c>
      <c r="F18" s="72">
        <v>134</v>
      </c>
      <c r="G18" s="68">
        <v>100</v>
      </c>
      <c r="H18" s="72">
        <v>461</v>
      </c>
      <c r="I18" s="68">
        <v>100</v>
      </c>
      <c r="J18" s="72">
        <v>116</v>
      </c>
      <c r="K18" s="68">
        <v>100</v>
      </c>
      <c r="L18" s="72">
        <v>936</v>
      </c>
      <c r="M18" s="68">
        <v>100</v>
      </c>
      <c r="N18" s="72">
        <v>66</v>
      </c>
      <c r="O18" s="68">
        <v>100</v>
      </c>
      <c r="P18" s="55">
        <v>15257</v>
      </c>
      <c r="Q18" s="68">
        <v>100</v>
      </c>
    </row>
    <row r="19" spans="1:17" x14ac:dyDescent="0.2">
      <c r="A19" s="71" t="s">
        <v>3</v>
      </c>
      <c r="B19" s="68">
        <v>83.266697253719599</v>
      </c>
      <c r="C19" s="68"/>
      <c r="D19" s="68">
        <v>5.5056695287409054</v>
      </c>
      <c r="E19" s="68"/>
      <c r="F19" s="68">
        <v>0.87828537720390654</v>
      </c>
      <c r="G19" s="68"/>
      <c r="H19" s="68">
        <v>3.0215638723209022</v>
      </c>
      <c r="I19" s="68"/>
      <c r="J19" s="68">
        <v>0.76030674444517266</v>
      </c>
      <c r="K19" s="68"/>
      <c r="L19" s="68">
        <v>6.1348889034541516</v>
      </c>
      <c r="M19" s="68"/>
      <c r="N19" s="68"/>
      <c r="O19" s="68">
        <v>0.43258832011535686</v>
      </c>
      <c r="P19" s="68">
        <v>100</v>
      </c>
      <c r="Q19" s="72"/>
    </row>
    <row r="20" spans="1:17" x14ac:dyDescent="0.2">
      <c r="A20" s="302" t="s">
        <v>136</v>
      </c>
      <c r="B20" s="302"/>
      <c r="C20" s="302"/>
      <c r="D20" s="302"/>
      <c r="E20" s="302"/>
      <c r="F20" s="302"/>
      <c r="G20" s="302"/>
      <c r="H20" s="123"/>
      <c r="I20" s="123"/>
      <c r="J20" s="123"/>
      <c r="K20" s="123"/>
      <c r="L20" s="123"/>
      <c r="M20" s="123"/>
      <c r="N20" s="123"/>
      <c r="O20" s="123"/>
      <c r="P20" s="125"/>
      <c r="Q20" s="124"/>
    </row>
    <row r="23" spans="1:17" x14ac:dyDescent="0.2">
      <c r="E23" s="141"/>
      <c r="F23" s="141"/>
    </row>
    <row r="24" spans="1:17" x14ac:dyDescent="0.2">
      <c r="P24" s="64"/>
      <c r="Q24" s="64"/>
    </row>
    <row r="25" spans="1:17" x14ac:dyDescent="0.2">
      <c r="P25" s="64"/>
      <c r="Q25" s="64"/>
    </row>
    <row r="26" spans="1:17" x14ac:dyDescent="0.2">
      <c r="P26" s="64"/>
      <c r="Q26" s="64"/>
    </row>
    <row r="27" spans="1:17" x14ac:dyDescent="0.2">
      <c r="P27" s="64"/>
      <c r="Q27" s="64"/>
    </row>
    <row r="28" spans="1:17" x14ac:dyDescent="0.2">
      <c r="P28" s="64"/>
      <c r="Q28" s="64"/>
    </row>
    <row r="29" spans="1:17" x14ac:dyDescent="0.2">
      <c r="P29" s="64"/>
      <c r="Q29" s="64"/>
    </row>
    <row r="30" spans="1:17" x14ac:dyDescent="0.2">
      <c r="P30" s="64"/>
      <c r="Q30" s="64"/>
    </row>
    <row r="31" spans="1:17" x14ac:dyDescent="0.2">
      <c r="P31" s="64"/>
      <c r="Q31" s="64"/>
    </row>
    <row r="32" spans="1:17" x14ac:dyDescent="0.2">
      <c r="P32" s="64"/>
      <c r="Q32" s="64"/>
    </row>
    <row r="33" spans="16:17" x14ac:dyDescent="0.2">
      <c r="P33" s="64"/>
      <c r="Q33" s="64"/>
    </row>
    <row r="34" spans="16:17" x14ac:dyDescent="0.2">
      <c r="P34" s="64"/>
      <c r="Q34" s="64"/>
    </row>
    <row r="35" spans="16:17" x14ac:dyDescent="0.2">
      <c r="P35" s="64"/>
      <c r="Q35" s="64"/>
    </row>
    <row r="36" spans="16:17" x14ac:dyDescent="0.2">
      <c r="P36" s="64"/>
      <c r="Q36" s="64"/>
    </row>
    <row r="37" spans="16:17" x14ac:dyDescent="0.2">
      <c r="P37" s="64"/>
      <c r="Q37" s="64"/>
    </row>
    <row r="38" spans="16:17" x14ac:dyDescent="0.2">
      <c r="P38" s="64"/>
      <c r="Q38" s="64"/>
    </row>
    <row r="39" spans="16:17" x14ac:dyDescent="0.2">
      <c r="P39" s="64"/>
      <c r="Q39" s="64"/>
    </row>
    <row r="40" spans="16:17" x14ac:dyDescent="0.2">
      <c r="P40" s="64"/>
      <c r="Q40" s="64"/>
    </row>
    <row r="41" spans="16:17" x14ac:dyDescent="0.2">
      <c r="P41" s="64"/>
      <c r="Q41" s="64"/>
    </row>
    <row r="42" spans="16:17" x14ac:dyDescent="0.2">
      <c r="P42" s="64"/>
      <c r="Q42" s="64"/>
    </row>
    <row r="43" spans="16:17" x14ac:dyDescent="0.2">
      <c r="P43" s="64"/>
      <c r="Q43" s="64"/>
    </row>
    <row r="44" spans="16:17" x14ac:dyDescent="0.2">
      <c r="P44" s="64"/>
      <c r="Q44" s="64"/>
    </row>
    <row r="45" spans="16:17" x14ac:dyDescent="0.2">
      <c r="P45" s="64"/>
      <c r="Q45" s="64"/>
    </row>
    <row r="46" spans="16:17" x14ac:dyDescent="0.2">
      <c r="P46" s="64"/>
      <c r="Q46" s="64"/>
    </row>
    <row r="47" spans="16:17" x14ac:dyDescent="0.2">
      <c r="P47" s="64"/>
      <c r="Q47" s="64"/>
    </row>
    <row r="48" spans="16:17" x14ac:dyDescent="0.2">
      <c r="P48" s="64"/>
      <c r="Q48" s="64"/>
    </row>
    <row r="49" spans="16:17" x14ac:dyDescent="0.2">
      <c r="P49" s="64"/>
      <c r="Q49" s="64"/>
    </row>
    <row r="50" spans="16:17" x14ac:dyDescent="0.2">
      <c r="P50" s="64"/>
      <c r="Q50" s="64"/>
    </row>
    <row r="51" spans="16:17" x14ac:dyDescent="0.2">
      <c r="P51" s="64"/>
      <c r="Q51" s="64"/>
    </row>
    <row r="52" spans="16:17" x14ac:dyDescent="0.2">
      <c r="P52" s="64"/>
      <c r="Q52" s="64"/>
    </row>
    <row r="53" spans="16:17" x14ac:dyDescent="0.2">
      <c r="P53" s="64"/>
      <c r="Q53" s="64"/>
    </row>
    <row r="54" spans="16:17" x14ac:dyDescent="0.2">
      <c r="P54" s="64"/>
      <c r="Q54" s="64"/>
    </row>
    <row r="55" spans="16:17" x14ac:dyDescent="0.2">
      <c r="P55" s="64"/>
      <c r="Q55" s="64"/>
    </row>
    <row r="56" spans="16:17" x14ac:dyDescent="0.2">
      <c r="P56" s="64"/>
      <c r="Q56" s="64"/>
    </row>
    <row r="57" spans="16:17" x14ac:dyDescent="0.2">
      <c r="P57" s="64"/>
      <c r="Q57" s="64"/>
    </row>
    <row r="58" spans="16:17" x14ac:dyDescent="0.2">
      <c r="P58" s="64"/>
      <c r="Q58" s="64"/>
    </row>
    <row r="59" spans="16:17" x14ac:dyDescent="0.2">
      <c r="P59" s="64"/>
      <c r="Q59" s="64"/>
    </row>
    <row r="60" spans="16:17" x14ac:dyDescent="0.2">
      <c r="P60" s="64"/>
      <c r="Q60" s="64"/>
    </row>
    <row r="61" spans="16:17" x14ac:dyDescent="0.2">
      <c r="P61" s="64"/>
      <c r="Q61" s="64"/>
    </row>
    <row r="62" spans="16:17" x14ac:dyDescent="0.2">
      <c r="P62" s="64"/>
      <c r="Q62" s="64"/>
    </row>
    <row r="63" spans="16:17" x14ac:dyDescent="0.2">
      <c r="P63" s="64"/>
      <c r="Q63" s="64"/>
    </row>
    <row r="64" spans="16:17" x14ac:dyDescent="0.2">
      <c r="P64" s="64"/>
      <c r="Q64" s="64"/>
    </row>
    <row r="65" spans="16:17" x14ac:dyDescent="0.2">
      <c r="P65" s="64"/>
      <c r="Q65" s="64"/>
    </row>
    <row r="66" spans="16:17" x14ac:dyDescent="0.2">
      <c r="P66" s="64"/>
      <c r="Q66" s="64"/>
    </row>
    <row r="67" spans="16:17" x14ac:dyDescent="0.2">
      <c r="P67" s="64"/>
      <c r="Q67" s="64"/>
    </row>
    <row r="68" spans="16:17" x14ac:dyDescent="0.2">
      <c r="P68" s="64"/>
      <c r="Q68" s="64"/>
    </row>
    <row r="69" spans="16:17" x14ac:dyDescent="0.2">
      <c r="P69" s="64"/>
      <c r="Q69" s="64"/>
    </row>
    <row r="70" spans="16:17" x14ac:dyDescent="0.2">
      <c r="P70" s="64"/>
      <c r="Q70" s="64"/>
    </row>
    <row r="71" spans="16:17" x14ac:dyDescent="0.2">
      <c r="P71" s="64"/>
      <c r="Q71" s="64"/>
    </row>
    <row r="72" spans="16:17" x14ac:dyDescent="0.2">
      <c r="P72" s="64"/>
      <c r="Q72" s="64"/>
    </row>
    <row r="73" spans="16:17" x14ac:dyDescent="0.2">
      <c r="P73" s="64"/>
      <c r="Q73" s="64"/>
    </row>
    <row r="74" spans="16:17" x14ac:dyDescent="0.2">
      <c r="P74" s="64"/>
      <c r="Q74" s="64"/>
    </row>
    <row r="75" spans="16:17" x14ac:dyDescent="0.2">
      <c r="P75" s="64"/>
      <c r="Q75" s="64"/>
    </row>
    <row r="76" spans="16:17" x14ac:dyDescent="0.2">
      <c r="P76" s="64"/>
      <c r="Q76" s="64"/>
    </row>
    <row r="77" spans="16:17" x14ac:dyDescent="0.2">
      <c r="P77" s="64"/>
      <c r="Q77" s="64"/>
    </row>
    <row r="78" spans="16:17" x14ac:dyDescent="0.2">
      <c r="P78" s="64"/>
      <c r="Q78" s="64"/>
    </row>
    <row r="79" spans="16:17" x14ac:dyDescent="0.2">
      <c r="P79" s="64"/>
      <c r="Q79" s="64"/>
    </row>
    <row r="80" spans="16:17" x14ac:dyDescent="0.2">
      <c r="P80" s="64"/>
      <c r="Q80" s="64"/>
    </row>
    <row r="81" spans="16:17" x14ac:dyDescent="0.2">
      <c r="P81" s="64"/>
      <c r="Q81" s="64"/>
    </row>
    <row r="82" spans="16:17" x14ac:dyDescent="0.2">
      <c r="P82" s="64"/>
      <c r="Q82" s="64"/>
    </row>
    <row r="83" spans="16:17" x14ac:dyDescent="0.2">
      <c r="P83" s="64"/>
      <c r="Q83" s="64"/>
    </row>
    <row r="84" spans="16:17" x14ac:dyDescent="0.2">
      <c r="P84" s="64"/>
      <c r="Q84" s="64"/>
    </row>
    <row r="85" spans="16:17" x14ac:dyDescent="0.2">
      <c r="P85" s="64"/>
      <c r="Q85" s="64"/>
    </row>
    <row r="86" spans="16:17" x14ac:dyDescent="0.2">
      <c r="P86" s="64"/>
      <c r="Q86" s="64"/>
    </row>
    <row r="87" spans="16:17" x14ac:dyDescent="0.2">
      <c r="P87" s="64"/>
      <c r="Q87" s="64"/>
    </row>
    <row r="88" spans="16:17" x14ac:dyDescent="0.2">
      <c r="P88" s="64"/>
      <c r="Q88" s="64"/>
    </row>
    <row r="89" spans="16:17" x14ac:dyDescent="0.2">
      <c r="P89" s="64"/>
      <c r="Q89" s="64"/>
    </row>
    <row r="90" spans="16:17" x14ac:dyDescent="0.2">
      <c r="P90" s="64"/>
      <c r="Q90" s="64"/>
    </row>
    <row r="91" spans="16:17" x14ac:dyDescent="0.2">
      <c r="P91" s="64"/>
      <c r="Q91" s="64"/>
    </row>
    <row r="92" spans="16:17" x14ac:dyDescent="0.2">
      <c r="P92" s="64"/>
      <c r="Q92" s="64"/>
    </row>
    <row r="93" spans="16:17" x14ac:dyDescent="0.2">
      <c r="P93" s="64"/>
      <c r="Q93" s="64"/>
    </row>
    <row r="94" spans="16:17" x14ac:dyDescent="0.2">
      <c r="P94" s="64"/>
      <c r="Q94" s="64"/>
    </row>
    <row r="95" spans="16:17" x14ac:dyDescent="0.2">
      <c r="P95" s="64"/>
      <c r="Q95" s="64"/>
    </row>
    <row r="96" spans="16:17" x14ac:dyDescent="0.2">
      <c r="P96" s="64"/>
      <c r="Q96" s="64"/>
    </row>
    <row r="97" spans="16:17" x14ac:dyDescent="0.2">
      <c r="P97" s="64"/>
      <c r="Q97" s="64"/>
    </row>
    <row r="98" spans="16:17" x14ac:dyDescent="0.2">
      <c r="P98" s="64"/>
      <c r="Q98" s="64"/>
    </row>
    <row r="99" spans="16:17" x14ac:dyDescent="0.2">
      <c r="P99" s="64"/>
      <c r="Q99" s="64"/>
    </row>
    <row r="100" spans="16:17" x14ac:dyDescent="0.2">
      <c r="P100" s="64"/>
      <c r="Q100" s="64"/>
    </row>
    <row r="101" spans="16:17" x14ac:dyDescent="0.2">
      <c r="P101" s="64"/>
      <c r="Q101" s="64"/>
    </row>
    <row r="102" spans="16:17" x14ac:dyDescent="0.2">
      <c r="P102" s="64"/>
      <c r="Q102" s="64"/>
    </row>
    <row r="103" spans="16:17" x14ac:dyDescent="0.2">
      <c r="P103" s="64"/>
      <c r="Q103" s="64"/>
    </row>
    <row r="104" spans="16:17" x14ac:dyDescent="0.2">
      <c r="P104" s="64"/>
      <c r="Q104" s="64"/>
    </row>
    <row r="105" spans="16:17" x14ac:dyDescent="0.2">
      <c r="P105" s="64"/>
      <c r="Q105" s="64"/>
    </row>
    <row r="106" spans="16:17" x14ac:dyDescent="0.2">
      <c r="P106" s="64"/>
      <c r="Q106" s="64"/>
    </row>
    <row r="107" spans="16:17" x14ac:dyDescent="0.2">
      <c r="P107" s="64"/>
      <c r="Q107" s="64"/>
    </row>
    <row r="108" spans="16:17" x14ac:dyDescent="0.2">
      <c r="P108" s="64"/>
      <c r="Q108" s="64"/>
    </row>
    <row r="109" spans="16:17" x14ac:dyDescent="0.2">
      <c r="P109" s="64"/>
      <c r="Q109" s="64"/>
    </row>
    <row r="110" spans="16:17" x14ac:dyDescent="0.2">
      <c r="P110" s="64"/>
      <c r="Q110" s="64"/>
    </row>
    <row r="111" spans="16:17" x14ac:dyDescent="0.2">
      <c r="P111" s="64"/>
      <c r="Q111" s="64"/>
    </row>
    <row r="112" spans="16:17" x14ac:dyDescent="0.2">
      <c r="P112" s="64"/>
      <c r="Q112" s="64"/>
    </row>
    <row r="113" spans="16:17" x14ac:dyDescent="0.2">
      <c r="P113" s="64"/>
      <c r="Q113" s="64"/>
    </row>
    <row r="114" spans="16:17" x14ac:dyDescent="0.2">
      <c r="P114" s="64"/>
      <c r="Q114" s="64"/>
    </row>
    <row r="115" spans="16:17" x14ac:dyDescent="0.2">
      <c r="P115" s="64"/>
      <c r="Q115" s="64"/>
    </row>
    <row r="116" spans="16:17" x14ac:dyDescent="0.2">
      <c r="P116" s="64"/>
      <c r="Q116" s="64"/>
    </row>
    <row r="117" spans="16:17" x14ac:dyDescent="0.2">
      <c r="P117" s="64"/>
      <c r="Q117" s="64"/>
    </row>
    <row r="118" spans="16:17" x14ac:dyDescent="0.2">
      <c r="P118" s="64"/>
      <c r="Q118" s="64"/>
    </row>
    <row r="119" spans="16:17" x14ac:dyDescent="0.2">
      <c r="P119" s="64"/>
      <c r="Q119" s="64"/>
    </row>
    <row r="120" spans="16:17" x14ac:dyDescent="0.2">
      <c r="P120" s="64"/>
      <c r="Q120" s="64"/>
    </row>
    <row r="121" spans="16:17" x14ac:dyDescent="0.2">
      <c r="P121" s="64"/>
      <c r="Q121" s="64"/>
    </row>
    <row r="122" spans="16:17" x14ac:dyDescent="0.2">
      <c r="P122" s="64"/>
      <c r="Q122" s="64"/>
    </row>
    <row r="123" spans="16:17" x14ac:dyDescent="0.2">
      <c r="P123" s="64"/>
      <c r="Q123" s="64"/>
    </row>
    <row r="124" spans="16:17" x14ac:dyDescent="0.2">
      <c r="P124" s="64"/>
      <c r="Q124" s="64"/>
    </row>
    <row r="125" spans="16:17" x14ac:dyDescent="0.2">
      <c r="P125" s="64"/>
      <c r="Q125" s="64"/>
    </row>
    <row r="126" spans="16:17" x14ac:dyDescent="0.2">
      <c r="P126" s="64"/>
      <c r="Q126" s="64"/>
    </row>
    <row r="127" spans="16:17" x14ac:dyDescent="0.2">
      <c r="P127" s="64"/>
      <c r="Q127" s="64"/>
    </row>
    <row r="128" spans="16:17" x14ac:dyDescent="0.2">
      <c r="P128" s="64"/>
      <c r="Q128" s="64"/>
    </row>
    <row r="129" spans="16:17" x14ac:dyDescent="0.2">
      <c r="P129" s="64"/>
      <c r="Q129" s="64"/>
    </row>
    <row r="130" spans="16:17" x14ac:dyDescent="0.2">
      <c r="P130" s="64"/>
      <c r="Q130" s="64"/>
    </row>
    <row r="131" spans="16:17" x14ac:dyDescent="0.2">
      <c r="P131" s="64"/>
      <c r="Q131" s="64"/>
    </row>
    <row r="132" spans="16:17" x14ac:dyDescent="0.2">
      <c r="P132" s="64"/>
      <c r="Q132" s="64"/>
    </row>
    <row r="133" spans="16:17" x14ac:dyDescent="0.2">
      <c r="P133" s="64"/>
      <c r="Q133" s="64"/>
    </row>
    <row r="134" spans="16:17" x14ac:dyDescent="0.2">
      <c r="P134" s="64"/>
      <c r="Q134" s="64"/>
    </row>
    <row r="135" spans="16:17" x14ac:dyDescent="0.2">
      <c r="P135" s="64"/>
      <c r="Q135" s="64"/>
    </row>
    <row r="136" spans="16:17" x14ac:dyDescent="0.2">
      <c r="P136" s="64"/>
      <c r="Q136" s="64"/>
    </row>
    <row r="137" spans="16:17" x14ac:dyDescent="0.2">
      <c r="P137" s="64"/>
      <c r="Q137" s="64"/>
    </row>
    <row r="138" spans="16:17" x14ac:dyDescent="0.2">
      <c r="P138" s="64"/>
      <c r="Q138" s="64"/>
    </row>
    <row r="139" spans="16:17" x14ac:dyDescent="0.2">
      <c r="P139" s="64"/>
      <c r="Q139" s="64"/>
    </row>
    <row r="140" spans="16:17" x14ac:dyDescent="0.2">
      <c r="P140" s="64"/>
      <c r="Q140" s="64"/>
    </row>
    <row r="141" spans="16:17" x14ac:dyDescent="0.2">
      <c r="P141" s="64"/>
      <c r="Q141" s="64"/>
    </row>
    <row r="142" spans="16:17" x14ac:dyDescent="0.2">
      <c r="P142" s="64"/>
      <c r="Q142" s="64"/>
    </row>
    <row r="143" spans="16:17" x14ac:dyDescent="0.2">
      <c r="P143" s="64"/>
      <c r="Q143" s="64"/>
    </row>
    <row r="144" spans="16:17" x14ac:dyDescent="0.2">
      <c r="P144" s="64"/>
      <c r="Q144" s="64"/>
    </row>
    <row r="145" spans="16:17" x14ac:dyDescent="0.2">
      <c r="P145" s="64"/>
      <c r="Q145" s="64"/>
    </row>
    <row r="146" spans="16:17" x14ac:dyDescent="0.2">
      <c r="P146" s="64"/>
      <c r="Q146" s="64"/>
    </row>
    <row r="147" spans="16:17" x14ac:dyDescent="0.2">
      <c r="P147" s="64"/>
      <c r="Q147" s="64"/>
    </row>
  </sheetData>
  <mergeCells count="11">
    <mergeCell ref="A20:G20"/>
    <mergeCell ref="A6:A8"/>
    <mergeCell ref="B6:Q6"/>
    <mergeCell ref="B7:C7"/>
    <mergeCell ref="H7:I7"/>
    <mergeCell ref="F7:G7"/>
    <mergeCell ref="J7:K7"/>
    <mergeCell ref="L7:M7"/>
    <mergeCell ref="P7:Q7"/>
    <mergeCell ref="D7:E7"/>
    <mergeCell ref="N7:O7"/>
  </mergeCells>
  <phoneticPr fontId="0" type="noConversion"/>
  <pageMargins left="0.43307086614173229" right="0.51181102362204722" top="1.0370833333333334" bottom="0.98425196850393704" header="0.51181102362204722" footer="0.51181102362204722"/>
  <pageSetup paperSize="9" scale="76" orientation="portrait" horizontalDpi="300" verticalDpi="300" r:id="rId1"/>
  <headerFooter alignWithMargins="0">
    <oddHeader>&amp;C&amp;G</oddHeader>
  </headerFooter>
  <legacyDrawingHF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24"/>
  <sheetViews>
    <sheetView showGridLines="0" view="pageLayout" zoomScaleNormal="100" workbookViewId="0">
      <selection sqref="A1:A1048576"/>
    </sheetView>
  </sheetViews>
  <sheetFormatPr defaultColWidth="8.85546875" defaultRowHeight="11.25" x14ac:dyDescent="0.2"/>
  <cols>
    <col min="1" max="1" width="9.7109375" style="64" customWidth="1"/>
    <col min="2" max="15" width="6.7109375" style="82" customWidth="1"/>
    <col min="16" max="16" width="6.7109375" style="74" customWidth="1"/>
    <col min="17" max="17" width="6.7109375" style="63" customWidth="1"/>
    <col min="18" max="18" width="3.140625" style="64" customWidth="1"/>
    <col min="19" max="16384" width="8.85546875" style="64"/>
  </cols>
  <sheetData>
    <row r="3" spans="1:17" x14ac:dyDescent="0.2">
      <c r="A3" s="63"/>
    </row>
    <row r="4" spans="1:17" x14ac:dyDescent="0.2">
      <c r="A4" s="63" t="s">
        <v>130</v>
      </c>
    </row>
    <row r="5" spans="1:17" x14ac:dyDescent="0.2">
      <c r="A5" s="63" t="s">
        <v>143</v>
      </c>
    </row>
    <row r="6" spans="1:17" ht="12" thickBot="1" x14ac:dyDescent="0.25">
      <c r="A6" s="63"/>
    </row>
    <row r="7" spans="1:17" x14ac:dyDescent="0.2">
      <c r="A7" s="311"/>
      <c r="B7" s="314" t="s">
        <v>60</v>
      </c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</row>
    <row r="8" spans="1:17" ht="26.45" customHeight="1" x14ac:dyDescent="0.2">
      <c r="A8" s="319"/>
      <c r="B8" s="315" t="s">
        <v>76</v>
      </c>
      <c r="C8" s="315"/>
      <c r="D8" s="315" t="s">
        <v>71</v>
      </c>
      <c r="E8" s="315"/>
      <c r="F8" s="315" t="s">
        <v>72</v>
      </c>
      <c r="G8" s="315"/>
      <c r="H8" s="316" t="s">
        <v>73</v>
      </c>
      <c r="I8" s="316"/>
      <c r="J8" s="316" t="s">
        <v>74</v>
      </c>
      <c r="K8" s="316"/>
      <c r="L8" s="316" t="s">
        <v>75</v>
      </c>
      <c r="M8" s="316"/>
      <c r="N8" s="316" t="s">
        <v>123</v>
      </c>
      <c r="O8" s="316"/>
      <c r="P8" s="317" t="s">
        <v>1</v>
      </c>
      <c r="Q8" s="318"/>
    </row>
    <row r="9" spans="1:17" ht="12" thickBot="1" x14ac:dyDescent="0.25">
      <c r="A9" s="312" t="s">
        <v>0</v>
      </c>
      <c r="B9" s="236" t="s">
        <v>53</v>
      </c>
      <c r="C9" s="236" t="s">
        <v>54</v>
      </c>
      <c r="D9" s="236" t="s">
        <v>53</v>
      </c>
      <c r="E9" s="236" t="s">
        <v>54</v>
      </c>
      <c r="F9" s="236" t="s">
        <v>55</v>
      </c>
      <c r="G9" s="236" t="s">
        <v>3</v>
      </c>
      <c r="H9" s="236" t="s">
        <v>53</v>
      </c>
      <c r="I9" s="236" t="s">
        <v>54</v>
      </c>
      <c r="J9" s="236" t="s">
        <v>56</v>
      </c>
      <c r="K9" s="236" t="s">
        <v>57</v>
      </c>
      <c r="L9" s="236" t="s">
        <v>58</v>
      </c>
      <c r="M9" s="236" t="s">
        <v>59</v>
      </c>
      <c r="N9" s="236" t="s">
        <v>58</v>
      </c>
      <c r="O9" s="236" t="s">
        <v>59</v>
      </c>
      <c r="P9" s="237" t="s">
        <v>53</v>
      </c>
      <c r="Q9" s="236" t="s">
        <v>54</v>
      </c>
    </row>
    <row r="10" spans="1:17" ht="15" customHeight="1" x14ac:dyDescent="0.2">
      <c r="A10" s="239" t="s">
        <v>119</v>
      </c>
      <c r="B10" s="54">
        <v>322</v>
      </c>
      <c r="C10" s="186">
        <v>1.2769670050761421</v>
      </c>
      <c r="D10" s="54">
        <v>197</v>
      </c>
      <c r="E10" s="186">
        <v>15.874294923448831</v>
      </c>
      <c r="F10" s="54">
        <v>74</v>
      </c>
      <c r="G10" s="186">
        <v>37.56345177664975</v>
      </c>
      <c r="H10" s="141" t="s">
        <v>108</v>
      </c>
      <c r="I10" s="186" t="s">
        <v>108</v>
      </c>
      <c r="J10" s="54">
        <v>14</v>
      </c>
      <c r="K10" s="186">
        <v>7.4866310160427805</v>
      </c>
      <c r="L10" s="54">
        <v>503</v>
      </c>
      <c r="M10" s="186">
        <v>37.621540762902015</v>
      </c>
      <c r="N10" s="54">
        <v>4</v>
      </c>
      <c r="O10" s="186">
        <v>4.3478260869565215</v>
      </c>
      <c r="P10" s="55">
        <v>1114</v>
      </c>
      <c r="Q10" s="68">
        <v>3.8612179820456829</v>
      </c>
    </row>
    <row r="11" spans="1:17" ht="15" customHeight="1" x14ac:dyDescent="0.2">
      <c r="A11" s="7" t="s">
        <v>120</v>
      </c>
      <c r="B11" s="54">
        <v>580</v>
      </c>
      <c r="C11" s="186">
        <v>2.3001269035532994</v>
      </c>
      <c r="D11" s="54">
        <v>128</v>
      </c>
      <c r="E11" s="186">
        <v>10.314262691377921</v>
      </c>
      <c r="F11" s="54" t="s">
        <v>108</v>
      </c>
      <c r="G11" s="186" t="s">
        <v>108</v>
      </c>
      <c r="H11" s="54">
        <v>124</v>
      </c>
      <c r="I11" s="186">
        <v>21.342512908777969</v>
      </c>
      <c r="J11" s="141" t="s">
        <v>108</v>
      </c>
      <c r="K11" s="186" t="s">
        <v>108</v>
      </c>
      <c r="L11" s="54">
        <v>359</v>
      </c>
      <c r="M11" s="186">
        <v>26.851159311892296</v>
      </c>
      <c r="N11" s="54">
        <v>38</v>
      </c>
      <c r="O11" s="186">
        <v>41.304347826086953</v>
      </c>
      <c r="P11" s="55">
        <v>1229</v>
      </c>
      <c r="Q11" s="68">
        <v>4.2598176839624271</v>
      </c>
    </row>
    <row r="12" spans="1:17" ht="15" customHeight="1" x14ac:dyDescent="0.2">
      <c r="A12" s="67" t="s">
        <v>8</v>
      </c>
      <c r="B12" s="141" t="s">
        <v>108</v>
      </c>
      <c r="C12" s="195" t="s">
        <v>108</v>
      </c>
      <c r="D12" s="54">
        <v>53</v>
      </c>
      <c r="E12" s="195">
        <v>4.2707493956486697</v>
      </c>
      <c r="F12" s="141" t="s">
        <v>108</v>
      </c>
      <c r="G12" s="195" t="s">
        <v>108</v>
      </c>
      <c r="H12" s="54">
        <v>16</v>
      </c>
      <c r="I12" s="195">
        <v>2.753872633390706</v>
      </c>
      <c r="J12" s="54" t="s">
        <v>108</v>
      </c>
      <c r="K12" s="195" t="s">
        <v>108</v>
      </c>
      <c r="L12" s="54">
        <v>63</v>
      </c>
      <c r="M12" s="195">
        <v>4.7120418848167542</v>
      </c>
      <c r="N12" s="54" t="s">
        <v>108</v>
      </c>
      <c r="O12" s="195" t="s">
        <v>108</v>
      </c>
      <c r="P12" s="55">
        <v>132</v>
      </c>
      <c r="Q12" s="68">
        <v>0.45752313611313294</v>
      </c>
    </row>
    <row r="13" spans="1:17" ht="15" customHeight="1" x14ac:dyDescent="0.2">
      <c r="A13" s="67" t="s">
        <v>9</v>
      </c>
      <c r="B13" s="54">
        <v>17135</v>
      </c>
      <c r="C13" s="186">
        <v>67.952887055837564</v>
      </c>
      <c r="D13" s="54">
        <v>405</v>
      </c>
      <c r="E13" s="186">
        <v>32.634971796937954</v>
      </c>
      <c r="F13" s="141" t="s">
        <v>108</v>
      </c>
      <c r="G13" s="186" t="s">
        <v>108</v>
      </c>
      <c r="H13" s="54">
        <v>133</v>
      </c>
      <c r="I13" s="186">
        <v>22.891566265060241</v>
      </c>
      <c r="J13" s="54">
        <v>110</v>
      </c>
      <c r="K13" s="186">
        <v>58.82352941176471</v>
      </c>
      <c r="L13" s="54">
        <v>50</v>
      </c>
      <c r="M13" s="186">
        <v>3.7397157816005984</v>
      </c>
      <c r="N13" s="54" t="s">
        <v>108</v>
      </c>
      <c r="O13" s="186" t="s">
        <v>108</v>
      </c>
      <c r="P13" s="55">
        <v>17833</v>
      </c>
      <c r="Q13" s="68">
        <v>61.810682472011372</v>
      </c>
    </row>
    <row r="14" spans="1:17" ht="15" customHeight="1" x14ac:dyDescent="0.2">
      <c r="A14" s="67" t="s">
        <v>4</v>
      </c>
      <c r="B14" s="54">
        <v>5747</v>
      </c>
      <c r="C14" s="186">
        <v>22.79108502538071</v>
      </c>
      <c r="D14" s="54">
        <v>20</v>
      </c>
      <c r="E14" s="186">
        <v>1.6116035455277999</v>
      </c>
      <c r="F14" s="141" t="s">
        <v>108</v>
      </c>
      <c r="G14" s="186" t="s">
        <v>108</v>
      </c>
      <c r="H14" s="54">
        <v>89</v>
      </c>
      <c r="I14" s="186">
        <v>15.3184165232358</v>
      </c>
      <c r="J14" s="54">
        <v>14</v>
      </c>
      <c r="K14" s="186">
        <v>7.4866310160427805</v>
      </c>
      <c r="L14" s="54">
        <v>24</v>
      </c>
      <c r="M14" s="186">
        <v>1.7950635751682871</v>
      </c>
      <c r="N14" s="54" t="s">
        <v>108</v>
      </c>
      <c r="O14" s="186" t="s">
        <v>108</v>
      </c>
      <c r="P14" s="55">
        <v>5894</v>
      </c>
      <c r="Q14" s="68">
        <v>20.429101244324286</v>
      </c>
    </row>
    <row r="15" spans="1:17" ht="15" customHeight="1" x14ac:dyDescent="0.2">
      <c r="A15" s="67" t="s">
        <v>7</v>
      </c>
      <c r="B15" s="54">
        <v>24</v>
      </c>
      <c r="C15" s="186">
        <v>9.5177664974619297E-2</v>
      </c>
      <c r="D15" s="54">
        <v>33</v>
      </c>
      <c r="E15" s="186">
        <v>2.6591458501208702</v>
      </c>
      <c r="F15" s="141" t="s">
        <v>108</v>
      </c>
      <c r="G15" s="186" t="s">
        <v>108</v>
      </c>
      <c r="H15" s="54">
        <v>65</v>
      </c>
      <c r="I15" s="186">
        <v>11.187607573149743</v>
      </c>
      <c r="J15" s="54" t="s">
        <v>108</v>
      </c>
      <c r="K15" s="186" t="s">
        <v>108</v>
      </c>
      <c r="L15" s="54">
        <v>20</v>
      </c>
      <c r="M15" s="186">
        <v>1.4958863126402393</v>
      </c>
      <c r="N15" s="54">
        <v>12</v>
      </c>
      <c r="O15" s="186">
        <v>13.043478260869565</v>
      </c>
      <c r="P15" s="55">
        <v>154</v>
      </c>
      <c r="Q15" s="68">
        <v>0.53377699213198848</v>
      </c>
    </row>
    <row r="16" spans="1:17" ht="15" customHeight="1" x14ac:dyDescent="0.2">
      <c r="A16" s="67" t="s">
        <v>10</v>
      </c>
      <c r="B16" s="54">
        <v>1152</v>
      </c>
      <c r="C16" s="186">
        <v>4.5685279187817258</v>
      </c>
      <c r="D16" s="54">
        <v>168</v>
      </c>
      <c r="E16" s="186">
        <v>13.537469782433522</v>
      </c>
      <c r="F16" s="54">
        <v>64</v>
      </c>
      <c r="G16" s="186">
        <v>32.487309644670049</v>
      </c>
      <c r="H16" s="54">
        <v>154</v>
      </c>
      <c r="I16" s="186">
        <v>26.506024096385545</v>
      </c>
      <c r="J16" s="54" t="s">
        <v>108</v>
      </c>
      <c r="K16" s="186" t="s">
        <v>108</v>
      </c>
      <c r="L16" s="54">
        <v>150</v>
      </c>
      <c r="M16" s="186">
        <v>11.219147344801796</v>
      </c>
      <c r="N16" s="54">
        <v>11</v>
      </c>
      <c r="O16" s="186">
        <v>11.956521739130435</v>
      </c>
      <c r="P16" s="55">
        <v>1699</v>
      </c>
      <c r="Q16" s="68">
        <v>5.8888773352743407</v>
      </c>
    </row>
    <row r="17" spans="1:18" ht="15" customHeight="1" x14ac:dyDescent="0.2">
      <c r="A17" s="67" t="s">
        <v>6</v>
      </c>
      <c r="B17" s="54">
        <v>244</v>
      </c>
      <c r="C17" s="186">
        <v>0.96763959390862941</v>
      </c>
      <c r="D17" s="54">
        <v>177</v>
      </c>
      <c r="E17" s="186">
        <v>14.26269137792103</v>
      </c>
      <c r="F17" s="54">
        <v>47</v>
      </c>
      <c r="G17" s="186">
        <v>23.857868020304569</v>
      </c>
      <c r="H17" s="54" t="s">
        <v>108</v>
      </c>
      <c r="I17" s="186" t="s">
        <v>108</v>
      </c>
      <c r="J17" s="54">
        <v>49</v>
      </c>
      <c r="K17" s="186">
        <v>26.203208556149733</v>
      </c>
      <c r="L17" s="54">
        <v>113</v>
      </c>
      <c r="M17" s="186">
        <v>8.4517576664173522</v>
      </c>
      <c r="N17" s="54">
        <v>27</v>
      </c>
      <c r="O17" s="186">
        <v>29.347826086956523</v>
      </c>
      <c r="P17" s="55">
        <v>657</v>
      </c>
      <c r="Q17" s="68">
        <v>2.2772174274721846</v>
      </c>
      <c r="R17" s="69"/>
    </row>
    <row r="18" spans="1:18" s="63" customFormat="1" ht="15" customHeight="1" x14ac:dyDescent="0.2">
      <c r="A18" s="70" t="s">
        <v>5</v>
      </c>
      <c r="B18" s="59">
        <v>12</v>
      </c>
      <c r="C18" s="196">
        <v>4.7588832487309649E-2</v>
      </c>
      <c r="D18" s="59">
        <v>60</v>
      </c>
      <c r="E18" s="196">
        <v>4.8348106365834003</v>
      </c>
      <c r="F18" s="59">
        <v>12</v>
      </c>
      <c r="G18" s="196">
        <v>6.091370558375635</v>
      </c>
      <c r="H18" s="12" t="s">
        <v>108</v>
      </c>
      <c r="I18" s="196" t="s">
        <v>108</v>
      </c>
      <c r="J18" s="12" t="s">
        <v>108</v>
      </c>
      <c r="K18" s="196" t="s">
        <v>108</v>
      </c>
      <c r="L18" s="59">
        <v>55</v>
      </c>
      <c r="M18" s="196">
        <v>4.1136873597606582</v>
      </c>
      <c r="N18" s="59" t="s">
        <v>108</v>
      </c>
      <c r="O18" s="196" t="s">
        <v>108</v>
      </c>
      <c r="P18" s="60">
        <v>139</v>
      </c>
      <c r="Q18" s="214">
        <v>0.48178572666458702</v>
      </c>
      <c r="R18" s="83"/>
    </row>
    <row r="19" spans="1:18" s="63" customFormat="1" ht="15" customHeight="1" x14ac:dyDescent="0.2">
      <c r="A19" s="71" t="s">
        <v>2</v>
      </c>
      <c r="B19" s="72">
        <v>25216</v>
      </c>
      <c r="C19" s="68">
        <v>100</v>
      </c>
      <c r="D19" s="72">
        <v>1241</v>
      </c>
      <c r="E19" s="68">
        <v>100</v>
      </c>
      <c r="F19" s="72">
        <v>197</v>
      </c>
      <c r="G19" s="68">
        <v>100</v>
      </c>
      <c r="H19" s="72">
        <v>581</v>
      </c>
      <c r="I19" s="68">
        <v>100</v>
      </c>
      <c r="J19" s="72">
        <v>187</v>
      </c>
      <c r="K19" s="68">
        <v>100</v>
      </c>
      <c r="L19" s="72">
        <v>1337</v>
      </c>
      <c r="M19" s="68">
        <v>100</v>
      </c>
      <c r="N19" s="72">
        <v>92</v>
      </c>
      <c r="O19" s="68">
        <v>100</v>
      </c>
      <c r="P19" s="55">
        <v>28851</v>
      </c>
      <c r="Q19" s="68">
        <v>100</v>
      </c>
      <c r="R19" s="83"/>
    </row>
    <row r="20" spans="1:18" x14ac:dyDescent="0.2">
      <c r="A20" s="71" t="s">
        <v>3</v>
      </c>
      <c r="B20" s="179">
        <v>87.400783335066379</v>
      </c>
      <c r="C20" s="179"/>
      <c r="D20" s="179">
        <v>4.3014106963363492</v>
      </c>
      <c r="E20" s="179"/>
      <c r="F20" s="179">
        <v>0.68281861980520608</v>
      </c>
      <c r="G20" s="179"/>
      <c r="H20" s="179">
        <v>2.0137950157706839</v>
      </c>
      <c r="I20" s="179"/>
      <c r="J20" s="179">
        <v>0.6481577761602717</v>
      </c>
      <c r="K20" s="179"/>
      <c r="L20" s="179">
        <v>4.634154795327718</v>
      </c>
      <c r="M20" s="179"/>
      <c r="N20" s="179">
        <v>0.3188797615333957</v>
      </c>
      <c r="O20" s="179"/>
      <c r="P20" s="240">
        <v>100</v>
      </c>
      <c r="Q20" s="179"/>
    </row>
    <row r="21" spans="1:18" x14ac:dyDescent="0.2">
      <c r="A21" s="302" t="s">
        <v>136</v>
      </c>
      <c r="B21" s="302"/>
      <c r="C21" s="302"/>
      <c r="D21" s="302"/>
      <c r="E21" s="302"/>
      <c r="F21" s="302"/>
      <c r="G21" s="302"/>
      <c r="H21" s="54"/>
      <c r="I21" s="54"/>
      <c r="J21" s="54"/>
      <c r="K21" s="54"/>
      <c r="L21" s="54"/>
      <c r="M21" s="54"/>
      <c r="N21" s="54"/>
      <c r="O21" s="54"/>
      <c r="P21" s="72"/>
      <c r="Q21" s="68"/>
    </row>
    <row r="22" spans="1:18" x14ac:dyDescent="0.2">
      <c r="B22" s="54"/>
      <c r="C22" s="186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72"/>
      <c r="Q22" s="68"/>
    </row>
    <row r="23" spans="1:18" x14ac:dyDescent="0.2">
      <c r="Q23" s="83"/>
    </row>
    <row r="24" spans="1:18" x14ac:dyDescent="0.2">
      <c r="P24" s="242"/>
    </row>
  </sheetData>
  <mergeCells count="11">
    <mergeCell ref="A21:G21"/>
    <mergeCell ref="A7:A9"/>
    <mergeCell ref="B7:Q7"/>
    <mergeCell ref="B8:C8"/>
    <mergeCell ref="H8:I8"/>
    <mergeCell ref="F8:G8"/>
    <mergeCell ref="J8:K8"/>
    <mergeCell ref="L8:M8"/>
    <mergeCell ref="P8:Q8"/>
    <mergeCell ref="D8:E8"/>
    <mergeCell ref="N8:O8"/>
  </mergeCells>
  <phoneticPr fontId="0" type="noConversion"/>
  <pageMargins left="0.15748031496062992" right="0.19685039370078741" top="1.2083333333333333" bottom="0.98425196850393704" header="0.51181102362204722" footer="0.51181102362204722"/>
  <pageSetup paperSize="9" orientation="landscape" horizontalDpi="300" verticalDpi="300" r:id="rId1"/>
  <headerFooter alignWithMargins="0">
    <oddHeader>&amp;C&amp;G</oddHeader>
  </headerFooter>
  <legacyDrawingHF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showGridLines="0" view="pageLayout" zoomScaleNormal="90" workbookViewId="0">
      <selection activeCell="P11" sqref="P11"/>
    </sheetView>
  </sheetViews>
  <sheetFormatPr defaultColWidth="8.85546875" defaultRowHeight="11.25" x14ac:dyDescent="0.2"/>
  <cols>
    <col min="1" max="1" width="11.5703125" style="64" customWidth="1"/>
    <col min="2" max="15" width="6.7109375" style="64" customWidth="1"/>
    <col min="16" max="17" width="6.7109375" style="63" customWidth="1"/>
    <col min="18" max="18" width="3.42578125" style="64" customWidth="1"/>
    <col min="19" max="19" width="4.85546875" style="64" customWidth="1"/>
    <col min="20" max="16384" width="8.85546875" style="64"/>
  </cols>
  <sheetData>
    <row r="1" spans="1:19" x14ac:dyDescent="0.2">
      <c r="A1" s="63"/>
    </row>
    <row r="2" spans="1:19" ht="15" customHeight="1" x14ac:dyDescent="0.2">
      <c r="A2" s="63" t="s">
        <v>130</v>
      </c>
    </row>
    <row r="3" spans="1:19" ht="15" customHeight="1" x14ac:dyDescent="0.2">
      <c r="A3" s="63" t="s">
        <v>144</v>
      </c>
    </row>
    <row r="4" spans="1:19" ht="15" customHeight="1" thickBot="1" x14ac:dyDescent="0.25">
      <c r="A4" s="63"/>
    </row>
    <row r="5" spans="1:19" ht="15" customHeight="1" x14ac:dyDescent="0.2">
      <c r="A5" s="311"/>
      <c r="B5" s="314" t="s">
        <v>60</v>
      </c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</row>
    <row r="6" spans="1:19" ht="26.45" customHeight="1" x14ac:dyDescent="0.2">
      <c r="A6" s="312"/>
      <c r="B6" s="315" t="s">
        <v>76</v>
      </c>
      <c r="C6" s="315"/>
      <c r="D6" s="315" t="s">
        <v>71</v>
      </c>
      <c r="E6" s="315"/>
      <c r="F6" s="315" t="s">
        <v>72</v>
      </c>
      <c r="G6" s="315"/>
      <c r="H6" s="316" t="s">
        <v>73</v>
      </c>
      <c r="I6" s="316"/>
      <c r="J6" s="316" t="s">
        <v>74</v>
      </c>
      <c r="K6" s="316"/>
      <c r="L6" s="316" t="s">
        <v>75</v>
      </c>
      <c r="M6" s="316"/>
      <c r="N6" s="316" t="s">
        <v>123</v>
      </c>
      <c r="O6" s="316"/>
      <c r="P6" s="317" t="s">
        <v>1</v>
      </c>
      <c r="Q6" s="318"/>
    </row>
    <row r="7" spans="1:19" ht="15" customHeight="1" thickBot="1" x14ac:dyDescent="0.25">
      <c r="A7" s="313" t="s">
        <v>0</v>
      </c>
      <c r="B7" s="236" t="s">
        <v>53</v>
      </c>
      <c r="C7" s="236" t="s">
        <v>54</v>
      </c>
      <c r="D7" s="236" t="s">
        <v>53</v>
      </c>
      <c r="E7" s="236" t="s">
        <v>54</v>
      </c>
      <c r="F7" s="236" t="s">
        <v>55</v>
      </c>
      <c r="G7" s="236" t="s">
        <v>3</v>
      </c>
      <c r="H7" s="236" t="s">
        <v>53</v>
      </c>
      <c r="I7" s="236" t="s">
        <v>54</v>
      </c>
      <c r="J7" s="236" t="s">
        <v>56</v>
      </c>
      <c r="K7" s="236" t="s">
        <v>57</v>
      </c>
      <c r="L7" s="236" t="s">
        <v>58</v>
      </c>
      <c r="M7" s="236" t="s">
        <v>59</v>
      </c>
      <c r="N7" s="236" t="s">
        <v>58</v>
      </c>
      <c r="O7" s="236" t="s">
        <v>59</v>
      </c>
      <c r="P7" s="237" t="s">
        <v>53</v>
      </c>
      <c r="Q7" s="236" t="s">
        <v>54</v>
      </c>
    </row>
    <row r="8" spans="1:19" ht="15" customHeight="1" x14ac:dyDescent="0.2">
      <c r="A8" s="67" t="s">
        <v>119</v>
      </c>
      <c r="B8" s="54">
        <v>491</v>
      </c>
      <c r="C8" s="186">
        <v>1.3967116117653751</v>
      </c>
      <c r="D8" s="54">
        <v>287</v>
      </c>
      <c r="E8" s="186">
        <v>17.012448132780083</v>
      </c>
      <c r="F8" s="54">
        <v>101</v>
      </c>
      <c r="G8" s="186">
        <v>36.071428571428569</v>
      </c>
      <c r="H8" s="54" t="s">
        <v>108</v>
      </c>
      <c r="I8" s="186" t="s">
        <v>108</v>
      </c>
      <c r="J8" s="54">
        <v>22</v>
      </c>
      <c r="K8" s="186">
        <v>9.0909090909090917</v>
      </c>
      <c r="L8" s="54">
        <v>744</v>
      </c>
      <c r="M8" s="186">
        <v>38.311019567456228</v>
      </c>
      <c r="N8" s="54">
        <v>8</v>
      </c>
      <c r="O8" s="186">
        <v>6.0150375939849621</v>
      </c>
      <c r="P8" s="55">
        <v>1653</v>
      </c>
      <c r="Q8" s="68">
        <v>4.0912803504690247</v>
      </c>
    </row>
    <row r="9" spans="1:19" ht="15" customHeight="1" x14ac:dyDescent="0.2">
      <c r="A9" s="7" t="s">
        <v>120</v>
      </c>
      <c r="B9" s="54">
        <v>755</v>
      </c>
      <c r="C9" s="186">
        <v>2.1476930079080616</v>
      </c>
      <c r="D9" s="54">
        <v>201</v>
      </c>
      <c r="E9" s="186">
        <v>11.914641375222288</v>
      </c>
      <c r="F9" s="54" t="s">
        <v>108</v>
      </c>
      <c r="G9" s="186" t="s">
        <v>108</v>
      </c>
      <c r="H9" s="54">
        <v>178</v>
      </c>
      <c r="I9" s="186">
        <v>18.445595854922281</v>
      </c>
      <c r="J9" s="141" t="s">
        <v>108</v>
      </c>
      <c r="K9" s="186" t="s">
        <v>108</v>
      </c>
      <c r="L9" s="54">
        <v>500</v>
      </c>
      <c r="M9" s="186">
        <v>25.746652935118437</v>
      </c>
      <c r="N9" s="54">
        <v>56</v>
      </c>
      <c r="O9" s="186">
        <v>42.105263157894733</v>
      </c>
      <c r="P9" s="55">
        <v>1690</v>
      </c>
      <c r="Q9" s="68">
        <v>4.1828577085859964</v>
      </c>
    </row>
    <row r="10" spans="1:19" ht="15" customHeight="1" x14ac:dyDescent="0.2">
      <c r="A10" s="67" t="s">
        <v>8</v>
      </c>
      <c r="B10" s="141" t="s">
        <v>108</v>
      </c>
      <c r="C10" s="195" t="s">
        <v>108</v>
      </c>
      <c r="D10" s="54">
        <v>78</v>
      </c>
      <c r="E10" s="195">
        <v>4.6235921754593958</v>
      </c>
      <c r="F10" s="141" t="s">
        <v>108</v>
      </c>
      <c r="G10" s="195" t="s">
        <v>108</v>
      </c>
      <c r="H10" s="54">
        <v>25</v>
      </c>
      <c r="I10" s="195">
        <v>2.5906735751295336</v>
      </c>
      <c r="J10" s="141" t="s">
        <v>108</v>
      </c>
      <c r="K10" s="195" t="s">
        <v>108</v>
      </c>
      <c r="L10" s="54">
        <v>93</v>
      </c>
      <c r="M10" s="195">
        <v>4.7888774459320285</v>
      </c>
      <c r="N10" s="54" t="s">
        <v>108</v>
      </c>
      <c r="O10" s="195" t="s">
        <v>108</v>
      </c>
      <c r="P10" s="55">
        <v>196</v>
      </c>
      <c r="Q10" s="68">
        <v>0.48511249164665987</v>
      </c>
    </row>
    <row r="11" spans="1:19" ht="15" customHeight="1" x14ac:dyDescent="0.2">
      <c r="A11" s="67" t="s">
        <v>9</v>
      </c>
      <c r="B11" s="54">
        <v>23485</v>
      </c>
      <c r="C11" s="186">
        <v>66.806053365193151</v>
      </c>
      <c r="D11" s="54">
        <v>426</v>
      </c>
      <c r="E11" s="186">
        <v>25.251926496739774</v>
      </c>
      <c r="F11" s="141" t="s">
        <v>108</v>
      </c>
      <c r="G11" s="186" t="s">
        <v>108</v>
      </c>
      <c r="H11" s="54">
        <v>240</v>
      </c>
      <c r="I11" s="186">
        <v>24.870466321243523</v>
      </c>
      <c r="J11" s="54">
        <v>140</v>
      </c>
      <c r="K11" s="186">
        <v>57.851239669421481</v>
      </c>
      <c r="L11" s="54">
        <v>73</v>
      </c>
      <c r="M11" s="186">
        <v>3.7590113285272917</v>
      </c>
      <c r="N11" s="54" t="s">
        <v>108</v>
      </c>
      <c r="O11" s="186" t="s">
        <v>108</v>
      </c>
      <c r="P11" s="55">
        <v>24364</v>
      </c>
      <c r="Q11" s="68">
        <v>60.3024527881593</v>
      </c>
    </row>
    <row r="12" spans="1:19" ht="15" customHeight="1" x14ac:dyDescent="0.2">
      <c r="A12" s="67" t="s">
        <v>4</v>
      </c>
      <c r="B12" s="54">
        <v>8237</v>
      </c>
      <c r="C12" s="186">
        <v>23.431188484951925</v>
      </c>
      <c r="D12" s="54">
        <v>32</v>
      </c>
      <c r="E12" s="186">
        <v>1.896858328393598</v>
      </c>
      <c r="F12" s="141" t="s">
        <v>108</v>
      </c>
      <c r="G12" s="186" t="s">
        <v>108</v>
      </c>
      <c r="H12" s="54">
        <v>167</v>
      </c>
      <c r="I12" s="186">
        <v>17.305699481865286</v>
      </c>
      <c r="J12" s="54">
        <v>28</v>
      </c>
      <c r="K12" s="186">
        <v>11.570247933884298</v>
      </c>
      <c r="L12" s="54">
        <v>40</v>
      </c>
      <c r="M12" s="186">
        <v>2.0597322348094749</v>
      </c>
      <c r="N12" s="54" t="s">
        <v>108</v>
      </c>
      <c r="O12" s="186" t="s">
        <v>108</v>
      </c>
      <c r="P12" s="55">
        <v>8504</v>
      </c>
      <c r="Q12" s="68">
        <v>21.047941984506103</v>
      </c>
    </row>
    <row r="13" spans="1:19" ht="15" customHeight="1" x14ac:dyDescent="0.2">
      <c r="A13" s="67" t="s">
        <v>7</v>
      </c>
      <c r="B13" s="54">
        <v>27</v>
      </c>
      <c r="C13" s="186">
        <v>7.6804915514592939E-2</v>
      </c>
      <c r="D13" s="54">
        <v>54</v>
      </c>
      <c r="E13" s="186">
        <v>3.2009484291641965</v>
      </c>
      <c r="F13" s="141" t="s">
        <v>108</v>
      </c>
      <c r="G13" s="186" t="s">
        <v>108</v>
      </c>
      <c r="H13" s="54">
        <v>122</v>
      </c>
      <c r="I13" s="186">
        <v>12.642487046632125</v>
      </c>
      <c r="J13" s="141" t="s">
        <v>108</v>
      </c>
      <c r="K13" s="186" t="s">
        <v>108</v>
      </c>
      <c r="L13" s="54">
        <v>29</v>
      </c>
      <c r="M13" s="186">
        <v>1.4933058702368691</v>
      </c>
      <c r="N13" s="54">
        <v>18</v>
      </c>
      <c r="O13" s="186">
        <v>13.533834586466165</v>
      </c>
      <c r="P13" s="55">
        <v>250</v>
      </c>
      <c r="Q13" s="68">
        <v>0.61876593322278051</v>
      </c>
    </row>
    <row r="14" spans="1:19" ht="15" customHeight="1" x14ac:dyDescent="0.2">
      <c r="A14" s="67" t="s">
        <v>10</v>
      </c>
      <c r="B14" s="54">
        <v>1725</v>
      </c>
      <c r="C14" s="186">
        <v>4.9069807134323264</v>
      </c>
      <c r="D14" s="54">
        <v>261</v>
      </c>
      <c r="E14" s="186">
        <v>15.471250740960285</v>
      </c>
      <c r="F14" s="54">
        <v>94</v>
      </c>
      <c r="G14" s="186">
        <v>33.571428571428569</v>
      </c>
      <c r="H14" s="54">
        <v>233</v>
      </c>
      <c r="I14" s="186">
        <v>24.145077720207254</v>
      </c>
      <c r="J14" s="54" t="s">
        <v>108</v>
      </c>
      <c r="K14" s="186" t="s">
        <v>108</v>
      </c>
      <c r="L14" s="54">
        <v>219</v>
      </c>
      <c r="M14" s="186">
        <v>11.277033985581875</v>
      </c>
      <c r="N14" s="54">
        <v>18</v>
      </c>
      <c r="O14" s="186">
        <v>13.533834586466165</v>
      </c>
      <c r="P14" s="55">
        <v>2550</v>
      </c>
      <c r="Q14" s="68">
        <v>6.3114125188723609</v>
      </c>
    </row>
    <row r="15" spans="1:19" ht="15" customHeight="1" x14ac:dyDescent="0.2">
      <c r="A15" s="67" t="s">
        <v>6</v>
      </c>
      <c r="B15" s="54">
        <v>417</v>
      </c>
      <c r="C15" s="186">
        <v>1.1862092507253796</v>
      </c>
      <c r="D15" s="54">
        <v>253</v>
      </c>
      <c r="E15" s="186">
        <v>14.997036158861885</v>
      </c>
      <c r="F15" s="54">
        <v>69</v>
      </c>
      <c r="G15" s="186">
        <v>24.642857142857146</v>
      </c>
      <c r="H15" s="54" t="s">
        <v>108</v>
      </c>
      <c r="I15" s="186" t="s">
        <v>108</v>
      </c>
      <c r="J15" s="54">
        <v>52</v>
      </c>
      <c r="K15" s="186">
        <v>21.487603305785125</v>
      </c>
      <c r="L15" s="54">
        <v>158</v>
      </c>
      <c r="M15" s="186">
        <v>8.1359423274974247</v>
      </c>
      <c r="N15" s="54">
        <v>33</v>
      </c>
      <c r="O15" s="186">
        <v>24.81203007518797</v>
      </c>
      <c r="P15" s="55">
        <v>982</v>
      </c>
      <c r="Q15" s="68">
        <v>2.4305125856990819</v>
      </c>
    </row>
    <row r="16" spans="1:19" s="63" customFormat="1" ht="15" customHeight="1" x14ac:dyDescent="0.2">
      <c r="A16" s="70" t="s">
        <v>5</v>
      </c>
      <c r="B16" s="59">
        <v>17</v>
      </c>
      <c r="C16" s="196">
        <v>4.8358650509188146E-2</v>
      </c>
      <c r="D16" s="59">
        <v>95</v>
      </c>
      <c r="E16" s="196">
        <v>5.6312981624184948</v>
      </c>
      <c r="F16" s="59">
        <v>16</v>
      </c>
      <c r="G16" s="196">
        <v>5.7142857142857144</v>
      </c>
      <c r="H16" s="59"/>
      <c r="I16" s="196">
        <v>0</v>
      </c>
      <c r="J16" s="12"/>
      <c r="K16" s="196">
        <v>0</v>
      </c>
      <c r="L16" s="59">
        <v>86</v>
      </c>
      <c r="M16" s="196">
        <v>4.4284243048403704</v>
      </c>
      <c r="N16" s="59" t="s">
        <v>108</v>
      </c>
      <c r="O16" s="196" t="s">
        <v>108</v>
      </c>
      <c r="P16" s="60">
        <v>214</v>
      </c>
      <c r="Q16" s="214">
        <v>0.52966363883870005</v>
      </c>
      <c r="S16" s="64"/>
    </row>
    <row r="17" spans="1:19" s="63" customFormat="1" ht="15" customHeight="1" x14ac:dyDescent="0.2">
      <c r="A17" s="71" t="s">
        <v>2</v>
      </c>
      <c r="B17" s="72">
        <v>35154</v>
      </c>
      <c r="C17" s="68">
        <v>100</v>
      </c>
      <c r="D17" s="72">
        <v>1687</v>
      </c>
      <c r="E17" s="68">
        <v>100</v>
      </c>
      <c r="F17" s="72">
        <v>280</v>
      </c>
      <c r="G17" s="68">
        <v>100</v>
      </c>
      <c r="H17" s="72">
        <v>965</v>
      </c>
      <c r="I17" s="68">
        <v>100</v>
      </c>
      <c r="J17" s="72">
        <v>242</v>
      </c>
      <c r="K17" s="68">
        <v>100</v>
      </c>
      <c r="L17" s="72">
        <v>1942</v>
      </c>
      <c r="M17" s="68">
        <v>100</v>
      </c>
      <c r="N17" s="72">
        <v>133</v>
      </c>
      <c r="O17" s="68"/>
      <c r="P17" s="55">
        <v>40403</v>
      </c>
      <c r="Q17" s="68">
        <v>100</v>
      </c>
      <c r="S17" s="64"/>
    </row>
    <row r="18" spans="1:19" ht="15" customHeight="1" x14ac:dyDescent="0.2">
      <c r="A18" s="71" t="s">
        <v>3</v>
      </c>
      <c r="B18" s="68">
        <v>87.008390466054493</v>
      </c>
      <c r="C18" s="68"/>
      <c r="D18" s="68">
        <v>4.175432517387323</v>
      </c>
      <c r="E18" s="68"/>
      <c r="F18" s="68">
        <v>0.69301784520951415</v>
      </c>
      <c r="G18" s="68"/>
      <c r="H18" s="68">
        <v>2.3884365022399328</v>
      </c>
      <c r="I18" s="68"/>
      <c r="J18" s="68">
        <v>0.59896542335965153</v>
      </c>
      <c r="K18" s="68"/>
      <c r="L18" s="68">
        <v>4.8065737692745589</v>
      </c>
      <c r="M18" s="68"/>
      <c r="N18" s="68">
        <v>0.32918347647451923</v>
      </c>
      <c r="O18" s="241"/>
      <c r="P18" s="68">
        <v>100</v>
      </c>
      <c r="Q18" s="68"/>
    </row>
    <row r="19" spans="1:19" x14ac:dyDescent="0.2">
      <c r="A19" s="302" t="s">
        <v>136</v>
      </c>
      <c r="B19" s="302"/>
      <c r="C19" s="302"/>
      <c r="D19" s="302"/>
      <c r="E19" s="302"/>
      <c r="F19" s="302"/>
      <c r="G19" s="302"/>
      <c r="H19" s="54"/>
      <c r="I19" s="54"/>
      <c r="J19" s="54"/>
      <c r="K19" s="54"/>
      <c r="L19" s="54"/>
      <c r="M19" s="54"/>
      <c r="N19" s="54"/>
      <c r="O19" s="54"/>
      <c r="P19" s="72"/>
      <c r="Q19" s="68"/>
    </row>
    <row r="21" spans="1:19" x14ac:dyDescent="0.2">
      <c r="O21" s="7"/>
    </row>
    <row r="24" spans="1:19" x14ac:dyDescent="0.2">
      <c r="M24" s="7"/>
      <c r="N24" s="7"/>
    </row>
    <row r="25" spans="1:19" x14ac:dyDescent="0.2">
      <c r="M25" s="7"/>
      <c r="N25" s="7"/>
    </row>
    <row r="26" spans="1:19" x14ac:dyDescent="0.2">
      <c r="M26" s="7"/>
      <c r="N26" s="7"/>
    </row>
    <row r="27" spans="1:19" x14ac:dyDescent="0.2">
      <c r="M27" s="7"/>
      <c r="N27" s="7"/>
    </row>
    <row r="28" spans="1:19" x14ac:dyDescent="0.2">
      <c r="M28" s="7"/>
      <c r="N28" s="7"/>
    </row>
  </sheetData>
  <mergeCells count="11">
    <mergeCell ref="A19:G19"/>
    <mergeCell ref="A5:A7"/>
    <mergeCell ref="B5:Q5"/>
    <mergeCell ref="B6:C6"/>
    <mergeCell ref="H6:I6"/>
    <mergeCell ref="F6:G6"/>
    <mergeCell ref="J6:K6"/>
    <mergeCell ref="L6:M6"/>
    <mergeCell ref="P6:Q6"/>
    <mergeCell ref="D6:E6"/>
    <mergeCell ref="N6:O6"/>
  </mergeCells>
  <phoneticPr fontId="0" type="noConversion"/>
  <pageMargins left="0.43307086614173229" right="0.51181102362204722" top="0.98425196850393704" bottom="0.98425196850393704" header="0.51181102362204722" footer="0.51181102362204722"/>
  <pageSetup paperSize="9" scale="74" orientation="portrait" horizontalDpi="300" verticalDpi="300" r:id="rId1"/>
  <headerFooter alignWithMargins="0">
    <oddHeader>&amp;C&amp;G</oddHeader>
  </headerFooter>
  <legacyDrawingHF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showGridLines="0" view="pageLayout" zoomScaleNormal="100" workbookViewId="0">
      <selection activeCell="N27" sqref="N26:N27"/>
    </sheetView>
  </sheetViews>
  <sheetFormatPr defaultColWidth="8.85546875" defaultRowHeight="11.25" x14ac:dyDescent="0.2"/>
  <cols>
    <col min="1" max="1" width="11.5703125" style="64" customWidth="1"/>
    <col min="2" max="13" width="6.7109375" style="64" customWidth="1"/>
    <col min="14" max="15" width="6.7109375" style="63" customWidth="1"/>
    <col min="16" max="16" width="8.7109375" style="64" customWidth="1"/>
    <col min="17" max="17" width="11.140625" style="64" bestFit="1" customWidth="1"/>
    <col min="18" max="16384" width="8.85546875" style="64"/>
  </cols>
  <sheetData>
    <row r="1" spans="1:17" x14ac:dyDescent="0.2">
      <c r="A1" s="63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x14ac:dyDescent="0.2">
      <c r="A2" s="63" t="s">
        <v>130</v>
      </c>
    </row>
    <row r="3" spans="1:17" x14ac:dyDescent="0.2">
      <c r="A3" s="63" t="s">
        <v>145</v>
      </c>
    </row>
    <row r="4" spans="1:17" ht="12" thickBot="1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7" ht="15" customHeight="1" x14ac:dyDescent="0.2">
      <c r="A5" s="311"/>
      <c r="B5" s="314" t="s">
        <v>78</v>
      </c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85"/>
    </row>
    <row r="6" spans="1:17" ht="26.45" customHeight="1" x14ac:dyDescent="0.2">
      <c r="A6" s="312"/>
      <c r="B6" s="316" t="s">
        <v>103</v>
      </c>
      <c r="C6" s="316"/>
      <c r="D6" s="316" t="s">
        <v>105</v>
      </c>
      <c r="E6" s="316"/>
      <c r="F6" s="316" t="s">
        <v>104</v>
      </c>
      <c r="G6" s="316"/>
      <c r="H6" s="316" t="s">
        <v>106</v>
      </c>
      <c r="I6" s="316"/>
      <c r="J6" s="316" t="s">
        <v>122</v>
      </c>
      <c r="K6" s="316"/>
      <c r="L6" s="316" t="s">
        <v>107</v>
      </c>
      <c r="M6" s="316"/>
      <c r="N6" s="317" t="s">
        <v>1</v>
      </c>
      <c r="O6" s="318"/>
      <c r="P6" s="86"/>
    </row>
    <row r="7" spans="1:17" ht="15" customHeight="1" thickBot="1" x14ac:dyDescent="0.25">
      <c r="A7" s="313" t="s">
        <v>0</v>
      </c>
      <c r="B7" s="236" t="s">
        <v>58</v>
      </c>
      <c r="C7" s="236" t="s">
        <v>59</v>
      </c>
      <c r="D7" s="236" t="s">
        <v>56</v>
      </c>
      <c r="E7" s="236" t="s">
        <v>57</v>
      </c>
      <c r="F7" s="236" t="s">
        <v>53</v>
      </c>
      <c r="G7" s="236" t="s">
        <v>54</v>
      </c>
      <c r="H7" s="236" t="s">
        <v>58</v>
      </c>
      <c r="I7" s="236" t="s">
        <v>59</v>
      </c>
      <c r="J7" s="236" t="s">
        <v>58</v>
      </c>
      <c r="K7" s="236" t="s">
        <v>59</v>
      </c>
      <c r="L7" s="236" t="s">
        <v>58</v>
      </c>
      <c r="M7" s="236" t="s">
        <v>59</v>
      </c>
      <c r="N7" s="237" t="s">
        <v>56</v>
      </c>
      <c r="O7" s="236" t="s">
        <v>57</v>
      </c>
      <c r="P7" s="86"/>
    </row>
    <row r="8" spans="1:17" ht="15" customHeight="1" x14ac:dyDescent="0.2">
      <c r="A8" s="67" t="s">
        <v>119</v>
      </c>
      <c r="B8" s="54">
        <v>56</v>
      </c>
      <c r="C8" s="54">
        <v>28.426395939086298</v>
      </c>
      <c r="D8" s="54" t="s">
        <v>126</v>
      </c>
      <c r="E8" s="54" t="s">
        <v>108</v>
      </c>
      <c r="F8" s="40">
        <v>14</v>
      </c>
      <c r="G8" s="54">
        <v>16.091954022988507</v>
      </c>
      <c r="H8" s="141" t="s">
        <v>108</v>
      </c>
      <c r="I8" s="141" t="s">
        <v>108</v>
      </c>
      <c r="J8" s="141" t="s">
        <v>108</v>
      </c>
      <c r="K8" s="141" t="s">
        <v>108</v>
      </c>
      <c r="L8" s="8">
        <v>3</v>
      </c>
      <c r="M8" s="54">
        <v>33.333333333333329</v>
      </c>
      <c r="N8" s="55">
        <v>74</v>
      </c>
      <c r="O8" s="68">
        <v>25</v>
      </c>
    </row>
    <row r="9" spans="1:17" ht="15" customHeight="1" x14ac:dyDescent="0.2">
      <c r="A9" s="7" t="s">
        <v>120</v>
      </c>
      <c r="B9" s="54">
        <v>29</v>
      </c>
      <c r="C9" s="54">
        <v>14.720812182741117</v>
      </c>
      <c r="D9" s="141" t="s">
        <v>108</v>
      </c>
      <c r="E9" s="141" t="s">
        <v>108</v>
      </c>
      <c r="F9" s="61">
        <v>18</v>
      </c>
      <c r="G9" s="54">
        <v>20.689655172413794</v>
      </c>
      <c r="H9" s="142" t="s">
        <v>108</v>
      </c>
      <c r="I9" s="142" t="s">
        <v>108</v>
      </c>
      <c r="J9" s="142" t="s">
        <v>108</v>
      </c>
      <c r="K9" s="142" t="s">
        <v>108</v>
      </c>
      <c r="L9" s="54" t="s">
        <v>108</v>
      </c>
      <c r="M9" s="54" t="s">
        <v>108</v>
      </c>
      <c r="N9" s="55">
        <v>47</v>
      </c>
      <c r="O9" s="68">
        <v>15.878378378378377</v>
      </c>
    </row>
    <row r="10" spans="1:17" ht="15" customHeight="1" x14ac:dyDescent="0.2">
      <c r="A10" s="67" t="s">
        <v>8</v>
      </c>
      <c r="B10" s="40">
        <v>5</v>
      </c>
      <c r="C10" s="54">
        <v>2.5380710659898478</v>
      </c>
      <c r="D10" s="141" t="s">
        <v>108</v>
      </c>
      <c r="E10" s="141" t="s">
        <v>108</v>
      </c>
      <c r="F10" s="40">
        <v>5</v>
      </c>
      <c r="G10" s="54">
        <v>5.7471264367816088</v>
      </c>
      <c r="H10" s="141" t="s">
        <v>108</v>
      </c>
      <c r="I10" s="141" t="s">
        <v>108</v>
      </c>
      <c r="J10" s="141" t="s">
        <v>108</v>
      </c>
      <c r="K10" s="141" t="s">
        <v>108</v>
      </c>
      <c r="L10" s="141" t="s">
        <v>108</v>
      </c>
      <c r="M10" s="141" t="s">
        <v>108</v>
      </c>
      <c r="N10" s="55">
        <v>10</v>
      </c>
      <c r="O10" s="68">
        <v>3.3783783783783785</v>
      </c>
    </row>
    <row r="11" spans="1:17" ht="15" customHeight="1" x14ac:dyDescent="0.2">
      <c r="A11" s="67" t="s">
        <v>9</v>
      </c>
      <c r="B11" s="54">
        <v>13</v>
      </c>
      <c r="C11" s="54">
        <v>6.5989847715736047</v>
      </c>
      <c r="D11" s="141" t="s">
        <v>108</v>
      </c>
      <c r="E11" s="141" t="s">
        <v>108</v>
      </c>
      <c r="F11" s="61">
        <v>18</v>
      </c>
      <c r="G11" s="54">
        <v>20.689655172413794</v>
      </c>
      <c r="H11" s="61" t="s">
        <v>108</v>
      </c>
      <c r="I11" s="54" t="s">
        <v>108</v>
      </c>
      <c r="J11" s="54" t="s">
        <v>108</v>
      </c>
      <c r="K11" s="54" t="s">
        <v>108</v>
      </c>
      <c r="L11" s="54">
        <v>3</v>
      </c>
      <c r="M11" s="54">
        <v>33.333333333333329</v>
      </c>
      <c r="N11" s="55">
        <v>34</v>
      </c>
      <c r="O11" s="68">
        <v>11.486486486486488</v>
      </c>
    </row>
    <row r="12" spans="1:17" ht="15" customHeight="1" x14ac:dyDescent="0.2">
      <c r="A12" s="67" t="s">
        <v>4</v>
      </c>
      <c r="B12" s="54">
        <v>6</v>
      </c>
      <c r="C12" s="54">
        <v>3.0456852791878175</v>
      </c>
      <c r="D12" s="141" t="s">
        <v>108</v>
      </c>
      <c r="E12" s="141" t="s">
        <v>108</v>
      </c>
      <c r="F12" s="40">
        <v>8</v>
      </c>
      <c r="G12" s="54">
        <v>9.1954022988505741</v>
      </c>
      <c r="H12" s="141" t="s">
        <v>126</v>
      </c>
      <c r="I12" s="141" t="s">
        <v>126</v>
      </c>
      <c r="J12" s="141" t="s">
        <v>108</v>
      </c>
      <c r="K12" s="141" t="s">
        <v>108</v>
      </c>
      <c r="L12" s="141" t="s">
        <v>108</v>
      </c>
      <c r="M12" s="141" t="s">
        <v>108</v>
      </c>
      <c r="N12" s="55">
        <v>15</v>
      </c>
      <c r="O12" s="68">
        <v>5.0675675675675675</v>
      </c>
    </row>
    <row r="13" spans="1:17" ht="15" customHeight="1" x14ac:dyDescent="0.2">
      <c r="A13" s="67" t="s">
        <v>7</v>
      </c>
      <c r="B13" s="54">
        <v>6</v>
      </c>
      <c r="C13" s="54">
        <v>3.0456852791878175</v>
      </c>
      <c r="D13" s="141" t="s">
        <v>108</v>
      </c>
      <c r="E13" s="141" t="s">
        <v>108</v>
      </c>
      <c r="F13" s="40">
        <v>8</v>
      </c>
      <c r="G13" s="54">
        <v>9.1954022988505741</v>
      </c>
      <c r="H13" s="141" t="s">
        <v>108</v>
      </c>
      <c r="I13" s="141" t="s">
        <v>108</v>
      </c>
      <c r="J13" s="141" t="s">
        <v>108</v>
      </c>
      <c r="K13" s="141" t="s">
        <v>108</v>
      </c>
      <c r="L13" s="141" t="s">
        <v>108</v>
      </c>
      <c r="M13" s="141" t="s">
        <v>108</v>
      </c>
      <c r="N13" s="55">
        <v>14</v>
      </c>
      <c r="O13" s="68">
        <v>4.7297297297297298</v>
      </c>
    </row>
    <row r="14" spans="1:17" ht="15" customHeight="1" x14ac:dyDescent="0.2">
      <c r="A14" s="67" t="s">
        <v>10</v>
      </c>
      <c r="B14" s="54">
        <v>45</v>
      </c>
      <c r="C14" s="54">
        <v>22.842639593908629</v>
      </c>
      <c r="D14" s="141" t="s">
        <v>108</v>
      </c>
      <c r="E14" s="141" t="s">
        <v>108</v>
      </c>
      <c r="F14" s="61">
        <v>10</v>
      </c>
      <c r="G14" s="54">
        <v>11.494252873563218</v>
      </c>
      <c r="H14" s="61" t="s">
        <v>126</v>
      </c>
      <c r="I14" s="54" t="s">
        <v>126</v>
      </c>
      <c r="J14" s="54" t="s">
        <v>108</v>
      </c>
      <c r="K14" s="54" t="s">
        <v>108</v>
      </c>
      <c r="L14" s="54" t="s">
        <v>126</v>
      </c>
      <c r="M14" s="54" t="s">
        <v>126</v>
      </c>
      <c r="N14" s="55">
        <v>57</v>
      </c>
      <c r="O14" s="68">
        <v>19.256756756756758</v>
      </c>
    </row>
    <row r="15" spans="1:17" ht="15" customHeight="1" x14ac:dyDescent="0.2">
      <c r="A15" s="67" t="s">
        <v>6</v>
      </c>
      <c r="B15" s="54">
        <v>27</v>
      </c>
      <c r="C15" s="54">
        <v>13.705583756345177</v>
      </c>
      <c r="D15" s="141" t="s">
        <v>108</v>
      </c>
      <c r="E15" s="141" t="s">
        <v>108</v>
      </c>
      <c r="F15" s="61">
        <v>4</v>
      </c>
      <c r="G15" s="54">
        <v>4.5977011494252871</v>
      </c>
      <c r="H15" s="141" t="s">
        <v>108</v>
      </c>
      <c r="I15" s="141" t="s">
        <v>108</v>
      </c>
      <c r="J15" s="141" t="s">
        <v>108</v>
      </c>
      <c r="K15" s="141" t="s">
        <v>108</v>
      </c>
      <c r="L15" s="54" t="s">
        <v>126</v>
      </c>
      <c r="M15" s="54" t="s">
        <v>126</v>
      </c>
      <c r="N15" s="55">
        <v>33</v>
      </c>
      <c r="O15" s="68">
        <v>11.148648648648649</v>
      </c>
    </row>
    <row r="16" spans="1:17" s="63" customFormat="1" ht="15" customHeight="1" x14ac:dyDescent="0.2">
      <c r="A16" s="70" t="s">
        <v>5</v>
      </c>
      <c r="B16" s="12">
        <v>10</v>
      </c>
      <c r="C16" s="59">
        <v>5.0761421319796955</v>
      </c>
      <c r="D16" s="141" t="s">
        <v>108</v>
      </c>
      <c r="E16" s="141" t="s">
        <v>108</v>
      </c>
      <c r="F16" s="127" t="s">
        <v>126</v>
      </c>
      <c r="G16" s="59" t="s">
        <v>126</v>
      </c>
      <c r="H16" s="141" t="s">
        <v>108</v>
      </c>
      <c r="I16" s="141" t="s">
        <v>108</v>
      </c>
      <c r="J16" s="141"/>
      <c r="K16" s="141"/>
      <c r="L16" s="141"/>
      <c r="M16" s="141">
        <v>0</v>
      </c>
      <c r="N16" s="60">
        <v>12</v>
      </c>
      <c r="O16" s="214">
        <v>4.0540540540540544</v>
      </c>
      <c r="P16" s="15"/>
    </row>
    <row r="17" spans="1:16" s="63" customFormat="1" ht="15" customHeight="1" x14ac:dyDescent="0.2">
      <c r="A17" s="87" t="s">
        <v>2</v>
      </c>
      <c r="B17" s="88">
        <v>197</v>
      </c>
      <c r="C17" s="88">
        <v>100</v>
      </c>
      <c r="D17" s="88">
        <v>1</v>
      </c>
      <c r="E17" s="88"/>
      <c r="F17" s="88">
        <v>87</v>
      </c>
      <c r="G17" s="88">
        <v>100</v>
      </c>
      <c r="H17" s="88">
        <v>2</v>
      </c>
      <c r="I17" s="88">
        <v>100</v>
      </c>
      <c r="J17" s="88">
        <v>0</v>
      </c>
      <c r="K17" s="88">
        <v>0</v>
      </c>
      <c r="L17" s="88">
        <v>9</v>
      </c>
      <c r="M17" s="88">
        <v>100</v>
      </c>
      <c r="N17" s="89">
        <v>296</v>
      </c>
      <c r="O17" s="280">
        <v>100</v>
      </c>
      <c r="P17" s="15"/>
    </row>
    <row r="18" spans="1:16" ht="15" customHeight="1" x14ac:dyDescent="0.2">
      <c r="A18" s="71" t="s">
        <v>3</v>
      </c>
      <c r="B18" s="68">
        <v>66.554054054054063</v>
      </c>
      <c r="C18" s="68"/>
      <c r="D18" s="68">
        <v>0.33783783783783783</v>
      </c>
      <c r="E18" s="68"/>
      <c r="F18" s="68">
        <v>29.391891891891891</v>
      </c>
      <c r="G18" s="68"/>
      <c r="H18" s="68">
        <v>0.67567567567567566</v>
      </c>
      <c r="I18" s="68"/>
      <c r="J18" s="68">
        <v>0</v>
      </c>
      <c r="K18" s="68"/>
      <c r="L18" s="68">
        <v>3.0405405405405408</v>
      </c>
      <c r="M18" s="241"/>
      <c r="N18" s="68">
        <v>100</v>
      </c>
      <c r="O18" s="68"/>
      <c r="P18" s="7"/>
    </row>
    <row r="19" spans="1:16" x14ac:dyDescent="0.2">
      <c r="A19" s="302" t="s">
        <v>136</v>
      </c>
      <c r="B19" s="302"/>
      <c r="C19" s="302"/>
      <c r="D19" s="302"/>
      <c r="E19" s="302"/>
      <c r="F19" s="302"/>
      <c r="G19" s="302"/>
      <c r="H19" s="123"/>
      <c r="I19" s="123"/>
      <c r="J19" s="123"/>
      <c r="K19" s="123"/>
      <c r="L19" s="123"/>
      <c r="M19" s="123"/>
      <c r="N19" s="125"/>
      <c r="O19" s="124"/>
      <c r="P19" s="7"/>
    </row>
    <row r="20" spans="1:16" x14ac:dyDescent="0.2">
      <c r="A20" s="17"/>
      <c r="B20" s="7"/>
      <c r="C20" s="7"/>
      <c r="D20" s="7"/>
      <c r="E20" s="7"/>
      <c r="F20" s="90"/>
      <c r="G20" s="90"/>
      <c r="H20" s="90"/>
      <c r="I20" s="90"/>
      <c r="J20" s="90"/>
      <c r="K20" s="90"/>
      <c r="L20" s="7"/>
      <c r="M20" s="7"/>
      <c r="N20" s="15"/>
      <c r="O20" s="15"/>
    </row>
  </sheetData>
  <mergeCells count="10">
    <mergeCell ref="A19:G19"/>
    <mergeCell ref="A5:A7"/>
    <mergeCell ref="B5:O5"/>
    <mergeCell ref="B6:C6"/>
    <mergeCell ref="D6:E6"/>
    <mergeCell ref="N6:O6"/>
    <mergeCell ref="H6:I6"/>
    <mergeCell ref="L6:M6"/>
    <mergeCell ref="F6:G6"/>
    <mergeCell ref="J6:K6"/>
  </mergeCells>
  <phoneticPr fontId="0" type="noConversion"/>
  <pageMargins left="0.74803149606299213" right="0.74803149606299213" top="0.87875000000000003" bottom="0.98425196850393704" header="0" footer="0"/>
  <pageSetup paperSize="9" scale="76" orientation="portrait" r:id="rId1"/>
  <headerFooter alignWithMargins="0">
    <oddHeader>&amp;C&amp;G</oddHeader>
  </headerFooter>
  <legacyDrawingHF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showGridLines="0" view="pageLayout" zoomScaleNormal="100" workbookViewId="0">
      <selection activeCell="K27" sqref="K27"/>
    </sheetView>
  </sheetViews>
  <sheetFormatPr defaultColWidth="8.85546875" defaultRowHeight="11.25" x14ac:dyDescent="0.2"/>
  <cols>
    <col min="1" max="1" width="20" style="64" customWidth="1"/>
    <col min="2" max="13" width="6.7109375" style="64" customWidth="1"/>
    <col min="14" max="15" width="6.7109375" style="63" customWidth="1"/>
    <col min="16" max="16" width="8.7109375" style="64" customWidth="1"/>
    <col min="17" max="16384" width="8.85546875" style="64"/>
  </cols>
  <sheetData>
    <row r="1" spans="1:16" x14ac:dyDescent="0.2">
      <c r="A1" s="63"/>
    </row>
    <row r="2" spans="1:16" x14ac:dyDescent="0.2">
      <c r="A2" s="63" t="s">
        <v>130</v>
      </c>
    </row>
    <row r="3" spans="1:16" x14ac:dyDescent="0.2">
      <c r="A3" s="63" t="s">
        <v>146</v>
      </c>
    </row>
    <row r="4" spans="1:16" ht="12" thickBot="1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ht="15" customHeight="1" x14ac:dyDescent="0.2">
      <c r="A5" s="311"/>
      <c r="B5" s="314" t="s">
        <v>78</v>
      </c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85"/>
    </row>
    <row r="6" spans="1:16" ht="26.45" customHeight="1" x14ac:dyDescent="0.2">
      <c r="A6" s="319" t="s">
        <v>60</v>
      </c>
      <c r="B6" s="316" t="s">
        <v>103</v>
      </c>
      <c r="C6" s="316"/>
      <c r="D6" s="316" t="s">
        <v>105</v>
      </c>
      <c r="E6" s="316"/>
      <c r="F6" s="316" t="s">
        <v>104</v>
      </c>
      <c r="G6" s="316"/>
      <c r="H6" s="316" t="s">
        <v>106</v>
      </c>
      <c r="I6" s="316"/>
      <c r="J6" s="316" t="s">
        <v>122</v>
      </c>
      <c r="K6" s="316"/>
      <c r="L6" s="316" t="s">
        <v>107</v>
      </c>
      <c r="M6" s="316"/>
      <c r="N6" s="317" t="s">
        <v>1</v>
      </c>
      <c r="O6" s="318"/>
      <c r="P6" s="86"/>
    </row>
    <row r="7" spans="1:16" ht="15" customHeight="1" x14ac:dyDescent="0.2">
      <c r="A7" s="320"/>
      <c r="B7" s="65" t="s">
        <v>58</v>
      </c>
      <c r="C7" s="65" t="s">
        <v>59</v>
      </c>
      <c r="D7" s="65" t="s">
        <v>56</v>
      </c>
      <c r="E7" s="65" t="s">
        <v>57</v>
      </c>
      <c r="F7" s="65" t="s">
        <v>53</v>
      </c>
      <c r="G7" s="65" t="s">
        <v>54</v>
      </c>
      <c r="H7" s="65" t="s">
        <v>58</v>
      </c>
      <c r="I7" s="65" t="s">
        <v>59</v>
      </c>
      <c r="J7" s="65" t="s">
        <v>58</v>
      </c>
      <c r="K7" s="65" t="s">
        <v>59</v>
      </c>
      <c r="L7" s="65" t="s">
        <v>58</v>
      </c>
      <c r="M7" s="65" t="s">
        <v>59</v>
      </c>
      <c r="N7" s="66" t="s">
        <v>56</v>
      </c>
      <c r="O7" s="65" t="s">
        <v>57</v>
      </c>
      <c r="P7" s="86"/>
    </row>
    <row r="8" spans="1:16" ht="15" customHeight="1" x14ac:dyDescent="0.2">
      <c r="A8" s="67" t="s">
        <v>70</v>
      </c>
      <c r="B8" s="54">
        <v>40</v>
      </c>
      <c r="C8" s="186">
        <v>20.304568527918782</v>
      </c>
      <c r="D8" s="54">
        <v>1</v>
      </c>
      <c r="E8" s="186"/>
      <c r="F8" s="8">
        <v>28</v>
      </c>
      <c r="G8" s="186">
        <v>4</v>
      </c>
      <c r="H8" s="8">
        <v>2</v>
      </c>
      <c r="I8" s="186">
        <v>100</v>
      </c>
      <c r="J8" s="54" t="s">
        <v>126</v>
      </c>
      <c r="K8" s="186" t="s">
        <v>126</v>
      </c>
      <c r="L8" s="54" t="s">
        <v>126</v>
      </c>
      <c r="M8" s="186" t="s">
        <v>126</v>
      </c>
      <c r="N8" s="55">
        <v>72</v>
      </c>
      <c r="O8" s="68">
        <v>24.324324324324326</v>
      </c>
    </row>
    <row r="9" spans="1:16" ht="15" customHeight="1" x14ac:dyDescent="0.2">
      <c r="A9" s="67" t="s">
        <v>71</v>
      </c>
      <c r="B9" s="54">
        <v>57</v>
      </c>
      <c r="C9" s="186">
        <v>28.934010152284262</v>
      </c>
      <c r="D9" s="141" t="s">
        <v>126</v>
      </c>
      <c r="E9" s="186" t="s">
        <v>126</v>
      </c>
      <c r="F9" s="54">
        <v>14</v>
      </c>
      <c r="G9" s="186">
        <v>7</v>
      </c>
      <c r="H9" s="141" t="s">
        <v>108</v>
      </c>
      <c r="I9" s="186" t="s">
        <v>108</v>
      </c>
      <c r="J9" s="141" t="s">
        <v>126</v>
      </c>
      <c r="K9" s="186" t="s">
        <v>126</v>
      </c>
      <c r="L9" s="54" t="s">
        <v>126</v>
      </c>
      <c r="M9" s="186" t="s">
        <v>126</v>
      </c>
      <c r="N9" s="55">
        <v>72</v>
      </c>
      <c r="O9" s="68">
        <v>24.324324324324326</v>
      </c>
    </row>
    <row r="10" spans="1:16" ht="15" customHeight="1" x14ac:dyDescent="0.2">
      <c r="A10" s="67" t="s">
        <v>72</v>
      </c>
      <c r="B10" s="8">
        <v>10</v>
      </c>
      <c r="C10" s="186">
        <v>5.0761421319796955</v>
      </c>
      <c r="D10" s="141" t="s">
        <v>108</v>
      </c>
      <c r="E10" s="186" t="s">
        <v>108</v>
      </c>
      <c r="F10" s="54">
        <v>3</v>
      </c>
      <c r="G10" s="186">
        <v>1</v>
      </c>
      <c r="H10" s="141" t="s">
        <v>108</v>
      </c>
      <c r="I10" s="186" t="s">
        <v>108</v>
      </c>
      <c r="J10" s="141" t="s">
        <v>126</v>
      </c>
      <c r="K10" s="186" t="s">
        <v>126</v>
      </c>
      <c r="L10" s="141" t="s">
        <v>126</v>
      </c>
      <c r="M10" s="186" t="s">
        <v>126</v>
      </c>
      <c r="N10" s="55">
        <v>15</v>
      </c>
      <c r="O10" s="68">
        <v>5.0675675675675675</v>
      </c>
    </row>
    <row r="11" spans="1:16" ht="15" customHeight="1" x14ac:dyDescent="0.2">
      <c r="A11" s="67" t="s">
        <v>73</v>
      </c>
      <c r="B11" s="54">
        <v>7</v>
      </c>
      <c r="C11" s="186">
        <v>3.5532994923857872</v>
      </c>
      <c r="D11" s="141" t="s">
        <v>108</v>
      </c>
      <c r="E11" s="186" t="s">
        <v>108</v>
      </c>
      <c r="F11" s="54">
        <v>11</v>
      </c>
      <c r="G11" s="186">
        <v>5</v>
      </c>
      <c r="H11" s="141" t="s">
        <v>108</v>
      </c>
      <c r="I11" s="186" t="s">
        <v>108</v>
      </c>
      <c r="J11" s="141" t="s">
        <v>126</v>
      </c>
      <c r="K11" s="186" t="s">
        <v>126</v>
      </c>
      <c r="L11" s="54" t="s">
        <v>126</v>
      </c>
      <c r="M11" s="186" t="s">
        <v>126</v>
      </c>
      <c r="N11" s="55">
        <v>20</v>
      </c>
      <c r="O11" s="68">
        <v>6.756756756756757</v>
      </c>
    </row>
    <row r="12" spans="1:16" ht="15" customHeight="1" x14ac:dyDescent="0.2">
      <c r="A12" s="67" t="s">
        <v>74</v>
      </c>
      <c r="B12" s="54" t="s">
        <v>108</v>
      </c>
      <c r="C12" s="186" t="s">
        <v>108</v>
      </c>
      <c r="D12" s="141" t="s">
        <v>108</v>
      </c>
      <c r="E12" s="186" t="s">
        <v>108</v>
      </c>
      <c r="F12" s="8">
        <v>4</v>
      </c>
      <c r="G12" s="186">
        <v>2</v>
      </c>
      <c r="H12" s="141" t="s">
        <v>108</v>
      </c>
      <c r="I12" s="186" t="s">
        <v>108</v>
      </c>
      <c r="J12" s="141" t="s">
        <v>126</v>
      </c>
      <c r="K12" s="186" t="s">
        <v>126</v>
      </c>
      <c r="L12" s="54" t="s">
        <v>126</v>
      </c>
      <c r="M12" s="186" t="s">
        <v>126</v>
      </c>
      <c r="N12" s="55">
        <v>5</v>
      </c>
      <c r="O12" s="68">
        <v>1.6891891891891893</v>
      </c>
    </row>
    <row r="13" spans="1:16" s="63" customFormat="1" ht="15" customHeight="1" x14ac:dyDescent="0.2">
      <c r="A13" s="67" t="s">
        <v>75</v>
      </c>
      <c r="B13" s="54">
        <v>74</v>
      </c>
      <c r="C13" s="186">
        <v>37.56345177664975</v>
      </c>
      <c r="D13" s="141" t="s">
        <v>108</v>
      </c>
      <c r="E13" s="186" t="s">
        <v>108</v>
      </c>
      <c r="F13" s="8">
        <v>24</v>
      </c>
      <c r="G13" s="186">
        <v>8</v>
      </c>
      <c r="H13" s="141" t="s">
        <v>108</v>
      </c>
      <c r="I13" s="186" t="s">
        <v>108</v>
      </c>
      <c r="J13" s="141" t="s">
        <v>126</v>
      </c>
      <c r="K13" s="186" t="s">
        <v>126</v>
      </c>
      <c r="L13" s="54" t="s">
        <v>126</v>
      </c>
      <c r="M13" s="186" t="s">
        <v>126</v>
      </c>
      <c r="N13" s="55">
        <v>100</v>
      </c>
      <c r="O13" s="68">
        <v>33.783783783783782</v>
      </c>
      <c r="P13" s="15"/>
    </row>
    <row r="14" spans="1:16" s="63" customFormat="1" ht="15" customHeight="1" x14ac:dyDescent="0.2">
      <c r="A14" s="70" t="s">
        <v>123</v>
      </c>
      <c r="B14" s="59">
        <v>9</v>
      </c>
      <c r="C14" s="196" t="s">
        <v>108</v>
      </c>
      <c r="D14" s="12" t="s">
        <v>108</v>
      </c>
      <c r="E14" s="196" t="s">
        <v>108</v>
      </c>
      <c r="F14" s="12">
        <v>3</v>
      </c>
      <c r="G14" s="196" t="s">
        <v>108</v>
      </c>
      <c r="H14" s="12" t="s">
        <v>108</v>
      </c>
      <c r="I14" s="196" t="s">
        <v>108</v>
      </c>
      <c r="J14" s="12" t="s">
        <v>126</v>
      </c>
      <c r="K14" s="214" t="s">
        <v>126</v>
      </c>
      <c r="L14" s="59" t="s">
        <v>126</v>
      </c>
      <c r="M14" s="196" t="s">
        <v>126</v>
      </c>
      <c r="N14" s="60">
        <v>12</v>
      </c>
      <c r="O14" s="214"/>
      <c r="P14" s="15"/>
    </row>
    <row r="15" spans="1:16" s="63" customFormat="1" ht="15" customHeight="1" x14ac:dyDescent="0.2">
      <c r="A15" s="71" t="s">
        <v>2</v>
      </c>
      <c r="B15" s="72">
        <v>197</v>
      </c>
      <c r="C15" s="68">
        <v>100</v>
      </c>
      <c r="D15" s="72">
        <v>1</v>
      </c>
      <c r="E15" s="68"/>
      <c r="F15" s="72">
        <v>87</v>
      </c>
      <c r="G15" s="68">
        <v>100</v>
      </c>
      <c r="H15" s="72">
        <v>2</v>
      </c>
      <c r="I15" s="68">
        <v>100</v>
      </c>
      <c r="J15" s="72" t="s">
        <v>126</v>
      </c>
      <c r="K15" s="180" t="s">
        <v>126</v>
      </c>
      <c r="L15" s="72">
        <v>9</v>
      </c>
      <c r="M15" s="68">
        <v>100</v>
      </c>
      <c r="N15" s="55">
        <v>296</v>
      </c>
      <c r="O15" s="68">
        <v>100</v>
      </c>
      <c r="P15" s="15"/>
    </row>
    <row r="16" spans="1:16" ht="12" thickBot="1" x14ac:dyDescent="0.25">
      <c r="A16" s="243" t="s">
        <v>3</v>
      </c>
      <c r="B16" s="244">
        <v>66.554054054054063</v>
      </c>
      <c r="C16" s="245"/>
      <c r="D16" s="244">
        <v>0.33783783783783783</v>
      </c>
      <c r="E16" s="245"/>
      <c r="F16" s="246">
        <v>29.391891891891891</v>
      </c>
      <c r="G16" s="245"/>
      <c r="H16" s="246">
        <v>0.67567567567567566</v>
      </c>
      <c r="I16" s="75"/>
      <c r="J16" s="244">
        <v>0</v>
      </c>
      <c r="K16" s="247"/>
      <c r="L16" s="244">
        <v>3.0405405405405408</v>
      </c>
      <c r="M16" s="245"/>
      <c r="N16" s="248">
        <v>100</v>
      </c>
      <c r="O16" s="249"/>
      <c r="P16" s="7"/>
    </row>
    <row r="17" spans="1:16" x14ac:dyDescent="0.2">
      <c r="A17" s="302" t="s">
        <v>136</v>
      </c>
      <c r="B17" s="302"/>
      <c r="C17" s="302"/>
      <c r="D17" s="302"/>
      <c r="E17" s="302"/>
      <c r="F17" s="302"/>
      <c r="G17" s="302"/>
      <c r="H17" s="121"/>
      <c r="I17" s="123"/>
      <c r="J17" s="123"/>
      <c r="K17" s="123"/>
      <c r="L17" s="123"/>
      <c r="M17" s="123"/>
      <c r="N17" s="251"/>
      <c r="O17" s="250"/>
      <c r="P17" s="7"/>
    </row>
    <row r="18" spans="1:16" x14ac:dyDescent="0.2">
      <c r="A18" s="1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15"/>
      <c r="O18" s="15"/>
    </row>
  </sheetData>
  <mergeCells count="10">
    <mergeCell ref="A17:G17"/>
    <mergeCell ref="A5:A7"/>
    <mergeCell ref="B5:O5"/>
    <mergeCell ref="B6:C6"/>
    <mergeCell ref="D6:E6"/>
    <mergeCell ref="F6:G6"/>
    <mergeCell ref="N6:O6"/>
    <mergeCell ref="H6:I6"/>
    <mergeCell ref="L6:M6"/>
    <mergeCell ref="J6:K6"/>
  </mergeCells>
  <phoneticPr fontId="0" type="noConversion"/>
  <pageMargins left="0.74803149606299213" right="0.74803149606299213" top="0.84312500000000001" bottom="0.98425196850393704" header="0" footer="0"/>
  <pageSetup paperSize="9" scale="71" orientation="portrait" r:id="rId1"/>
  <headerFooter alignWithMargins="0">
    <oddHeader>&amp;C&amp;G</oddHeader>
  </headerFooter>
  <legacyDrawingHF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0"/>
  <sheetViews>
    <sheetView showGridLines="0" view="pageLayout" zoomScaleNormal="100" workbookViewId="0">
      <selection activeCell="R17" sqref="R17"/>
    </sheetView>
  </sheetViews>
  <sheetFormatPr defaultColWidth="8.85546875" defaultRowHeight="11.25" x14ac:dyDescent="0.2"/>
  <cols>
    <col min="1" max="1" width="8.85546875" style="64"/>
    <col min="2" max="2" width="8.85546875" style="64" customWidth="1"/>
    <col min="3" max="16" width="6.7109375" style="64" customWidth="1"/>
    <col min="17" max="18" width="6.7109375" style="63" customWidth="1"/>
    <col min="19" max="19" width="2.5703125" style="64" customWidth="1"/>
    <col min="20" max="20" width="4.28515625" style="64" customWidth="1"/>
    <col min="21" max="16384" width="8.85546875" style="64"/>
  </cols>
  <sheetData>
    <row r="1" spans="2:19" ht="15" customHeight="1" x14ac:dyDescent="0.2">
      <c r="B1" s="63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15"/>
    </row>
    <row r="2" spans="2:19" ht="15" customHeight="1" x14ac:dyDescent="0.2">
      <c r="B2" s="63" t="s">
        <v>130</v>
      </c>
    </row>
    <row r="3" spans="2:19" ht="15" customHeight="1" x14ac:dyDescent="0.2">
      <c r="B3" s="63" t="s">
        <v>147</v>
      </c>
    </row>
    <row r="4" spans="2:19" ht="3.75" customHeight="1" thickBot="1" x14ac:dyDescent="0.25"/>
    <row r="5" spans="2:19" ht="15" customHeight="1" x14ac:dyDescent="0.2">
      <c r="B5" s="311"/>
      <c r="C5" s="314" t="s">
        <v>60</v>
      </c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</row>
    <row r="6" spans="2:19" ht="26.45" customHeight="1" x14ac:dyDescent="0.2">
      <c r="B6" s="319"/>
      <c r="C6" s="315" t="s">
        <v>76</v>
      </c>
      <c r="D6" s="315"/>
      <c r="E6" s="315" t="s">
        <v>71</v>
      </c>
      <c r="F6" s="315"/>
      <c r="G6" s="315" t="s">
        <v>72</v>
      </c>
      <c r="H6" s="315"/>
      <c r="I6" s="316" t="s">
        <v>73</v>
      </c>
      <c r="J6" s="316"/>
      <c r="K6" s="316" t="s">
        <v>74</v>
      </c>
      <c r="L6" s="316"/>
      <c r="M6" s="316" t="s">
        <v>75</v>
      </c>
      <c r="N6" s="316"/>
      <c r="O6" s="316" t="s">
        <v>123</v>
      </c>
      <c r="P6" s="316"/>
      <c r="Q6" s="317" t="s">
        <v>1</v>
      </c>
      <c r="R6" s="318"/>
    </row>
    <row r="7" spans="2:19" ht="15" customHeight="1" x14ac:dyDescent="0.2">
      <c r="B7" s="320" t="s">
        <v>0</v>
      </c>
      <c r="C7" s="65" t="s">
        <v>53</v>
      </c>
      <c r="D7" s="65" t="s">
        <v>54</v>
      </c>
      <c r="E7" s="65" t="s">
        <v>53</v>
      </c>
      <c r="F7" s="65" t="s">
        <v>54</v>
      </c>
      <c r="G7" s="65" t="s">
        <v>55</v>
      </c>
      <c r="H7" s="65" t="s">
        <v>3</v>
      </c>
      <c r="I7" s="65" t="s">
        <v>53</v>
      </c>
      <c r="J7" s="65" t="s">
        <v>54</v>
      </c>
      <c r="K7" s="65" t="s">
        <v>56</v>
      </c>
      <c r="L7" s="65" t="s">
        <v>57</v>
      </c>
      <c r="M7" s="65" t="s">
        <v>58</v>
      </c>
      <c r="N7" s="65" t="s">
        <v>59</v>
      </c>
      <c r="O7" s="65" t="s">
        <v>58</v>
      </c>
      <c r="P7" s="65" t="s">
        <v>59</v>
      </c>
      <c r="Q7" s="66" t="s">
        <v>53</v>
      </c>
      <c r="R7" s="65" t="s">
        <v>54</v>
      </c>
    </row>
    <row r="8" spans="2:19" ht="15" customHeight="1" x14ac:dyDescent="0.2">
      <c r="B8" s="67" t="s">
        <v>119</v>
      </c>
      <c r="C8" s="54">
        <v>116</v>
      </c>
      <c r="D8" s="54">
        <v>1.4058901951278633</v>
      </c>
      <c r="E8" s="54">
        <v>94</v>
      </c>
      <c r="F8" s="54">
        <v>19.461697722567287</v>
      </c>
      <c r="G8" s="54">
        <v>17</v>
      </c>
      <c r="H8" s="54">
        <v>24.285714285714285</v>
      </c>
      <c r="I8" s="141"/>
      <c r="J8" s="142">
        <v>0</v>
      </c>
      <c r="K8" s="54">
        <v>9</v>
      </c>
      <c r="L8" s="54">
        <v>11.842105263157894</v>
      </c>
      <c r="M8" s="54">
        <v>118</v>
      </c>
      <c r="N8" s="54">
        <v>31.550802139037433</v>
      </c>
      <c r="O8" s="54">
        <v>3</v>
      </c>
      <c r="P8" s="54">
        <v>15</v>
      </c>
      <c r="Q8" s="55">
        <v>357</v>
      </c>
      <c r="R8" s="68">
        <v>3.7745823641361809</v>
      </c>
    </row>
    <row r="9" spans="2:19" ht="15" customHeight="1" x14ac:dyDescent="0.2">
      <c r="B9" s="7" t="s">
        <v>120</v>
      </c>
      <c r="C9" s="54">
        <v>334</v>
      </c>
      <c r="D9" s="54">
        <v>4.0479941825233308</v>
      </c>
      <c r="E9" s="54">
        <v>69</v>
      </c>
      <c r="F9" s="54">
        <v>14.285714285714285</v>
      </c>
      <c r="G9" s="54" t="s">
        <v>108</v>
      </c>
      <c r="H9" s="54" t="s">
        <v>108</v>
      </c>
      <c r="I9" s="54">
        <v>40</v>
      </c>
      <c r="J9" s="54">
        <v>21.739130434782609</v>
      </c>
      <c r="K9" s="141" t="s">
        <v>108</v>
      </c>
      <c r="L9" s="142" t="s">
        <v>108</v>
      </c>
      <c r="M9" s="54">
        <v>133</v>
      </c>
      <c r="N9" s="54">
        <v>35.561497326203209</v>
      </c>
      <c r="O9" s="54">
        <v>8</v>
      </c>
      <c r="P9" s="54">
        <v>40</v>
      </c>
      <c r="Q9" s="55">
        <v>584</v>
      </c>
      <c r="R9" s="68">
        <v>6.174666948614929</v>
      </c>
    </row>
    <row r="10" spans="2:19" ht="15" customHeight="1" x14ac:dyDescent="0.2">
      <c r="B10" s="67" t="s">
        <v>8</v>
      </c>
      <c r="C10" s="141" t="s">
        <v>108</v>
      </c>
      <c r="D10" s="141" t="s">
        <v>108</v>
      </c>
      <c r="E10" s="54">
        <v>17</v>
      </c>
      <c r="F10" s="54">
        <v>3.5196687370600417</v>
      </c>
      <c r="G10" s="141" t="s">
        <v>108</v>
      </c>
      <c r="H10" s="141" t="s">
        <v>108</v>
      </c>
      <c r="I10" s="54">
        <v>3</v>
      </c>
      <c r="J10" s="54">
        <v>1.6304347826086956</v>
      </c>
      <c r="K10" s="141" t="s">
        <v>108</v>
      </c>
      <c r="L10" s="141" t="s">
        <v>108</v>
      </c>
      <c r="M10" s="54">
        <v>14</v>
      </c>
      <c r="N10" s="54">
        <v>3.7433155080213902</v>
      </c>
      <c r="O10" s="54" t="s">
        <v>108</v>
      </c>
      <c r="P10" s="54" t="s">
        <v>108</v>
      </c>
      <c r="Q10" s="55">
        <v>34</v>
      </c>
      <c r="R10" s="68">
        <v>0.3594840346796363</v>
      </c>
    </row>
    <row r="11" spans="2:19" ht="15" customHeight="1" x14ac:dyDescent="0.2">
      <c r="B11" s="67" t="s">
        <v>9</v>
      </c>
      <c r="C11" s="54">
        <v>5340</v>
      </c>
      <c r="D11" s="54">
        <v>64.719427948127489</v>
      </c>
      <c r="E11" s="54">
        <v>69</v>
      </c>
      <c r="F11" s="54">
        <v>14.285714285714285</v>
      </c>
      <c r="G11" s="141" t="s">
        <v>108</v>
      </c>
      <c r="H11" s="141" t="s">
        <v>108</v>
      </c>
      <c r="I11" s="54">
        <v>40</v>
      </c>
      <c r="J11" s="54">
        <v>21.739130434782609</v>
      </c>
      <c r="K11" s="54">
        <v>34</v>
      </c>
      <c r="L11" s="54">
        <v>44.736842105263158</v>
      </c>
      <c r="M11" s="54">
        <v>9</v>
      </c>
      <c r="N11" s="54">
        <v>2.4064171122994651</v>
      </c>
      <c r="O11" s="54" t="s">
        <v>108</v>
      </c>
      <c r="P11" s="54" t="s">
        <v>108</v>
      </c>
      <c r="Q11" s="55">
        <v>5492</v>
      </c>
      <c r="R11" s="68">
        <v>58.067244660604779</v>
      </c>
    </row>
    <row r="12" spans="2:19" ht="15" customHeight="1" x14ac:dyDescent="0.2">
      <c r="B12" s="67" t="s">
        <v>4</v>
      </c>
      <c r="C12" s="54">
        <v>1850</v>
      </c>
      <c r="D12" s="54">
        <v>22.421524663677133</v>
      </c>
      <c r="E12" s="54">
        <v>3</v>
      </c>
      <c r="F12" s="54">
        <v>0.6211180124223602</v>
      </c>
      <c r="G12" s="141" t="s">
        <v>108</v>
      </c>
      <c r="H12" s="141" t="s">
        <v>108</v>
      </c>
      <c r="I12" s="54">
        <v>17</v>
      </c>
      <c r="J12" s="54">
        <v>9.2391304347826075</v>
      </c>
      <c r="K12" s="54">
        <v>15</v>
      </c>
      <c r="L12" s="54">
        <v>19.736842105263158</v>
      </c>
      <c r="M12" s="54">
        <v>9</v>
      </c>
      <c r="N12" s="54">
        <v>2.4064171122994651</v>
      </c>
      <c r="O12" s="54" t="s">
        <v>108</v>
      </c>
      <c r="P12" s="54" t="s">
        <v>108</v>
      </c>
      <c r="Q12" s="55">
        <v>1894</v>
      </c>
      <c r="R12" s="68">
        <v>20.025375343624443</v>
      </c>
    </row>
    <row r="13" spans="2:19" ht="15" customHeight="1" x14ac:dyDescent="0.2">
      <c r="B13" s="67" t="s">
        <v>7</v>
      </c>
      <c r="C13" s="54" t="s">
        <v>126</v>
      </c>
      <c r="D13" s="54" t="s">
        <v>126</v>
      </c>
      <c r="E13" s="54">
        <v>18</v>
      </c>
      <c r="F13" s="54">
        <v>3.7267080745341614</v>
      </c>
      <c r="G13" s="141" t="s">
        <v>108</v>
      </c>
      <c r="H13" s="141" t="s">
        <v>108</v>
      </c>
      <c r="I13" s="54">
        <v>9</v>
      </c>
      <c r="J13" s="54">
        <v>4.8913043478260869</v>
      </c>
      <c r="K13" s="141" t="s">
        <v>108</v>
      </c>
      <c r="L13" s="141" t="s">
        <v>108</v>
      </c>
      <c r="M13" s="54">
        <v>3</v>
      </c>
      <c r="N13" s="54">
        <v>0.80213903743315518</v>
      </c>
      <c r="O13" s="54">
        <v>4</v>
      </c>
      <c r="P13" s="54">
        <v>20</v>
      </c>
      <c r="Q13" s="55">
        <v>36</v>
      </c>
      <c r="R13" s="68">
        <v>0.38063015436667375</v>
      </c>
    </row>
    <row r="14" spans="2:19" ht="15" customHeight="1" x14ac:dyDescent="0.2">
      <c r="B14" s="67" t="s">
        <v>10</v>
      </c>
      <c r="C14" s="54">
        <v>536</v>
      </c>
      <c r="D14" s="54">
        <v>6.4961822809356446</v>
      </c>
      <c r="E14" s="54">
        <v>115</v>
      </c>
      <c r="F14" s="54">
        <v>23.809523809523807</v>
      </c>
      <c r="G14" s="54">
        <v>37</v>
      </c>
      <c r="H14" s="54">
        <v>52.857142857142861</v>
      </c>
      <c r="I14" s="54">
        <v>75</v>
      </c>
      <c r="J14" s="54">
        <v>40.760869565217391</v>
      </c>
      <c r="K14" s="54" t="s">
        <v>108</v>
      </c>
      <c r="L14" s="54" t="s">
        <v>108</v>
      </c>
      <c r="M14" s="54">
        <v>50</v>
      </c>
      <c r="N14" s="54">
        <v>13.368983957219251</v>
      </c>
      <c r="O14" s="54" t="s">
        <v>126</v>
      </c>
      <c r="P14" s="54" t="s">
        <v>126</v>
      </c>
      <c r="Q14" s="55" t="s">
        <v>126</v>
      </c>
      <c r="R14" s="68">
        <v>8.6064707126242332</v>
      </c>
    </row>
    <row r="15" spans="2:19" ht="15" customHeight="1" x14ac:dyDescent="0.2">
      <c r="B15" s="67" t="s">
        <v>6</v>
      </c>
      <c r="C15" s="54">
        <v>71</v>
      </c>
      <c r="D15" s="54">
        <v>0.86050175736274381</v>
      </c>
      <c r="E15" s="54">
        <v>75</v>
      </c>
      <c r="F15" s="54">
        <v>15.527950310559005</v>
      </c>
      <c r="G15" s="54">
        <v>12</v>
      </c>
      <c r="H15" s="54">
        <v>17.142857142857142</v>
      </c>
      <c r="I15" s="54"/>
      <c r="J15" s="54">
        <v>0</v>
      </c>
      <c r="K15" s="54">
        <v>18</v>
      </c>
      <c r="L15" s="54">
        <v>23.684210526315788</v>
      </c>
      <c r="M15" s="54">
        <v>23</v>
      </c>
      <c r="N15" s="54">
        <v>6.1497326203208562</v>
      </c>
      <c r="O15" s="54">
        <v>4</v>
      </c>
      <c r="P15" s="54">
        <v>20</v>
      </c>
      <c r="Q15" s="55">
        <v>203</v>
      </c>
      <c r="R15" s="68">
        <v>2.146331148234299</v>
      </c>
      <c r="S15" s="69"/>
    </row>
    <row r="16" spans="2:19" s="63" customFormat="1" ht="15" customHeight="1" x14ac:dyDescent="0.2">
      <c r="B16" s="70" t="s">
        <v>5</v>
      </c>
      <c r="C16" s="59" t="s">
        <v>126</v>
      </c>
      <c r="D16" s="59" t="s">
        <v>126</v>
      </c>
      <c r="E16" s="59">
        <v>23</v>
      </c>
      <c r="F16" s="59">
        <v>4.7619047619047619</v>
      </c>
      <c r="G16" s="59">
        <v>4</v>
      </c>
      <c r="H16" s="59">
        <v>5.7142857142857144</v>
      </c>
      <c r="I16" s="59" t="s">
        <v>108</v>
      </c>
      <c r="J16" s="12" t="s">
        <v>108</v>
      </c>
      <c r="K16" s="12" t="s">
        <v>108</v>
      </c>
      <c r="L16" s="12" t="s">
        <v>108</v>
      </c>
      <c r="M16" s="59">
        <v>15</v>
      </c>
      <c r="N16" s="59">
        <v>4.0106951871657754</v>
      </c>
      <c r="O16" s="59" t="s">
        <v>108</v>
      </c>
      <c r="P16" s="59" t="s">
        <v>108</v>
      </c>
      <c r="Q16" s="60">
        <v>44</v>
      </c>
      <c r="R16" s="214">
        <v>0.46521463311482342</v>
      </c>
    </row>
    <row r="17" spans="2:20" s="63" customFormat="1" ht="15" customHeight="1" x14ac:dyDescent="0.2">
      <c r="B17" s="71" t="s">
        <v>2</v>
      </c>
      <c r="C17" s="72">
        <v>8251</v>
      </c>
      <c r="D17" s="72">
        <v>100</v>
      </c>
      <c r="E17" s="72">
        <v>483</v>
      </c>
      <c r="F17" s="72">
        <v>100</v>
      </c>
      <c r="G17" s="72">
        <v>70</v>
      </c>
      <c r="H17" s="72">
        <v>100</v>
      </c>
      <c r="I17" s="72">
        <v>184</v>
      </c>
      <c r="J17" s="72">
        <v>100</v>
      </c>
      <c r="K17" s="72">
        <v>76</v>
      </c>
      <c r="L17" s="72">
        <v>100</v>
      </c>
      <c r="M17" s="72">
        <v>374</v>
      </c>
      <c r="N17" s="72">
        <v>100</v>
      </c>
      <c r="O17" s="72">
        <v>20</v>
      </c>
      <c r="P17" s="72">
        <v>100</v>
      </c>
      <c r="Q17" s="55">
        <v>9458</v>
      </c>
      <c r="R17" s="68">
        <v>100</v>
      </c>
      <c r="T17" s="64"/>
    </row>
    <row r="18" spans="2:20" ht="15" customHeight="1" x14ac:dyDescent="0.2">
      <c r="B18" s="71" t="s">
        <v>3</v>
      </c>
      <c r="C18" s="68">
        <v>87.23831676887292</v>
      </c>
      <c r="D18" s="68"/>
      <c r="E18" s="68">
        <v>5.106787904419539</v>
      </c>
      <c r="F18" s="68"/>
      <c r="G18" s="68">
        <v>0.74011418904630999</v>
      </c>
      <c r="H18" s="68"/>
      <c r="I18" s="68">
        <v>1.9454430112074435</v>
      </c>
      <c r="J18" s="68"/>
      <c r="K18" s="68">
        <v>0.80355254810742216</v>
      </c>
      <c r="L18" s="68"/>
      <c r="M18" s="68">
        <v>3.9543243814759994</v>
      </c>
      <c r="N18" s="68"/>
      <c r="O18" s="68">
        <v>0.21146119687037429</v>
      </c>
      <c r="P18" s="68"/>
      <c r="Q18" s="252">
        <v>100</v>
      </c>
      <c r="R18" s="68"/>
    </row>
    <row r="19" spans="2:20" ht="15" customHeight="1" x14ac:dyDescent="0.2">
      <c r="B19" s="302" t="s">
        <v>136</v>
      </c>
      <c r="C19" s="302"/>
      <c r="D19" s="302"/>
      <c r="E19" s="302"/>
      <c r="F19" s="302"/>
      <c r="G19" s="302"/>
      <c r="H19" s="302"/>
      <c r="I19" s="123"/>
      <c r="J19" s="123"/>
      <c r="K19" s="123"/>
      <c r="L19" s="123"/>
      <c r="M19" s="123"/>
      <c r="N19" s="123"/>
      <c r="O19" s="123"/>
      <c r="P19" s="123"/>
      <c r="Q19" s="125"/>
      <c r="R19" s="124"/>
    </row>
    <row r="20" spans="2:20" ht="15" customHeight="1" x14ac:dyDescent="0.2"/>
    <row r="21" spans="2:20" ht="15" customHeight="1" x14ac:dyDescent="0.2"/>
    <row r="22" spans="2:20" ht="15" customHeight="1" x14ac:dyDescent="0.2">
      <c r="Q22" s="15"/>
    </row>
    <row r="23" spans="2:20" ht="15" customHeight="1" x14ac:dyDescent="0.2"/>
    <row r="24" spans="2:20" ht="15" customHeight="1" x14ac:dyDescent="0.2"/>
    <row r="25" spans="2:20" ht="15" customHeight="1" x14ac:dyDescent="0.2"/>
    <row r="26" spans="2:20" ht="15" customHeight="1" x14ac:dyDescent="0.2"/>
    <row r="27" spans="2:20" ht="15" customHeight="1" x14ac:dyDescent="0.2"/>
    <row r="28" spans="2:20" ht="15" customHeight="1" x14ac:dyDescent="0.2"/>
    <row r="29" spans="2:20" ht="15" customHeight="1" x14ac:dyDescent="0.2"/>
    <row r="30" spans="2:20" ht="15" customHeight="1" x14ac:dyDescent="0.2"/>
    <row r="31" spans="2:20" ht="15" customHeight="1" x14ac:dyDescent="0.2"/>
    <row r="32" spans="2:20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</sheetData>
  <mergeCells count="11">
    <mergeCell ref="B19:H19"/>
    <mergeCell ref="B5:B7"/>
    <mergeCell ref="C5:R5"/>
    <mergeCell ref="C6:D6"/>
    <mergeCell ref="I6:J6"/>
    <mergeCell ref="G6:H6"/>
    <mergeCell ref="K6:L6"/>
    <mergeCell ref="M6:N6"/>
    <mergeCell ref="Q6:R6"/>
    <mergeCell ref="E6:F6"/>
    <mergeCell ref="O6:P6"/>
  </mergeCells>
  <phoneticPr fontId="0" type="noConversion"/>
  <pageMargins left="0.43307086614173229" right="0.51181102362204722" top="1.0329166666666667" bottom="0.98425196850393704" header="0.51181102362204722" footer="0.51181102362204722"/>
  <pageSetup paperSize="9" scale="74" orientation="portrait" horizontalDpi="300" verticalDpi="300" r:id="rId1"/>
  <headerFooter alignWithMargins="0">
    <oddHeader>&amp;C&amp;G</oddHead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33</vt:i4>
      </vt:variant>
    </vt:vector>
  </HeadingPairs>
  <TitlesOfParts>
    <vt:vector size="33" baseType="lpstr">
      <vt:lpstr>TxCr2000-2022</vt:lpstr>
      <vt:lpstr>TxCr 2015-2022</vt:lpstr>
      <vt:lpstr>Q1</vt:lpstr>
      <vt:lpstr>Q2</vt:lpstr>
      <vt:lpstr>Q3</vt:lpstr>
      <vt:lpstr>Q4</vt:lpstr>
      <vt:lpstr>Q5</vt:lpstr>
      <vt:lpstr>Q6</vt:lpstr>
      <vt:lpstr>Q7</vt:lpstr>
      <vt:lpstr>Q8</vt:lpstr>
      <vt:lpstr>Q9</vt:lpstr>
      <vt:lpstr>Q10</vt:lpstr>
      <vt:lpstr>Q11</vt:lpstr>
      <vt:lpstr>Q12</vt:lpstr>
      <vt:lpstr>Q13</vt:lpstr>
      <vt:lpstr>Q14</vt:lpstr>
      <vt:lpstr>Q15</vt:lpstr>
      <vt:lpstr>Q16</vt:lpstr>
      <vt:lpstr>Q17</vt:lpstr>
      <vt:lpstr>Q18</vt:lpstr>
      <vt:lpstr>Q19</vt:lpstr>
      <vt:lpstr>Q20</vt:lpstr>
      <vt:lpstr>Q21</vt:lpstr>
      <vt:lpstr>Q22</vt:lpstr>
      <vt:lpstr>Q23</vt:lpstr>
      <vt:lpstr>Q24</vt:lpstr>
      <vt:lpstr>Q25</vt:lpstr>
      <vt:lpstr>Q26</vt:lpstr>
      <vt:lpstr>Q27</vt:lpstr>
      <vt:lpstr>Q28</vt:lpstr>
      <vt:lpstr>Q29</vt:lpstr>
      <vt:lpstr>Q30</vt:lpstr>
      <vt:lpstr>Q31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Oferta Turística - 2022</dc:title>
  <dc:creator>INECV - Olga Cruz</dc:creator>
  <cp:lastModifiedBy>INECV - Rosangela Gisele Garcia Silva</cp:lastModifiedBy>
  <cp:lastPrinted>2019-03-18T09:57:46Z</cp:lastPrinted>
  <dcterms:created xsi:type="dcterms:W3CDTF">2000-03-02T12:17:28Z</dcterms:created>
  <dcterms:modified xsi:type="dcterms:W3CDTF">2023-06-06T13:31:38Z</dcterms:modified>
</cp:coreProperties>
</file>