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tabRatio="972" activeTab="0"/>
  </bookViews>
  <sheets>
    <sheet name="Indice" sheetId="1" r:id="rId1"/>
    <sheet name="Nota_Metodologica" sheetId="2" r:id="rId2"/>
    <sheet name="Tabela1" sheetId="3" r:id="rId3"/>
    <sheet name="Tabela1.1" sheetId="4" r:id="rId4"/>
    <sheet name="Tabela1.2" sheetId="5" r:id="rId5"/>
    <sheet name="Tabela1,3" sheetId="6" r:id="rId6"/>
    <sheet name="Tabela1.4" sheetId="7" r:id="rId7"/>
    <sheet name="Tabela1.5" sheetId="8" r:id="rId8"/>
    <sheet name="Tabela1.6" sheetId="9" r:id="rId9"/>
    <sheet name="Tabela1.7" sheetId="10" r:id="rId10"/>
    <sheet name="Tabela1.8" sheetId="11" r:id="rId11"/>
    <sheet name="Tabela1.9" sheetId="12" r:id="rId12"/>
    <sheet name="Tabela2" sheetId="13" r:id="rId13"/>
    <sheet name="Tabela2.1" sheetId="14" r:id="rId14"/>
    <sheet name="Tabela2.2" sheetId="15" r:id="rId15"/>
    <sheet name="Tabela2.3" sheetId="16" r:id="rId16"/>
    <sheet name="Tabela2.4" sheetId="17" r:id="rId17"/>
    <sheet name="Tabela2.5" sheetId="18" r:id="rId18"/>
    <sheet name="Tabela2.6" sheetId="19" r:id="rId19"/>
    <sheet name="Tabela2.7 " sheetId="20" r:id="rId20"/>
    <sheet name="Tabela2.8" sheetId="21" r:id="rId21"/>
    <sheet name="Tabela2.9" sheetId="22" r:id="rId22"/>
    <sheet name="Tabela3" sheetId="23" r:id="rId23"/>
    <sheet name="Tabela3.1" sheetId="24" r:id="rId24"/>
    <sheet name="Tabela 3.2" sheetId="25" r:id="rId25"/>
    <sheet name="Tabela3.3" sheetId="26" r:id="rId26"/>
    <sheet name="Tabela3.4" sheetId="27" r:id="rId27"/>
    <sheet name="Tabela3.5" sheetId="28" r:id="rId28"/>
    <sheet name="Tabela3.6" sheetId="29" r:id="rId29"/>
    <sheet name="Tabela3.7" sheetId="30" r:id="rId30"/>
    <sheet name="Tabela3.8" sheetId="31" r:id="rId31"/>
    <sheet name="Tabela3.9" sheetId="32" r:id="rId32"/>
    <sheet name="Tabela4" sheetId="33" r:id="rId33"/>
    <sheet name="Tabela4.1 " sheetId="34" r:id="rId34"/>
    <sheet name="Tabela5" sheetId="35" r:id="rId35"/>
    <sheet name="Tabela5.1" sheetId="36" r:id="rId36"/>
    <sheet name="Tabela5.2" sheetId="37" r:id="rId37"/>
    <sheet name="Tabela5.3" sheetId="38" r:id="rId38"/>
    <sheet name="Tabela5.4" sheetId="39" r:id="rId39"/>
    <sheet name="Tabela5.5 " sheetId="40" r:id="rId40"/>
    <sheet name="Tabela5.6" sheetId="41" r:id="rId41"/>
    <sheet name="Tabela6" sheetId="42" r:id="rId42"/>
    <sheet name="Tabela6.1" sheetId="43" r:id="rId43"/>
    <sheet name="Tabela6.2" sheetId="44" r:id="rId44"/>
    <sheet name="Tabela6.3" sheetId="45" r:id="rId45"/>
    <sheet name="Tabela6.4" sheetId="46" r:id="rId46"/>
    <sheet name="Tabela6.5" sheetId="47" r:id="rId47"/>
    <sheet name="Tabela6.6" sheetId="48" r:id="rId48"/>
    <sheet name="Tabela7 " sheetId="49" r:id="rId49"/>
    <sheet name="Tabela8 " sheetId="50" r:id="rId50"/>
    <sheet name="Voltar" sheetId="51" r:id="rId51"/>
  </sheets>
  <definedNames/>
  <calcPr fullCalcOnLoad="1"/>
</workbook>
</file>

<file path=xl/sharedStrings.xml><?xml version="1.0" encoding="utf-8"?>
<sst xmlns="http://schemas.openxmlformats.org/spreadsheetml/2006/main" count="989" uniqueCount="246">
  <si>
    <t>Ilha</t>
  </si>
  <si>
    <t>Santo Antão</t>
  </si>
  <si>
    <t>São Vicente</t>
  </si>
  <si>
    <t>São Nicolau</t>
  </si>
  <si>
    <t>Sal</t>
  </si>
  <si>
    <t>Maio</t>
  </si>
  <si>
    <t>Santiago</t>
  </si>
  <si>
    <t>Fogo</t>
  </si>
  <si>
    <t>Brava</t>
  </si>
  <si>
    <t>Cabo Verde</t>
  </si>
  <si>
    <t>Tabela 1</t>
  </si>
  <si>
    <t>Número de Pessoas ao Serviço</t>
  </si>
  <si>
    <t>Tabela 3</t>
  </si>
  <si>
    <t>Tabela 2</t>
  </si>
  <si>
    <t>Sexo</t>
  </si>
  <si>
    <t>Masculino</t>
  </si>
  <si>
    <t>Feminino</t>
  </si>
  <si>
    <t>Total</t>
  </si>
  <si>
    <t>Boa Vista</t>
  </si>
  <si>
    <t>Tabela 4</t>
  </si>
  <si>
    <t>Tabela 5</t>
  </si>
  <si>
    <t>Tabela 6</t>
  </si>
  <si>
    <t>Número de Empresas</t>
  </si>
  <si>
    <t>Tabela 8</t>
  </si>
  <si>
    <t>Concelho</t>
  </si>
  <si>
    <t>Ribeira Grande Santiago</t>
  </si>
  <si>
    <t>Paul</t>
  </si>
  <si>
    <t>Porto Novo</t>
  </si>
  <si>
    <t>Ribeira Brava</t>
  </si>
  <si>
    <t>Tarrafal de São Nicolau</t>
  </si>
  <si>
    <t>Tarrafal de Santiago</t>
  </si>
  <si>
    <t>Santa Catarina Santiago</t>
  </si>
  <si>
    <t>Santa Cruz</t>
  </si>
  <si>
    <t>Praia</t>
  </si>
  <si>
    <t>São Domingos</t>
  </si>
  <si>
    <t>São Miguel</t>
  </si>
  <si>
    <t>São Salvador do Mundo</t>
  </si>
  <si>
    <t>São Lourenço dos Orgãos</t>
  </si>
  <si>
    <t>Mosteiros</t>
  </si>
  <si>
    <t>São Filipe</t>
  </si>
  <si>
    <t>Santa Catarina do Fogo</t>
  </si>
  <si>
    <t>Tipo de Contabilidade</t>
  </si>
  <si>
    <t>Com Contabilidade Organizada</t>
  </si>
  <si>
    <t>Sem Contabilidade Organizada</t>
  </si>
  <si>
    <t>Classes de forma jurídica</t>
  </si>
  <si>
    <t>A - Agricultura, Produção Animal, Caça, Floresta e Pesca</t>
  </si>
  <si>
    <t>C - Indústria Transformadora</t>
  </si>
  <si>
    <t xml:space="preserve">E - Captação, Tratamento e Distribuição de Água, Saneamento, Gestão de Resíduos </t>
  </si>
  <si>
    <t>F - Construção</t>
  </si>
  <si>
    <t>G - Comércio por Grosso e a Retalho, Reparação de Veículos Automóveis e Motociclos</t>
  </si>
  <si>
    <t>H - Transportes e Armazenagem</t>
  </si>
  <si>
    <t>I - Alojamento e Restauração</t>
  </si>
  <si>
    <t>P - Educação</t>
  </si>
  <si>
    <t>Q - Saúde Humana e Acção Social</t>
  </si>
  <si>
    <t>SA</t>
  </si>
  <si>
    <t>SV</t>
  </si>
  <si>
    <t>SN</t>
  </si>
  <si>
    <t>BV</t>
  </si>
  <si>
    <t>ST</t>
  </si>
  <si>
    <t>FG</t>
  </si>
  <si>
    <t>Nota Metodológica</t>
  </si>
  <si>
    <r>
      <t xml:space="preserve">Cobertura: </t>
    </r>
    <r>
      <rPr>
        <b/>
        <sz val="12"/>
        <rFont val="Arial"/>
        <family val="2"/>
      </rPr>
      <t>Nível Nacional (Todos os Concelhos do País)</t>
    </r>
  </si>
  <si>
    <t>Agradecemos a Consulta/Utilização dos nossos dados</t>
  </si>
  <si>
    <t>Ribeira Grande Santo Antão</t>
  </si>
  <si>
    <t>Micro Empresa</t>
  </si>
  <si>
    <t>Pequena Empresa</t>
  </si>
  <si>
    <t>Média Empresa</t>
  </si>
  <si>
    <t>Grande Empresa</t>
  </si>
  <si>
    <t>Tipo de Empresa (PME´s)</t>
  </si>
  <si>
    <t>Tabela 7</t>
  </si>
  <si>
    <t>BR</t>
  </si>
  <si>
    <t>SL</t>
  </si>
  <si>
    <t>MA</t>
  </si>
  <si>
    <t>Retroceder ao Índice</t>
  </si>
  <si>
    <t>Em Atividade</t>
  </si>
  <si>
    <t>Atividade Suspensa</t>
  </si>
  <si>
    <t>Dissolvida</t>
  </si>
  <si>
    <t>Empresa em Nome Individual e Sociedade Unipessoal por Quotas</t>
  </si>
  <si>
    <t>Sociedade por Quotas</t>
  </si>
  <si>
    <t>Sociedade Anónima e Outras</t>
  </si>
  <si>
    <t xml:space="preserve">Número de Empresas </t>
  </si>
  <si>
    <t>Remunerado</t>
  </si>
  <si>
    <t>Não Remunerado</t>
  </si>
  <si>
    <t xml:space="preserve">Pessoal ao Serviço </t>
  </si>
  <si>
    <t>Resultados Definitivos do Recenseamento Empresarial 2022</t>
  </si>
  <si>
    <r>
      <t xml:space="preserve">Tratamento dos Dados: </t>
    </r>
    <r>
      <rPr>
        <b/>
        <sz val="12"/>
        <rFont val="Arial"/>
        <family val="2"/>
      </rPr>
      <t>SPSS e EXCEL</t>
    </r>
  </si>
  <si>
    <t>VIº RE 2022</t>
  </si>
  <si>
    <t>Tabela 1.1</t>
  </si>
  <si>
    <t>Tabela 1.2</t>
  </si>
  <si>
    <t>Tabela 1.3</t>
  </si>
  <si>
    <t>Tabela 1.4</t>
  </si>
  <si>
    <t>Tabela 2.1</t>
  </si>
  <si>
    <t>Tabela 2.2</t>
  </si>
  <si>
    <t>Tabela 2.3</t>
  </si>
  <si>
    <t>Tabela 2.4</t>
  </si>
  <si>
    <t>Tabela 2.5</t>
  </si>
  <si>
    <t>Tabela 3.1</t>
  </si>
  <si>
    <t>Tabela 3.2</t>
  </si>
  <si>
    <t>Tabela 3.3</t>
  </si>
  <si>
    <t>Tabela 3.4</t>
  </si>
  <si>
    <t>Tabela 3.5</t>
  </si>
  <si>
    <t>Tabela 3.6</t>
  </si>
  <si>
    <t>Tabela 4.1</t>
  </si>
  <si>
    <t>Tabela 5.1</t>
  </si>
  <si>
    <t>Tabela 5.2</t>
  </si>
  <si>
    <t>Tabela 5.3</t>
  </si>
  <si>
    <t>Tabela 5.4</t>
  </si>
  <si>
    <t>Tabela 5.5</t>
  </si>
  <si>
    <t>Tabela 5.6</t>
  </si>
  <si>
    <t>Tabela 6.1</t>
  </si>
  <si>
    <t>Tabela 6.2</t>
  </si>
  <si>
    <t>Tabela 6.3</t>
  </si>
  <si>
    <t>Tabela 6.4</t>
  </si>
  <si>
    <t>Volume de negócios, por ilha e situação perante a atividade (contos)</t>
  </si>
  <si>
    <t>Número de Empresas por Situação Perante Atividade e Contabilidade</t>
  </si>
  <si>
    <t>Pessoas ao serviço, por forma jurídica, segundo sexo</t>
  </si>
  <si>
    <t>Volume de Negócios por Forma Jurídica e Contabilidade</t>
  </si>
  <si>
    <t>Distribuição do responsável máximo das empresas por Sexo, segundo a ilha</t>
  </si>
  <si>
    <t>Numero de empresa, segundo a dimensão</t>
  </si>
  <si>
    <t>Pessoal ao serviço por sexo, segundo a dimensão da empresa</t>
  </si>
  <si>
    <t>Numero de empresas, segundo a dimensão, por ilha</t>
  </si>
  <si>
    <t>Numero de  empresas, segundo a dimensão, por Concelho</t>
  </si>
  <si>
    <t>Volume de Negócios e Número de Pessoas ao Serviço, segundo a dimensão da empresa, por concelho</t>
  </si>
  <si>
    <t>Tabela 2.6</t>
  </si>
  <si>
    <t>Número de Empresas Existentes</t>
  </si>
  <si>
    <t>Tabela 1.5</t>
  </si>
  <si>
    <t>Tabela 1.6</t>
  </si>
  <si>
    <t>Número de Empresas Existentes, segundo a Ilha</t>
  </si>
  <si>
    <t xml:space="preserve">Número de Empresas Existentes por Situação Perante Atividade </t>
  </si>
  <si>
    <t xml:space="preserve">Numero de empresas, por ilha e situação perante a atividade </t>
  </si>
  <si>
    <t>Txa Variação (2022/2017)</t>
  </si>
  <si>
    <t>Tabela 1. 2. Número de Empresas, por Ilha</t>
  </si>
  <si>
    <t xml:space="preserve">Forma Jurídica </t>
  </si>
  <si>
    <t>Forma Jurídica</t>
  </si>
  <si>
    <t>Contabilidade</t>
  </si>
  <si>
    <t>Tabela 1.7</t>
  </si>
  <si>
    <t>Tabela 1.8</t>
  </si>
  <si>
    <t>Tabela 1.9</t>
  </si>
  <si>
    <t>Número de Empresas, por Ilha</t>
  </si>
  <si>
    <t>Numero de empresas, por ilha e contabilidade</t>
  </si>
  <si>
    <t>Número de Empresas por Contabilidade</t>
  </si>
  <si>
    <t xml:space="preserve">Número de Empresas por Situaçõa Perante Atividade e Forma Jurídica </t>
  </si>
  <si>
    <t>Tabela 2.7</t>
  </si>
  <si>
    <t>Tabela 2.8</t>
  </si>
  <si>
    <t>Tabela 2.9</t>
  </si>
  <si>
    <t>Número de Pessoal ao Serviço</t>
  </si>
  <si>
    <t>Pessoal ao Serviços por Setores de Atividade, segundo sexo</t>
  </si>
  <si>
    <t>Pessoas ao Serviço por Sexo, segundo Ilha</t>
  </si>
  <si>
    <t>Pessoas ao Serviço, por contabilidade</t>
  </si>
  <si>
    <t>Pessoas ao Serviço, por contabilidade, segundo sexo</t>
  </si>
  <si>
    <t>Pessoas ao Serviço, por forma jurídica</t>
  </si>
  <si>
    <t>Pessoa ao Serviço, por sexo</t>
  </si>
  <si>
    <t>Número de Pessoas ao Serviço, segundo contabilidade por ilha</t>
  </si>
  <si>
    <t>Volume de Negócios (Em contos), segundo Ilha</t>
  </si>
  <si>
    <t xml:space="preserve">Volume de negócios(em contos), por ilha e situação perante a atividade </t>
  </si>
  <si>
    <t>Volume de Negócios(em contos) por  Contabilidade</t>
  </si>
  <si>
    <t>Volume de Negócios(em contos) por Situação perante a Atividade e Contabilidade</t>
  </si>
  <si>
    <t>Volume de Negócios por Classes de forma jurídica</t>
  </si>
  <si>
    <t>Responsável máximo das empresas por sexo, segundo Sectores de actividade económica</t>
  </si>
  <si>
    <t>Numero de Pessoal ao Serviço, Volume de Negocio, segundo a dimensão, por ilha</t>
  </si>
  <si>
    <t>Numeros de Empresa por dimensão, segundo sector de atividade</t>
  </si>
  <si>
    <t xml:space="preserve"> Numero de Empresas, segundo a dimensão, por contabilidade</t>
  </si>
  <si>
    <t>Numero de Pessoa ao Serviço e Volume de Negocio, segundo a dimensão, por contabilidade</t>
  </si>
  <si>
    <t>Numeros de Empresas, por Concelhos</t>
  </si>
  <si>
    <t>Numeros de Pessoal ao serviço,  por Concelho</t>
  </si>
  <si>
    <t>Número de pessoal ao serviço por Sexo e Concelhos</t>
  </si>
  <si>
    <t>Volume de Negocio(em contos), Por Concelho</t>
  </si>
  <si>
    <t>Responsável máximo das empresas por Sexo, segundo concelho</t>
  </si>
  <si>
    <t>Tabela 6.5</t>
  </si>
  <si>
    <t>Tabela 6.6</t>
  </si>
  <si>
    <t>Facturação média por trabalhadores do ano 2022 (Em Contos), Por ilhas</t>
  </si>
  <si>
    <t>Facturação média por empresas do ano 2022 (Em Contos), Por ilhas</t>
  </si>
  <si>
    <t>Número de Pessoas ao Serviço, por Ilha</t>
  </si>
  <si>
    <t>VIº Recenseamento Empresarial 2022 (RE 2022)</t>
  </si>
  <si>
    <t xml:space="preserve">Número de Empresas por Forma Jurídica </t>
  </si>
  <si>
    <t>Número de Empresas , segundo Sector de actividade Económica</t>
  </si>
  <si>
    <t>Tabela 1. Número de Empresas Existentes, por Ilha</t>
  </si>
  <si>
    <t>Tabela 2. 5. Pessoal ao Serviço, por forma jurídica</t>
  </si>
  <si>
    <t>Tabela 2. Número de Pessoal ao Serviço, por Ilha</t>
  </si>
  <si>
    <t>Tabela 3. Volume de Negócios (Em contos), por Ilha</t>
  </si>
  <si>
    <t>Tabela 8. Faturação média por empresa (Em Contos), Por ilhas</t>
  </si>
  <si>
    <t>Faturação Média por Empresa (Contos)</t>
  </si>
  <si>
    <t>Tabela 7. Faturação média por trabalhadores (Em Contos), Por ilhas</t>
  </si>
  <si>
    <t>Faturação Média por Trabalhador (Contos)</t>
  </si>
  <si>
    <t>Tabela 6.6. Volume de Negócios e Número de Pessoal ao Serviço, por concelho, segundo a dimensão da empresa</t>
  </si>
  <si>
    <t>Volume de Negócios (Contos)</t>
  </si>
  <si>
    <t xml:space="preserve">Tabela 6.5. Número de  empresas por Concelho, segundo a dimensão da empresa </t>
  </si>
  <si>
    <t xml:space="preserve">Tabela 6.4. Responsável máximo das empresas, por concelho, segundo o Sexo </t>
  </si>
  <si>
    <t>Tabela 6.3. Volume de Negócios (em contos), por Concelho</t>
  </si>
  <si>
    <t>Volume de Negócios (contos)</t>
  </si>
  <si>
    <t xml:space="preserve">Tabela 6.2. Número de pessoal ao serviço, por Concelho, segundo o Sexo </t>
  </si>
  <si>
    <t>Tabela 6.1. Número de Pessoal ao serviço,  por Concelho</t>
  </si>
  <si>
    <t>Tabela 6. Número de Empresas, por Concelho</t>
  </si>
  <si>
    <t xml:space="preserve">Tabela 5.6. Número de Pessoas ao Serviço e Volume de Negócios, por Organização de Contabilidade, segundo a dimensão da empresa </t>
  </si>
  <si>
    <t xml:space="preserve">Tabela 5.5. Número de Empresas, por Organização de Contabilidade, segundo a dimensão da empresa </t>
  </si>
  <si>
    <t>Tabela 5.4. Número de Empresas, por ramo de atividade económica, segundo dimensão da empresa</t>
  </si>
  <si>
    <t>Sectores de atividade económica</t>
  </si>
  <si>
    <t>B - Indústria Extrativa</t>
  </si>
  <si>
    <t>D - Eletricidade, Gás, Vapor, Água Quente e Fria e Ar Frio</t>
  </si>
  <si>
    <t>J - Atividades de Informação e Comunicação</t>
  </si>
  <si>
    <t>K - Atividades Financeiras e de Seguros</t>
  </si>
  <si>
    <t>L - Atividades Imobiliárias</t>
  </si>
  <si>
    <t xml:space="preserve">M - Atividades de Consultoria, Científicas, Técnicas e Similares </t>
  </si>
  <si>
    <t>N - Atividades Administrativas e dos Serviços de Apoio</t>
  </si>
  <si>
    <t xml:space="preserve">R - Atividades Artísticas, de Espetáculos, Desportivas e Recreativas </t>
  </si>
  <si>
    <t>S - Outras Atividades de Serviços</t>
  </si>
  <si>
    <t xml:space="preserve">Tabela 5.3. Número de Pessoal ao Serviço e Volume de Negócios, por ilha, segundo a dimensão da empresa </t>
  </si>
  <si>
    <t xml:space="preserve">Tabela 5.2. Número de empresas por ilha, segundo a dimensão da empresa </t>
  </si>
  <si>
    <t>Tabela 5.1. Pessoal ao serviço, por dimensão da empresa, segundo o sexo</t>
  </si>
  <si>
    <t>Tabela 5. Número de empresas, por dimensão da empresa</t>
  </si>
  <si>
    <t>Tabela 4.1. Responsável máximo das empresas, por ramo de atividade económica, segundo o sexo</t>
  </si>
  <si>
    <t>Tabela 4. Distribuição do responsável máximo das empresas, por ilha, segundo o Sexo</t>
  </si>
  <si>
    <t>Tabela 3.9. Volume de Negócios (em contos), por  ramo de atividade económica</t>
  </si>
  <si>
    <t>Tabela 3.8. Número de empresas, por ramo de atividade económica, segundo a Ilha</t>
  </si>
  <si>
    <t>Tabela 3.7. Volume de Negócios, por ramo de atividade económica, segundo a Organização da Contabilidade</t>
  </si>
  <si>
    <t>Tabela 3. 6. Volume de Negócios, por Forma Jurídica, segundo a Organização da Contabilidade</t>
  </si>
  <si>
    <t>Tabela 3. 5. Volume de Negócios, por forma Jurídica</t>
  </si>
  <si>
    <t>Tabela 3. 4. Volume de Negócios (em contos), por Situação perante a Atividade, segundo a Organização da Contabilidade</t>
  </si>
  <si>
    <t>Situação Perante a Atividade</t>
  </si>
  <si>
    <t>Tabela 3. 3. Volume de Negócios (em contos), por Organização da Contabilidade</t>
  </si>
  <si>
    <t xml:space="preserve">Tabela 3.2 Volume de negócios (em contos), por ilha, por situação perante a atividade </t>
  </si>
  <si>
    <t>Tabela 3. 1. Volume de Negócios (Em contos), por Ilha, segundo a organização da contabilidade</t>
  </si>
  <si>
    <t>Tabela 2. 9. Número de Pessoal ao Serviço, por Ilha, segundo a organização da contabilidade</t>
  </si>
  <si>
    <t xml:space="preserve">Tabela 2. 8. Número de Pessoal ao Serviço, por Ilha, segundo a organização da contabilidade </t>
  </si>
  <si>
    <t>Tabela 2.7. Pessoal ao Serviço, por ramo de atividade económica, segundo o sexo</t>
  </si>
  <si>
    <t>Tabela 2. 6. Pessoal ao serviço, por forma jurídica, segundo o sexo</t>
  </si>
  <si>
    <t>Tabela 2. 4. Pessoal ao Serviço, por organização da contabilidade, segundo o sexo</t>
  </si>
  <si>
    <t>Tabela 2. 3. Pessoal ao Serviço, por organização da contabilidade</t>
  </si>
  <si>
    <t xml:space="preserve">Tabela 2.2.  Pessoal ao Serviço, por ilha, segundo o Sexo </t>
  </si>
  <si>
    <t>Tabela 2. 1.Pessoal ao Serviço, por sexo, segundo a remuneração</t>
  </si>
  <si>
    <t>Tabela 1.9. Número de Empresas , por ramo de atividade Económica</t>
  </si>
  <si>
    <t>Número de Empresas Ativas</t>
  </si>
  <si>
    <t xml:space="preserve">Tabela 1. 7. Número de Empresas, por Forma Jurídica </t>
  </si>
  <si>
    <t>Tabela 1. 6. Número de Empresas, por Situação Perante a Atividade, Segundo Organização da Contabilidade</t>
  </si>
  <si>
    <t>Tabela 1. 5. Número de Empresas, por Organização de Contabilidade</t>
  </si>
  <si>
    <t>Tabela 1. 8. Número de Empresas, por Forma Jurídica, segundo a Situação Perante a Atividade</t>
  </si>
  <si>
    <t>Tabela 1. 3. Número de empresas, por ilha, por organização da contabilidade</t>
  </si>
  <si>
    <t xml:space="preserve">Tabela 1. 4. Número de empresas, por ilha, segundo situação perante a atividade </t>
  </si>
  <si>
    <t xml:space="preserve">Tabela 1. 1. Número de Empresas Existentes, por Situação Perante a Atividade </t>
  </si>
  <si>
    <r>
      <t>Tipo de Operação:</t>
    </r>
    <r>
      <rPr>
        <b/>
        <sz val="12"/>
        <rFont val="Arial"/>
        <family val="2"/>
      </rPr>
      <t xml:space="preserve"> Recenseamento Empresarial (exaustivo)</t>
    </r>
  </si>
  <si>
    <r>
      <t>Método de Recolha:</t>
    </r>
    <r>
      <rPr>
        <b/>
        <sz val="12"/>
        <rFont val="Arial"/>
        <family val="2"/>
      </rPr>
      <t xml:space="preserve"> Entrevista Direta </t>
    </r>
  </si>
  <si>
    <t>V RE 2017</t>
  </si>
  <si>
    <t>VI RE 2022</t>
  </si>
  <si>
    <t>Fonte: INE, V RE 2017, VI RE 2022</t>
  </si>
  <si>
    <t>Fonte: INE, VI RE 2022</t>
  </si>
  <si>
    <t>Fonte: INE, V RE 2017, VI RE2022</t>
  </si>
</sst>
</file>

<file path=xl/styles.xml><?xml version="1.0" encoding="utf-8"?>
<styleSheet xmlns="http://schemas.openxmlformats.org/spreadsheetml/2006/main">
  <numFmts count="58">
    <numFmt numFmtId="5" formatCode="#,##0\ &quot;​&quot;;\-#,##0\ &quot;​&quot;"/>
    <numFmt numFmtId="6" formatCode="#,##0\ &quot;​&quot;;[Red]\-#,##0\ &quot;​&quot;"/>
    <numFmt numFmtId="7" formatCode="#,##0.00\ &quot;​&quot;;\-#,##0.00\ &quot;​&quot;"/>
    <numFmt numFmtId="8" formatCode="#,##0.00\ &quot;​&quot;;[Red]\-#,##0.00\ &quot;​&quot;"/>
    <numFmt numFmtId="42" formatCode="_-* #,##0\ &quot;​&quot;_-;\-* #,##0\ &quot;​&quot;_-;_-* &quot;-&quot;\ &quot;​&quot;_-;_-@_-"/>
    <numFmt numFmtId="41" formatCode="_-* #,##0_-;\-* #,##0_-;_-* &quot;-&quot;_-;_-@_-"/>
    <numFmt numFmtId="44" formatCode="_-* #,##0.00\ &quot;​&quot;_-;\-* #,##0.00\ &quot;​&quot;_-;_-* &quot;-&quot;??\ &quot;​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\ _​_-;\-* #,##0\ _​_-;_-* &quot;-&quot;\ _​_-;_-@_-"/>
    <numFmt numFmtId="173" formatCode="_-* #,##0.00\ _​_-;\-* #,##0.00\ _​_-;_-* &quot;-&quot;??\ _​_-;_-@_-"/>
    <numFmt numFmtId="174" formatCode="#,##0.0"/>
    <numFmt numFmtId="175" formatCode="###0"/>
    <numFmt numFmtId="176" formatCode="0.0%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]dddd\,\ d\ &quot;de&quot;\ mmmm\ &quot;de&quot;\ yyyy"/>
    <numFmt numFmtId="184" formatCode="0.00000000"/>
    <numFmt numFmtId="185" formatCode="#\ ##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_);_(* \(#,##0\);_(* &quot;-&quot;_);_(@_)"/>
    <numFmt numFmtId="189" formatCode="_(* #,##0.00_);_(* \(#,##0.00\);_(* &quot;-&quot;??_);_(@_)"/>
    <numFmt numFmtId="190" formatCode="###0.00"/>
    <numFmt numFmtId="191" formatCode="###0.0"/>
    <numFmt numFmtId="192" formatCode="0.0E+00"/>
    <numFmt numFmtId="193" formatCode="0E+00"/>
    <numFmt numFmtId="194" formatCode="0.000E+00"/>
    <numFmt numFmtId="195" formatCode="0.0000E+00"/>
    <numFmt numFmtId="196" formatCode="0.00000E+00"/>
    <numFmt numFmtId="197" formatCode="0.000000E+00"/>
    <numFmt numFmtId="198" formatCode="0.0000000E+00"/>
    <numFmt numFmtId="199" formatCode="####.0"/>
    <numFmt numFmtId="200" formatCode="0.0000000000"/>
    <numFmt numFmtId="201" formatCode="0.000000000"/>
    <numFmt numFmtId="202" formatCode="_-* #,##0.0_-;\-* #,##0.0_-;_-* &quot;-&quot;??_-;_-@_-"/>
    <numFmt numFmtId="203" formatCode="_-* #,##0_-;\-* #,##0_-;_-* &quot;-&quot;??_-;_-@_-"/>
    <numFmt numFmtId="204" formatCode="_-* #,##0.000_-;\-* #,##0.000_-;_-* &quot;-&quot;??_-;_-@_-"/>
    <numFmt numFmtId="205" formatCode="_-* #,##0.0000_-;\-* #,##0.0000_-;_-* &quot;-&quot;??_-;_-@_-"/>
    <numFmt numFmtId="206" formatCode="0.0_ ;\-0.0\ "/>
    <numFmt numFmtId="207" formatCode="#,##0.000"/>
    <numFmt numFmtId="208" formatCode="&quot;Sim&quot;;&quot;Sim&quot;;&quot;Não&quot;"/>
    <numFmt numFmtId="209" formatCode="&quot;Verdadeiro&quot;;&quot;Verdadeiro&quot;;&quot;Falso&quot;"/>
    <numFmt numFmtId="210" formatCode="&quot;Ativado&quot;;&quot;Ativado&quot;;&quot;Desativado&quot;"/>
    <numFmt numFmtId="211" formatCode="[$€-2]\ #,##0.00_);[Red]\([$€-2]\ #,##0.00\)"/>
    <numFmt numFmtId="212" formatCode="[$-816]d&quot; de &quot;mmmm&quot; de &quot;yyyy"/>
    <numFmt numFmtId="213" formatCode="_-* #,##0\ _€_-;\-* #,##0\ _€_-;_-* &quot;-&quot;??\ _€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49"/>
      <name val="Arial"/>
      <family val="2"/>
    </font>
    <font>
      <b/>
      <sz val="12"/>
      <color indexed="49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62"/>
      <name val="Arial"/>
      <family val="2"/>
    </font>
    <font>
      <sz val="10"/>
      <color indexed="23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20"/>
      <color indexed="9"/>
      <name val="Calibri"/>
      <family val="2"/>
    </font>
    <font>
      <b/>
      <u val="single"/>
      <sz val="20"/>
      <color indexed="30"/>
      <name val="Calibri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4"/>
      <name val="Arial"/>
      <family val="2"/>
    </font>
    <font>
      <b/>
      <sz val="12"/>
      <color theme="4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2"/>
      <color theme="8"/>
      <name val="Arial"/>
      <family val="2"/>
    </font>
    <font>
      <sz val="10"/>
      <color theme="0" tint="-0.4999699890613556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</font>
    <font>
      <b/>
      <sz val="20"/>
      <color theme="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20"/>
      <color theme="10"/>
      <name val="Calibri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61" fillId="0" borderId="0" xfId="0" applyFont="1" applyAlignment="1">
      <alignment/>
    </xf>
    <xf numFmtId="3" fontId="3" fillId="33" borderId="0" xfId="0" applyNumberFormat="1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0" fontId="63" fillId="0" borderId="0" xfId="44" applyFont="1" applyAlignment="1">
      <alignment/>
    </xf>
    <xf numFmtId="3" fontId="7" fillId="34" borderId="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0" fillId="0" borderId="10" xfId="0" applyBorder="1" applyAlignment="1">
      <alignment/>
    </xf>
    <xf numFmtId="3" fontId="2" fillId="34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49" applyNumberFormat="1" applyFont="1" applyBorder="1" applyAlignment="1">
      <alignment horizontal="right" vertical="center"/>
      <protection/>
    </xf>
    <xf numFmtId="176" fontId="62" fillId="34" borderId="0" xfId="51" applyNumberFormat="1" applyFont="1" applyFill="1" applyAlignment="1">
      <alignment/>
    </xf>
    <xf numFmtId="3" fontId="3" fillId="34" borderId="11" xfId="0" applyNumberFormat="1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/>
    </xf>
    <xf numFmtId="176" fontId="62" fillId="34" borderId="10" xfId="51" applyNumberFormat="1" applyFont="1" applyFill="1" applyBorder="1" applyAlignment="1">
      <alignment/>
    </xf>
    <xf numFmtId="0" fontId="64" fillId="0" borderId="0" xfId="0" applyFont="1" applyAlignment="1">
      <alignment/>
    </xf>
    <xf numFmtId="0" fontId="65" fillId="0" borderId="0" xfId="44" applyFont="1" applyAlignment="1">
      <alignment/>
    </xf>
    <xf numFmtId="0" fontId="66" fillId="0" borderId="0" xfId="44" applyFont="1" applyAlignment="1">
      <alignment/>
    </xf>
    <xf numFmtId="0" fontId="8" fillId="0" borderId="0" xfId="0" applyFont="1" applyAlignment="1">
      <alignment/>
    </xf>
    <xf numFmtId="177" fontId="0" fillId="0" borderId="0" xfId="0" applyNumberFormat="1" applyAlignment="1">
      <alignment/>
    </xf>
    <xf numFmtId="3" fontId="3" fillId="34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9" fontId="0" fillId="0" borderId="0" xfId="51" applyFont="1" applyAlignment="1">
      <alignment/>
    </xf>
    <xf numFmtId="176" fontId="0" fillId="0" borderId="0" xfId="51" applyNumberFormat="1" applyFont="1" applyAlignment="1">
      <alignment/>
    </xf>
    <xf numFmtId="206" fontId="0" fillId="0" borderId="0" xfId="63" applyNumberFormat="1" applyFont="1" applyAlignment="1">
      <alignment/>
    </xf>
    <xf numFmtId="203" fontId="0" fillId="0" borderId="0" xfId="63" applyNumberFormat="1" applyFont="1" applyAlignment="1">
      <alignment/>
    </xf>
    <xf numFmtId="203" fontId="0" fillId="0" borderId="0" xfId="0" applyNumberFormat="1" applyAlignment="1">
      <alignment/>
    </xf>
    <xf numFmtId="3" fontId="2" fillId="33" borderId="0" xfId="0" applyNumberFormat="1" applyFont="1" applyFill="1" applyBorder="1" applyAlignment="1">
      <alignment horizontal="right" vertical="center"/>
    </xf>
    <xf numFmtId="9" fontId="0" fillId="0" borderId="0" xfId="51" applyFont="1" applyAlignment="1">
      <alignment/>
    </xf>
    <xf numFmtId="2" fontId="0" fillId="0" borderId="0" xfId="51" applyNumberFormat="1" applyFont="1" applyAlignment="1">
      <alignment/>
    </xf>
    <xf numFmtId="3" fontId="67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2" fillId="34" borderId="0" xfId="0" applyFont="1" applyFill="1" applyBorder="1" applyAlignment="1">
      <alignment/>
    </xf>
    <xf numFmtId="3" fontId="3" fillId="33" borderId="0" xfId="0" applyNumberFormat="1" applyFont="1" applyFill="1" applyAlignment="1">
      <alignment vertical="center"/>
    </xf>
    <xf numFmtId="177" fontId="0" fillId="0" borderId="0" xfId="0" applyNumberFormat="1" applyBorder="1" applyAlignment="1">
      <alignment/>
    </xf>
    <xf numFmtId="0" fontId="68" fillId="35" borderId="13" xfId="0" applyNumberFormat="1" applyFont="1" applyFill="1" applyBorder="1" applyAlignment="1">
      <alignment horizontal="right" vertical="center"/>
    </xf>
    <xf numFmtId="0" fontId="68" fillId="35" borderId="14" xfId="0" applyNumberFormat="1" applyFont="1" applyFill="1" applyBorder="1" applyAlignment="1">
      <alignment horizontal="right" vertical="center"/>
    </xf>
    <xf numFmtId="0" fontId="69" fillId="35" borderId="13" xfId="0" applyNumberFormat="1" applyFont="1" applyFill="1" applyBorder="1" applyAlignment="1">
      <alignment horizontal="right" vertical="center"/>
    </xf>
    <xf numFmtId="0" fontId="69" fillId="35" borderId="15" xfId="0" applyNumberFormat="1" applyFont="1" applyFill="1" applyBorder="1" applyAlignment="1">
      <alignment horizontal="center" vertical="center"/>
    </xf>
    <xf numFmtId="0" fontId="69" fillId="35" borderId="10" xfId="0" applyNumberFormat="1" applyFont="1" applyFill="1" applyBorder="1" applyAlignment="1">
      <alignment horizontal="center" vertical="center"/>
    </xf>
    <xf numFmtId="0" fontId="69" fillId="35" borderId="14" xfId="0" applyNumberFormat="1" applyFont="1" applyFill="1" applyBorder="1" applyAlignment="1">
      <alignment horizontal="center" vertical="center"/>
    </xf>
    <xf numFmtId="0" fontId="69" fillId="35" borderId="16" xfId="0" applyNumberFormat="1" applyFont="1" applyFill="1" applyBorder="1" applyAlignment="1">
      <alignment horizontal="right" vertical="center"/>
    </xf>
    <xf numFmtId="0" fontId="69" fillId="35" borderId="14" xfId="0" applyNumberFormat="1" applyFont="1" applyFill="1" applyBorder="1" applyAlignment="1">
      <alignment horizontal="right" vertical="center"/>
    </xf>
    <xf numFmtId="0" fontId="69" fillId="35" borderId="17" xfId="0" applyNumberFormat="1" applyFont="1" applyFill="1" applyBorder="1" applyAlignment="1">
      <alignment horizontal="center" vertical="center" wrapText="1"/>
    </xf>
    <xf numFmtId="0" fontId="69" fillId="35" borderId="16" xfId="0" applyNumberFormat="1" applyFont="1" applyFill="1" applyBorder="1" applyAlignment="1">
      <alignment horizontal="center" vertical="center" wrapText="1"/>
    </xf>
    <xf numFmtId="0" fontId="69" fillId="35" borderId="15" xfId="0" applyNumberFormat="1" applyFont="1" applyFill="1" applyBorder="1" applyAlignment="1">
      <alignment horizontal="right" vertical="center"/>
    </xf>
    <xf numFmtId="3" fontId="68" fillId="35" borderId="16" xfId="0" applyNumberFormat="1" applyFont="1" applyFill="1" applyBorder="1" applyAlignment="1">
      <alignment vertical="center"/>
    </xf>
    <xf numFmtId="3" fontId="7" fillId="34" borderId="0" xfId="0" applyNumberFormat="1" applyFont="1" applyFill="1" applyBorder="1" applyAlignment="1">
      <alignment horizontal="right" vertical="top" wrapText="1"/>
    </xf>
    <xf numFmtId="3" fontId="68" fillId="35" borderId="18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3" fontId="10" fillId="0" borderId="0" xfId="49" applyNumberFormat="1" applyFont="1" applyBorder="1" applyAlignment="1">
      <alignment horizontal="right" vertical="center"/>
      <protection/>
    </xf>
    <xf numFmtId="3" fontId="0" fillId="0" borderId="0" xfId="0" applyNumberFormat="1" applyBorder="1" applyAlignment="1">
      <alignment/>
    </xf>
    <xf numFmtId="0" fontId="49" fillId="0" borderId="0" xfId="44" applyAlignment="1">
      <alignment/>
    </xf>
    <xf numFmtId="0" fontId="70" fillId="0" borderId="0" xfId="0" applyFont="1" applyAlignment="1">
      <alignment/>
    </xf>
    <xf numFmtId="0" fontId="69" fillId="35" borderId="10" xfId="0" applyNumberFormat="1" applyFont="1" applyFill="1" applyBorder="1" applyAlignment="1">
      <alignment horizontal="right" vertical="center"/>
    </xf>
    <xf numFmtId="0" fontId="69" fillId="35" borderId="16" xfId="0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174" fontId="3" fillId="34" borderId="0" xfId="0" applyNumberFormat="1" applyFont="1" applyFill="1" applyBorder="1" applyAlignment="1">
      <alignment horizontal="right" vertical="center"/>
    </xf>
    <xf numFmtId="174" fontId="3" fillId="33" borderId="0" xfId="0" applyNumberFormat="1" applyFont="1" applyFill="1" applyBorder="1" applyAlignment="1">
      <alignment horizontal="right" vertical="center"/>
    </xf>
    <xf numFmtId="0" fontId="69" fillId="35" borderId="19" xfId="0" applyNumberFormat="1" applyFont="1" applyFill="1" applyBorder="1" applyAlignment="1">
      <alignment horizontal="right" vertical="center"/>
    </xf>
    <xf numFmtId="0" fontId="69" fillId="35" borderId="0" xfId="0" applyNumberFormat="1" applyFont="1" applyFill="1" applyBorder="1" applyAlignment="1">
      <alignment horizontal="right" vertical="center"/>
    </xf>
    <xf numFmtId="174" fontId="3" fillId="34" borderId="11" xfId="0" applyNumberFormat="1" applyFont="1" applyFill="1" applyBorder="1" applyAlignment="1">
      <alignment horizontal="right" vertical="center"/>
    </xf>
    <xf numFmtId="174" fontId="3" fillId="33" borderId="11" xfId="0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69" fillId="35" borderId="13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174" fontId="0" fillId="0" borderId="0" xfId="0" applyNumberFormat="1" applyAlignment="1">
      <alignment/>
    </xf>
    <xf numFmtId="0" fontId="69" fillId="35" borderId="16" xfId="0" applyNumberFormat="1" applyFont="1" applyFill="1" applyBorder="1" applyAlignment="1">
      <alignment horizontal="center" vertical="center"/>
    </xf>
    <xf numFmtId="0" fontId="69" fillId="35" borderId="10" xfId="0" applyNumberFormat="1" applyFont="1" applyFill="1" applyBorder="1" applyAlignment="1">
      <alignment horizontal="center" vertical="center"/>
    </xf>
    <xf numFmtId="3" fontId="3" fillId="34" borderId="20" xfId="0" applyNumberFormat="1" applyFont="1" applyFill="1" applyBorder="1" applyAlignment="1">
      <alignment horizontal="right" vertical="center"/>
    </xf>
    <xf numFmtId="3" fontId="68" fillId="35" borderId="13" xfId="0" applyNumberFormat="1" applyFont="1" applyFill="1" applyBorder="1" applyAlignment="1">
      <alignment horizontal="left" vertical="center"/>
    </xf>
    <xf numFmtId="3" fontId="68" fillId="35" borderId="13" xfId="0" applyNumberFormat="1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 vertical="center"/>
    </xf>
    <xf numFmtId="0" fontId="69" fillId="35" borderId="19" xfId="0" applyNumberFormat="1" applyFont="1" applyFill="1" applyBorder="1" applyAlignment="1">
      <alignment horizontal="center" vertical="center" wrapText="1"/>
    </xf>
    <xf numFmtId="3" fontId="68" fillId="35" borderId="13" xfId="0" applyNumberFormat="1" applyFont="1" applyFill="1" applyBorder="1" applyAlignment="1">
      <alignment vertical="center"/>
    </xf>
    <xf numFmtId="3" fontId="2" fillId="33" borderId="21" xfId="0" applyNumberFormat="1" applyFont="1" applyFill="1" applyBorder="1" applyAlignment="1">
      <alignment horizontal="right" vertical="center"/>
    </xf>
    <xf numFmtId="3" fontId="3" fillId="34" borderId="20" xfId="0" applyNumberFormat="1" applyFont="1" applyFill="1" applyBorder="1" applyAlignment="1">
      <alignment horizontal="left" vertical="center"/>
    </xf>
    <xf numFmtId="3" fontId="68" fillId="35" borderId="19" xfId="0" applyNumberFormat="1" applyFont="1" applyFill="1" applyBorder="1" applyAlignment="1">
      <alignment horizontal="left" vertical="center"/>
    </xf>
    <xf numFmtId="3" fontId="3" fillId="33" borderId="22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vertical="center"/>
    </xf>
    <xf numFmtId="3" fontId="7" fillId="34" borderId="20" xfId="0" applyNumberFormat="1" applyFont="1" applyFill="1" applyBorder="1" applyAlignment="1">
      <alignment vertical="center"/>
    </xf>
    <xf numFmtId="3" fontId="68" fillId="35" borderId="16" xfId="0" applyNumberFormat="1" applyFont="1" applyFill="1" applyBorder="1" applyAlignment="1">
      <alignment horizontal="right" vertical="center"/>
    </xf>
    <xf numFmtId="174" fontId="68" fillId="35" borderId="13" xfId="0" applyNumberFormat="1" applyFont="1" applyFill="1" applyBorder="1" applyAlignment="1">
      <alignment horizontal="right" vertical="center"/>
    </xf>
    <xf numFmtId="0" fontId="71" fillId="36" borderId="0" xfId="0" applyFont="1" applyFill="1" applyAlignment="1">
      <alignment horizontal="center"/>
    </xf>
    <xf numFmtId="3" fontId="68" fillId="35" borderId="22" xfId="0" applyNumberFormat="1" applyFont="1" applyFill="1" applyBorder="1" applyAlignment="1">
      <alignment horizontal="center" vertical="center"/>
    </xf>
    <xf numFmtId="3" fontId="68" fillId="35" borderId="14" xfId="0" applyNumberFormat="1" applyFont="1" applyFill="1" applyBorder="1" applyAlignment="1">
      <alignment horizontal="center" vertical="center"/>
    </xf>
    <xf numFmtId="0" fontId="72" fillId="34" borderId="0" xfId="0" applyFont="1" applyFill="1" applyAlignment="1">
      <alignment horizontal="center"/>
    </xf>
    <xf numFmtId="3" fontId="68" fillId="35" borderId="16" xfId="0" applyNumberFormat="1" applyFont="1" applyFill="1" applyBorder="1" applyAlignment="1">
      <alignment horizontal="center" vertical="center" wrapText="1"/>
    </xf>
    <xf numFmtId="3" fontId="68" fillId="35" borderId="13" xfId="0" applyNumberFormat="1" applyFont="1" applyFill="1" applyBorder="1" applyAlignment="1">
      <alignment horizontal="center" vertical="center" wrapText="1"/>
    </xf>
    <xf numFmtId="0" fontId="68" fillId="35" borderId="17" xfId="0" applyNumberFormat="1" applyFont="1" applyFill="1" applyBorder="1" applyAlignment="1">
      <alignment horizontal="center" vertical="center" wrapText="1"/>
    </xf>
    <xf numFmtId="3" fontId="68" fillId="35" borderId="12" xfId="0" applyNumberFormat="1" applyFont="1" applyFill="1" applyBorder="1" applyAlignment="1">
      <alignment horizontal="center" vertical="center"/>
    </xf>
    <xf numFmtId="3" fontId="68" fillId="35" borderId="0" xfId="0" applyNumberFormat="1" applyFont="1" applyFill="1" applyBorder="1" applyAlignment="1">
      <alignment horizontal="center" vertical="center"/>
    </xf>
    <xf numFmtId="3" fontId="68" fillId="35" borderId="15" xfId="0" applyNumberFormat="1" applyFont="1" applyFill="1" applyBorder="1" applyAlignment="1">
      <alignment horizontal="center" vertical="center"/>
    </xf>
    <xf numFmtId="3" fontId="68" fillId="35" borderId="10" xfId="0" applyNumberFormat="1" applyFont="1" applyFill="1" applyBorder="1" applyAlignment="1">
      <alignment horizontal="center" vertical="center"/>
    </xf>
    <xf numFmtId="0" fontId="69" fillId="35" borderId="17" xfId="0" applyNumberFormat="1" applyFont="1" applyFill="1" applyBorder="1" applyAlignment="1">
      <alignment horizontal="center" vertical="center"/>
    </xf>
    <xf numFmtId="0" fontId="69" fillId="35" borderId="16" xfId="0" applyNumberFormat="1" applyFont="1" applyFill="1" applyBorder="1" applyAlignment="1">
      <alignment horizontal="center" vertical="center"/>
    </xf>
    <xf numFmtId="0" fontId="69" fillId="35" borderId="13" xfId="0" applyNumberFormat="1" applyFont="1" applyFill="1" applyBorder="1" applyAlignment="1">
      <alignment horizontal="center" vertical="center"/>
    </xf>
    <xf numFmtId="3" fontId="68" fillId="35" borderId="22" xfId="0" applyNumberFormat="1" applyFont="1" applyFill="1" applyBorder="1" applyAlignment="1">
      <alignment horizontal="center" vertical="center" wrapText="1"/>
    </xf>
    <xf numFmtId="3" fontId="68" fillId="35" borderId="20" xfId="0" applyNumberFormat="1" applyFont="1" applyFill="1" applyBorder="1" applyAlignment="1">
      <alignment horizontal="center" vertical="center" wrapText="1"/>
    </xf>
    <xf numFmtId="0" fontId="68" fillId="35" borderId="0" xfId="0" applyNumberFormat="1" applyFont="1" applyFill="1" applyBorder="1" applyAlignment="1">
      <alignment horizontal="center" vertical="center" wrapText="1"/>
    </xf>
    <xf numFmtId="0" fontId="68" fillId="35" borderId="10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 horizontal="center"/>
    </xf>
    <xf numFmtId="3" fontId="68" fillId="35" borderId="20" xfId="0" applyNumberFormat="1" applyFont="1" applyFill="1" applyBorder="1" applyAlignment="1">
      <alignment horizontal="center" vertical="center"/>
    </xf>
    <xf numFmtId="0" fontId="68" fillId="35" borderId="16" xfId="0" applyNumberFormat="1" applyFont="1" applyFill="1" applyBorder="1" applyAlignment="1">
      <alignment horizontal="center" vertical="center"/>
    </xf>
    <xf numFmtId="0" fontId="68" fillId="35" borderId="19" xfId="0" applyNumberFormat="1" applyFont="1" applyFill="1" applyBorder="1" applyAlignment="1">
      <alignment horizontal="center" vertical="center"/>
    </xf>
    <xf numFmtId="0" fontId="68" fillId="35" borderId="18" xfId="0" applyNumberFormat="1" applyFont="1" applyFill="1" applyBorder="1" applyAlignment="1">
      <alignment horizontal="center" vertical="center"/>
    </xf>
    <xf numFmtId="0" fontId="68" fillId="35" borderId="15" xfId="0" applyNumberFormat="1" applyFont="1" applyFill="1" applyBorder="1" applyAlignment="1">
      <alignment horizontal="center" vertical="center"/>
    </xf>
    <xf numFmtId="0" fontId="68" fillId="35" borderId="12" xfId="0" applyNumberFormat="1" applyFont="1" applyFill="1" applyBorder="1" applyAlignment="1">
      <alignment horizontal="center" vertical="center" wrapText="1"/>
    </xf>
    <xf numFmtId="0" fontId="68" fillId="35" borderId="15" xfId="0" applyNumberFormat="1" applyFont="1" applyFill="1" applyBorder="1" applyAlignment="1">
      <alignment horizontal="center" vertical="center" wrapText="1"/>
    </xf>
    <xf numFmtId="3" fontId="68" fillId="35" borderId="18" xfId="0" applyNumberFormat="1" applyFont="1" applyFill="1" applyBorder="1" applyAlignment="1">
      <alignment horizontal="center" vertical="center"/>
    </xf>
    <xf numFmtId="3" fontId="68" fillId="35" borderId="21" xfId="0" applyNumberFormat="1" applyFont="1" applyFill="1" applyBorder="1" applyAlignment="1">
      <alignment horizontal="center" vertical="center"/>
    </xf>
    <xf numFmtId="3" fontId="68" fillId="35" borderId="16" xfId="0" applyNumberFormat="1" applyFont="1" applyFill="1" applyBorder="1" applyAlignment="1">
      <alignment horizontal="center" vertical="center"/>
    </xf>
    <xf numFmtId="3" fontId="68" fillId="35" borderId="13" xfId="0" applyNumberFormat="1" applyFont="1" applyFill="1" applyBorder="1" applyAlignment="1">
      <alignment horizontal="center" vertical="center"/>
    </xf>
    <xf numFmtId="3" fontId="68" fillId="35" borderId="19" xfId="0" applyNumberFormat="1" applyFont="1" applyFill="1" applyBorder="1" applyAlignment="1">
      <alignment horizontal="center" vertical="center"/>
    </xf>
    <xf numFmtId="0" fontId="69" fillId="35" borderId="19" xfId="0" applyNumberFormat="1" applyFont="1" applyFill="1" applyBorder="1" applyAlignment="1">
      <alignment horizontal="center" vertical="center"/>
    </xf>
    <xf numFmtId="0" fontId="69" fillId="35" borderId="10" xfId="0" applyNumberFormat="1" applyFont="1" applyFill="1" applyBorder="1" applyAlignment="1">
      <alignment horizontal="center" vertical="center"/>
    </xf>
    <xf numFmtId="0" fontId="68" fillId="35" borderId="13" xfId="0" applyNumberFormat="1" applyFont="1" applyFill="1" applyBorder="1" applyAlignment="1">
      <alignment horizontal="center" vertical="center"/>
    </xf>
    <xf numFmtId="0" fontId="68" fillId="35" borderId="18" xfId="0" applyNumberFormat="1" applyFont="1" applyFill="1" applyBorder="1" applyAlignment="1">
      <alignment horizontal="center" vertical="center" wrapText="1"/>
    </xf>
    <xf numFmtId="0" fontId="68" fillId="35" borderId="10" xfId="0" applyNumberFormat="1" applyFont="1" applyFill="1" applyBorder="1" applyAlignment="1">
      <alignment horizontal="center" vertical="center"/>
    </xf>
    <xf numFmtId="0" fontId="68" fillId="35" borderId="14" xfId="0" applyNumberFormat="1" applyFont="1" applyFill="1" applyBorder="1" applyAlignment="1">
      <alignment horizontal="center" vertical="center"/>
    </xf>
    <xf numFmtId="0" fontId="73" fillId="34" borderId="0" xfId="0" applyFont="1" applyFill="1" applyAlignment="1">
      <alignment horizontal="center"/>
    </xf>
    <xf numFmtId="0" fontId="73" fillId="34" borderId="0" xfId="0" applyFont="1" applyFill="1" applyBorder="1" applyAlignment="1">
      <alignment horizontal="center" wrapText="1"/>
    </xf>
    <xf numFmtId="0" fontId="68" fillId="35" borderId="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horizontal="center"/>
    </xf>
    <xf numFmtId="3" fontId="68" fillId="35" borderId="21" xfId="0" applyNumberFormat="1" applyFont="1" applyFill="1" applyBorder="1" applyAlignment="1">
      <alignment horizontal="center" vertical="center" wrapText="1"/>
    </xf>
    <xf numFmtId="0" fontId="68" fillId="35" borderId="12" xfId="0" applyNumberFormat="1" applyFont="1" applyFill="1" applyBorder="1" applyAlignment="1">
      <alignment horizontal="center" vertical="center"/>
    </xf>
    <xf numFmtId="0" fontId="73" fillId="34" borderId="0" xfId="0" applyFont="1" applyFill="1" applyAlignment="1">
      <alignment horizontal="center" wrapText="1"/>
    </xf>
    <xf numFmtId="0" fontId="69" fillId="35" borderId="18" xfId="0" applyNumberFormat="1" applyFont="1" applyFill="1" applyBorder="1" applyAlignment="1">
      <alignment horizontal="center" vertical="center"/>
    </xf>
    <xf numFmtId="0" fontId="69" fillId="35" borderId="21" xfId="0" applyNumberFormat="1" applyFont="1" applyFill="1" applyBorder="1" applyAlignment="1">
      <alignment horizontal="center" vertical="center"/>
    </xf>
    <xf numFmtId="3" fontId="68" fillId="35" borderId="17" xfId="0" applyNumberFormat="1" applyFont="1" applyFill="1" applyBorder="1" applyAlignment="1">
      <alignment horizontal="center" vertical="center"/>
    </xf>
    <xf numFmtId="0" fontId="74" fillId="0" borderId="0" xfId="44" applyFont="1" applyAlignment="1">
      <alignment horizontal="center"/>
    </xf>
    <xf numFmtId="0" fontId="75" fillId="0" borderId="0" xfId="0" applyFont="1" applyAlignment="1">
      <alignment horizontal="center"/>
    </xf>
    <xf numFmtId="174" fontId="68" fillId="35" borderId="17" xfId="0" applyNumberFormat="1" applyFont="1" applyFill="1" applyBorder="1" applyAlignment="1">
      <alignment horizontal="right" vertical="center"/>
    </xf>
    <xf numFmtId="3" fontId="68" fillId="35" borderId="19" xfId="0" applyNumberFormat="1" applyFont="1" applyFill="1" applyBorder="1" applyAlignment="1">
      <alignment vertical="center"/>
    </xf>
    <xf numFmtId="3" fontId="68" fillId="35" borderId="14" xfId="0" applyNumberFormat="1" applyFont="1" applyFill="1" applyBorder="1" applyAlignment="1">
      <alignment horizontal="center" vertical="center" wrapText="1"/>
    </xf>
    <xf numFmtId="3" fontId="3" fillId="34" borderId="20" xfId="0" applyNumberFormat="1" applyFont="1" applyFill="1" applyBorder="1" applyAlignment="1">
      <alignment vertical="center"/>
    </xf>
    <xf numFmtId="3" fontId="3" fillId="34" borderId="0" xfId="0" applyNumberFormat="1" applyFont="1" applyFill="1" applyAlignment="1">
      <alignment vertical="center"/>
    </xf>
    <xf numFmtId="3" fontId="3" fillId="33" borderId="22" xfId="0" applyNumberFormat="1" applyFont="1" applyFill="1" applyBorder="1" applyAlignment="1">
      <alignment vertical="center" wrapText="1"/>
    </xf>
    <xf numFmtId="3" fontId="7" fillId="34" borderId="20" xfId="0" applyNumberFormat="1" applyFont="1" applyFill="1" applyBorder="1" applyAlignment="1">
      <alignment horizontal="left" vertical="center" wrapText="1"/>
    </xf>
    <xf numFmtId="3" fontId="3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Alignment="1">
      <alignment vertical="center"/>
    </xf>
    <xf numFmtId="1" fontId="62" fillId="34" borderId="0" xfId="0" applyNumberFormat="1" applyFont="1" applyFill="1" applyAlignment="1">
      <alignment vertical="center"/>
    </xf>
    <xf numFmtId="1" fontId="72" fillId="34" borderId="0" xfId="0" applyNumberFormat="1" applyFont="1" applyFill="1" applyAlignment="1">
      <alignment vertical="center"/>
    </xf>
    <xf numFmtId="3" fontId="3" fillId="33" borderId="0" xfId="0" applyNumberFormat="1" applyFont="1" applyFill="1" applyAlignment="1">
      <alignment horizontal="right" vertical="center"/>
    </xf>
    <xf numFmtId="3" fontId="2" fillId="33" borderId="0" xfId="0" applyNumberFormat="1" applyFont="1" applyFill="1" applyAlignment="1">
      <alignment horizontal="right" vertical="center"/>
    </xf>
    <xf numFmtId="3" fontId="3" fillId="33" borderId="12" xfId="0" applyNumberFormat="1" applyFont="1" applyFill="1" applyBorder="1" applyAlignment="1">
      <alignment vertical="center"/>
    </xf>
    <xf numFmtId="3" fontId="3" fillId="34" borderId="0" xfId="0" applyNumberFormat="1" applyFont="1" applyFill="1" applyBorder="1" applyAlignment="1">
      <alignment vertical="center"/>
    </xf>
    <xf numFmtId="1" fontId="62" fillId="34" borderId="12" xfId="0" applyNumberFormat="1" applyFont="1" applyFill="1" applyBorder="1" applyAlignment="1">
      <alignment vertical="center"/>
    </xf>
    <xf numFmtId="1" fontId="62" fillId="34" borderId="0" xfId="0" applyNumberFormat="1" applyFont="1" applyFill="1" applyBorder="1" applyAlignment="1">
      <alignment vertical="center"/>
    </xf>
    <xf numFmtId="3" fontId="68" fillId="35" borderId="10" xfId="0" applyNumberFormat="1" applyFont="1" applyFill="1" applyBorder="1" applyAlignment="1">
      <alignment vertical="center"/>
    </xf>
    <xf numFmtId="3" fontId="68" fillId="35" borderId="15" xfId="0" applyNumberFormat="1" applyFont="1" applyFill="1" applyBorder="1" applyAlignment="1">
      <alignment vertical="center"/>
    </xf>
    <xf numFmtId="3" fontId="68" fillId="35" borderId="14" xfId="0" applyNumberFormat="1" applyFont="1" applyFill="1" applyBorder="1" applyAlignment="1">
      <alignment vertical="center"/>
    </xf>
    <xf numFmtId="3" fontId="3" fillId="33" borderId="18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 vertical="center"/>
    </xf>
    <xf numFmtId="3" fontId="3" fillId="34" borderId="0" xfId="0" applyNumberFormat="1" applyFont="1" applyFill="1" applyAlignment="1">
      <alignment vertical="center" wrapText="1"/>
    </xf>
    <xf numFmtId="3" fontId="3" fillId="33" borderId="0" xfId="0" applyNumberFormat="1" applyFont="1" applyFill="1" applyAlignment="1">
      <alignment vertical="center" wrapText="1"/>
    </xf>
    <xf numFmtId="3" fontId="3" fillId="33" borderId="12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 wrapText="1"/>
    </xf>
    <xf numFmtId="3" fontId="68" fillId="35" borderId="18" xfId="0" applyNumberFormat="1" applyFont="1" applyFill="1" applyBorder="1" applyAlignment="1">
      <alignment vertical="center"/>
    </xf>
    <xf numFmtId="3" fontId="68" fillId="35" borderId="21" xfId="0" applyNumberFormat="1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1" fontId="62" fillId="34" borderId="11" xfId="0" applyNumberFormat="1" applyFont="1" applyFill="1" applyBorder="1" applyAlignment="1">
      <alignment vertical="center"/>
    </xf>
    <xf numFmtId="3" fontId="68" fillId="35" borderId="17" xfId="0" applyNumberFormat="1" applyFont="1" applyFill="1" applyBorder="1" applyAlignment="1">
      <alignment vertical="center"/>
    </xf>
    <xf numFmtId="3" fontId="68" fillId="35" borderId="22" xfId="0" applyNumberFormat="1" applyFont="1" applyFill="1" applyBorder="1" applyAlignment="1">
      <alignment vertical="center"/>
    </xf>
    <xf numFmtId="0" fontId="68" fillId="35" borderId="1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68" fillId="35" borderId="13" xfId="0" applyNumberFormat="1" applyFont="1" applyFill="1" applyBorder="1" applyAlignment="1">
      <alignment horizontal="righ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Ilhas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10</xdr:col>
      <xdr:colOff>152400</xdr:colOff>
      <xdr:row>3</xdr:row>
      <xdr:rowOff>76200</xdr:rowOff>
    </xdr:to>
    <xdr:sp>
      <xdr:nvSpPr>
        <xdr:cNvPr id="1" name="Seta para a esquerda 4">
          <a:hlinkClick r:id="rId1"/>
        </xdr:cNvPr>
        <xdr:cNvSpPr>
          <a:spLocks/>
        </xdr:cNvSpPr>
      </xdr:nvSpPr>
      <xdr:spPr>
        <a:xfrm>
          <a:off x="4876800" y="0"/>
          <a:ext cx="1371600" cy="657225"/>
        </a:xfrm>
        <a:prstGeom prst="leftArrow">
          <a:avLst>
            <a:gd name="adj" fmla="val -27597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</xdr:row>
      <xdr:rowOff>180975</xdr:rowOff>
    </xdr:from>
    <xdr:to>
      <xdr:col>6</xdr:col>
      <xdr:colOff>476250</xdr:colOff>
      <xdr:row>4</xdr:row>
      <xdr:rowOff>266700</xdr:rowOff>
    </xdr:to>
    <xdr:sp>
      <xdr:nvSpPr>
        <xdr:cNvPr id="1" name="Seta para a esquerda 3">
          <a:hlinkClick r:id="rId1"/>
        </xdr:cNvPr>
        <xdr:cNvSpPr>
          <a:spLocks/>
        </xdr:cNvSpPr>
      </xdr:nvSpPr>
      <xdr:spPr>
        <a:xfrm>
          <a:off x="8943975" y="561975"/>
          <a:ext cx="1276350" cy="552450"/>
        </a:xfrm>
        <a:prstGeom prst="leftArrow">
          <a:avLst>
            <a:gd name="adj" fmla="val -2835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2190750</xdr:colOff>
      <xdr:row>0</xdr:row>
      <xdr:rowOff>123825</xdr:rowOff>
    </xdr:from>
    <xdr:to>
      <xdr:col>3</xdr:col>
      <xdr:colOff>361950</xdr:colOff>
      <xdr:row>3</xdr:row>
      <xdr:rowOff>95250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8686800" y="123825"/>
          <a:ext cx="971550" cy="552450"/>
        </a:xfrm>
        <a:prstGeom prst="leftArrow">
          <a:avLst>
            <a:gd name="adj" fmla="val -29861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1352550</xdr:colOff>
      <xdr:row>0</xdr:row>
      <xdr:rowOff>47625</xdr:rowOff>
    </xdr:from>
    <xdr:to>
      <xdr:col>4</xdr:col>
      <xdr:colOff>561975</xdr:colOff>
      <xdr:row>3</xdr:row>
      <xdr:rowOff>28575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5114925" y="47625"/>
          <a:ext cx="1200150" cy="552450"/>
        </a:xfrm>
        <a:prstGeom prst="leftArrow">
          <a:avLst>
            <a:gd name="adj" fmla="val -29578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1352550</xdr:colOff>
      <xdr:row>0</xdr:row>
      <xdr:rowOff>66675</xdr:rowOff>
    </xdr:from>
    <xdr:to>
      <xdr:col>5</xdr:col>
      <xdr:colOff>438150</xdr:colOff>
      <xdr:row>3</xdr:row>
      <xdr:rowOff>104775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6858000" y="66675"/>
          <a:ext cx="1257300" cy="609600"/>
        </a:xfrm>
        <a:prstGeom prst="leftArrow">
          <a:avLst>
            <a:gd name="adj" fmla="val -28523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0</xdr:row>
      <xdr:rowOff>171450</xdr:rowOff>
    </xdr:from>
    <xdr:to>
      <xdr:col>5</xdr:col>
      <xdr:colOff>381000</xdr:colOff>
      <xdr:row>3</xdr:row>
      <xdr:rowOff>209550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5648325" y="171450"/>
          <a:ext cx="1171575" cy="609600"/>
        </a:xfrm>
        <a:prstGeom prst="leftArrow">
          <a:avLst>
            <a:gd name="adj" fmla="val -26643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1000125</xdr:colOff>
      <xdr:row>0</xdr:row>
      <xdr:rowOff>114300</xdr:rowOff>
    </xdr:from>
    <xdr:to>
      <xdr:col>5</xdr:col>
      <xdr:colOff>523875</xdr:colOff>
      <xdr:row>3</xdr:row>
      <xdr:rowOff>152400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6543675" y="114300"/>
          <a:ext cx="1285875" cy="609600"/>
        </a:xfrm>
        <a:prstGeom prst="leftArrow">
          <a:avLst>
            <a:gd name="adj" fmla="val -28523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0</xdr:row>
      <xdr:rowOff>0</xdr:rowOff>
    </xdr:from>
    <xdr:to>
      <xdr:col>4</xdr:col>
      <xdr:colOff>561975</xdr:colOff>
      <xdr:row>3</xdr:row>
      <xdr:rowOff>38100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6524625" y="0"/>
          <a:ext cx="1143000" cy="609600"/>
        </a:xfrm>
        <a:prstGeom prst="leftArrow">
          <a:avLst>
            <a:gd name="adj" fmla="val -25759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0</xdr:row>
      <xdr:rowOff>133350</xdr:rowOff>
    </xdr:from>
    <xdr:to>
      <xdr:col>5</xdr:col>
      <xdr:colOff>476250</xdr:colOff>
      <xdr:row>3</xdr:row>
      <xdr:rowOff>171450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5753100" y="133350"/>
          <a:ext cx="1295400" cy="609600"/>
        </a:xfrm>
        <a:prstGeom prst="leftArrow">
          <a:avLst>
            <a:gd name="adj" fmla="val -28523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3</xdr:row>
      <xdr:rowOff>123825</xdr:rowOff>
    </xdr:from>
    <xdr:to>
      <xdr:col>6</xdr:col>
      <xdr:colOff>342900</xdr:colOff>
      <xdr:row>5</xdr:row>
      <xdr:rowOff>266700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6429375" y="695325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3</xdr:row>
      <xdr:rowOff>171450</xdr:rowOff>
    </xdr:from>
    <xdr:to>
      <xdr:col>6</xdr:col>
      <xdr:colOff>419100</xdr:colOff>
      <xdr:row>6</xdr:row>
      <xdr:rowOff>38100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0553700" y="752475"/>
          <a:ext cx="1323975" cy="609600"/>
        </a:xfrm>
        <a:prstGeom prst="leftArrow">
          <a:avLst>
            <a:gd name="adj" fmla="val -2697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0</xdr:row>
      <xdr:rowOff>9525</xdr:rowOff>
    </xdr:from>
    <xdr:to>
      <xdr:col>5</xdr:col>
      <xdr:colOff>561975</xdr:colOff>
      <xdr:row>3</xdr:row>
      <xdr:rowOff>95250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5924550" y="9525"/>
          <a:ext cx="1295400" cy="657225"/>
        </a:xfrm>
        <a:prstGeom prst="leftArrow">
          <a:avLst>
            <a:gd name="adj" fmla="val -26847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123825</xdr:rowOff>
    </xdr:from>
    <xdr:to>
      <xdr:col>7</xdr:col>
      <xdr:colOff>295275</xdr:colOff>
      <xdr:row>5</xdr:row>
      <xdr:rowOff>123825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6953250" y="704850"/>
          <a:ext cx="1323975" cy="552450"/>
        </a:xfrm>
        <a:prstGeom prst="leftArrow">
          <a:avLst>
            <a:gd name="adj" fmla="val -29138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</xdr:row>
      <xdr:rowOff>171450</xdr:rowOff>
    </xdr:from>
    <xdr:to>
      <xdr:col>6</xdr:col>
      <xdr:colOff>304800</xdr:colOff>
      <xdr:row>4</xdr:row>
      <xdr:rowOff>257175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8401050" y="552450"/>
          <a:ext cx="1323975" cy="552450"/>
        </a:xfrm>
        <a:prstGeom prst="leftArrow">
          <a:avLst>
            <a:gd name="adj" fmla="val -29138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3</xdr:row>
      <xdr:rowOff>9525</xdr:rowOff>
    </xdr:from>
    <xdr:to>
      <xdr:col>4</xdr:col>
      <xdr:colOff>628650</xdr:colOff>
      <xdr:row>5</xdr:row>
      <xdr:rowOff>9525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5572125" y="581025"/>
          <a:ext cx="1323975" cy="552450"/>
        </a:xfrm>
        <a:prstGeom prst="leftArrow">
          <a:avLst>
            <a:gd name="adj" fmla="val -3129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o índice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133350</xdr:rowOff>
    </xdr:from>
    <xdr:to>
      <xdr:col>7</xdr:col>
      <xdr:colOff>266700</xdr:colOff>
      <xdr:row>5</xdr:row>
      <xdr:rowOff>133350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6924675" y="704850"/>
          <a:ext cx="1323975" cy="552450"/>
        </a:xfrm>
        <a:prstGeom prst="leftArrow">
          <a:avLst>
            <a:gd name="adj" fmla="val -29138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1123950</xdr:colOff>
      <xdr:row>0</xdr:row>
      <xdr:rowOff>180975</xdr:rowOff>
    </xdr:from>
    <xdr:to>
      <xdr:col>6</xdr:col>
      <xdr:colOff>600075</xdr:colOff>
      <xdr:row>3</xdr:row>
      <xdr:rowOff>161925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8248650" y="180975"/>
          <a:ext cx="1333500" cy="552450"/>
        </a:xfrm>
        <a:prstGeom prst="leftArrow">
          <a:avLst>
            <a:gd name="adj" fmla="val -31291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133350</xdr:rowOff>
    </xdr:from>
    <xdr:to>
      <xdr:col>5</xdr:col>
      <xdr:colOff>314325</xdr:colOff>
      <xdr:row>4</xdr:row>
      <xdr:rowOff>219075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6400800" y="514350"/>
          <a:ext cx="1276350" cy="552450"/>
        </a:xfrm>
        <a:prstGeom prst="leftArrow">
          <a:avLst>
            <a:gd name="adj" fmla="val -2835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0</xdr:row>
      <xdr:rowOff>0</xdr:rowOff>
    </xdr:from>
    <xdr:to>
      <xdr:col>4</xdr:col>
      <xdr:colOff>1038225</xdr:colOff>
      <xdr:row>2</xdr:row>
      <xdr:rowOff>171450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8210550" y="0"/>
          <a:ext cx="1257300" cy="552450"/>
        </a:xfrm>
        <a:prstGeom prst="leftArrow">
          <a:avLst>
            <a:gd name="adj" fmla="val -29578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0</xdr:rowOff>
    </xdr:from>
    <xdr:to>
      <xdr:col>5</xdr:col>
      <xdr:colOff>447675</xdr:colOff>
      <xdr:row>4</xdr:row>
      <xdr:rowOff>257175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6534150" y="571500"/>
          <a:ext cx="1219200" cy="533400"/>
        </a:xfrm>
        <a:prstGeom prst="leftArrow">
          <a:avLst>
            <a:gd name="adj" fmla="val -28125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0</xdr:rowOff>
    </xdr:from>
    <xdr:to>
      <xdr:col>5</xdr:col>
      <xdr:colOff>447675</xdr:colOff>
      <xdr:row>4</xdr:row>
      <xdr:rowOff>257175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8772525" y="571500"/>
          <a:ext cx="1219200" cy="533400"/>
        </a:xfrm>
        <a:prstGeom prst="leftArrow">
          <a:avLst>
            <a:gd name="adj" fmla="val -28125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19050</xdr:rowOff>
    </xdr:from>
    <xdr:to>
      <xdr:col>4</xdr:col>
      <xdr:colOff>514350</xdr:colOff>
      <xdr:row>2</xdr:row>
      <xdr:rowOff>200025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11791950" y="19050"/>
          <a:ext cx="1266825" cy="561975"/>
        </a:xfrm>
        <a:prstGeom prst="leftArrow">
          <a:avLst>
            <a:gd name="adj" fmla="val -28055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0</xdr:row>
      <xdr:rowOff>0</xdr:rowOff>
    </xdr:from>
    <xdr:to>
      <xdr:col>3</xdr:col>
      <xdr:colOff>1038225</xdr:colOff>
      <xdr:row>2</xdr:row>
      <xdr:rowOff>171450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4819650" y="0"/>
          <a:ext cx="1133475" cy="552450"/>
        </a:xfrm>
        <a:prstGeom prst="leftArrow">
          <a:avLst>
            <a:gd name="adj" fmla="val -27518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28575</xdr:rowOff>
    </xdr:from>
    <xdr:to>
      <xdr:col>11</xdr:col>
      <xdr:colOff>504825</xdr:colOff>
      <xdr:row>2</xdr:row>
      <xdr:rowOff>171450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2411075" y="28575"/>
          <a:ext cx="1209675" cy="533400"/>
        </a:xfrm>
        <a:prstGeom prst="leftArrow">
          <a:avLst>
            <a:gd name="adj" fmla="val -27629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0</xdr:row>
      <xdr:rowOff>104775</xdr:rowOff>
    </xdr:from>
    <xdr:to>
      <xdr:col>2</xdr:col>
      <xdr:colOff>523875</xdr:colOff>
      <xdr:row>3</xdr:row>
      <xdr:rowOff>114300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8162925" y="104775"/>
          <a:ext cx="1266825" cy="590550"/>
        </a:xfrm>
        <a:prstGeom prst="leftArrow">
          <a:avLst>
            <a:gd name="adj" fmla="val -26560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1247775</xdr:colOff>
      <xdr:row>0</xdr:row>
      <xdr:rowOff>66675</xdr:rowOff>
    </xdr:from>
    <xdr:to>
      <xdr:col>4</xdr:col>
      <xdr:colOff>1190625</xdr:colOff>
      <xdr:row>3</xdr:row>
      <xdr:rowOff>133350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6391275" y="66675"/>
          <a:ext cx="1323975" cy="647700"/>
        </a:xfrm>
        <a:prstGeom prst="leftArrow">
          <a:avLst>
            <a:gd name="adj" fmla="val -25300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0</xdr:row>
      <xdr:rowOff>123825</xdr:rowOff>
    </xdr:from>
    <xdr:to>
      <xdr:col>5</xdr:col>
      <xdr:colOff>314325</xdr:colOff>
      <xdr:row>3</xdr:row>
      <xdr:rowOff>180975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9420225" y="123825"/>
          <a:ext cx="1304925" cy="628650"/>
        </a:xfrm>
        <a:prstGeom prst="leftArrow">
          <a:avLst>
            <a:gd name="adj" fmla="val -25787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0</xdr:row>
      <xdr:rowOff>0</xdr:rowOff>
    </xdr:from>
    <xdr:to>
      <xdr:col>3</xdr:col>
      <xdr:colOff>542925</xdr:colOff>
      <xdr:row>2</xdr:row>
      <xdr:rowOff>180975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5067300" y="0"/>
          <a:ext cx="1238250" cy="561975"/>
        </a:xfrm>
        <a:prstGeom prst="leftArrow">
          <a:avLst>
            <a:gd name="adj" fmla="val -30268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0</xdr:row>
      <xdr:rowOff>9525</xdr:rowOff>
    </xdr:from>
    <xdr:to>
      <xdr:col>5</xdr:col>
      <xdr:colOff>495300</xdr:colOff>
      <xdr:row>3</xdr:row>
      <xdr:rowOff>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7391400" y="9525"/>
          <a:ext cx="1276350" cy="561975"/>
        </a:xfrm>
        <a:prstGeom prst="leftArrow">
          <a:avLst>
            <a:gd name="adj" fmla="val -27888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0</xdr:row>
      <xdr:rowOff>133350</xdr:rowOff>
    </xdr:from>
    <xdr:to>
      <xdr:col>7</xdr:col>
      <xdr:colOff>466725</xdr:colOff>
      <xdr:row>3</xdr:row>
      <xdr:rowOff>142875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8048625" y="133350"/>
          <a:ext cx="1314450" cy="590550"/>
        </a:xfrm>
        <a:prstGeom prst="leftArrow">
          <a:avLst>
            <a:gd name="adj" fmla="val -29560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1028700</xdr:colOff>
      <xdr:row>0</xdr:row>
      <xdr:rowOff>152400</xdr:rowOff>
    </xdr:from>
    <xdr:to>
      <xdr:col>10</xdr:col>
      <xdr:colOff>476250</xdr:colOff>
      <xdr:row>4</xdr:row>
      <xdr:rowOff>19050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12144375" y="152400"/>
          <a:ext cx="1304925" cy="638175"/>
        </a:xfrm>
        <a:prstGeom prst="leftArrow">
          <a:avLst>
            <a:gd name="adj" fmla="val -25425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</xdr:row>
      <xdr:rowOff>161925</xdr:rowOff>
    </xdr:from>
    <xdr:to>
      <xdr:col>7</xdr:col>
      <xdr:colOff>581025</xdr:colOff>
      <xdr:row>4</xdr:row>
      <xdr:rowOff>228600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8210550" y="352425"/>
          <a:ext cx="1266825" cy="647700"/>
        </a:xfrm>
        <a:prstGeom prst="leftArrow">
          <a:avLst>
            <a:gd name="adj" fmla="val -24245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790575</xdr:colOff>
      <xdr:row>0</xdr:row>
      <xdr:rowOff>9525</xdr:rowOff>
    </xdr:from>
    <xdr:to>
      <xdr:col>7</xdr:col>
      <xdr:colOff>561975</xdr:colOff>
      <xdr:row>3</xdr:row>
      <xdr:rowOff>28575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8553450" y="9525"/>
          <a:ext cx="1323975" cy="600075"/>
        </a:xfrm>
        <a:prstGeom prst="leftArrow">
          <a:avLst>
            <a:gd name="adj" fmla="val -26875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</xdr:row>
      <xdr:rowOff>9525</xdr:rowOff>
    </xdr:from>
    <xdr:to>
      <xdr:col>4</xdr:col>
      <xdr:colOff>723900</xdr:colOff>
      <xdr:row>5</xdr:row>
      <xdr:rowOff>9525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5934075" y="581025"/>
          <a:ext cx="1247775" cy="552450"/>
        </a:xfrm>
        <a:prstGeom prst="leftArrow">
          <a:avLst>
            <a:gd name="adj" fmla="val -27861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1190625</xdr:colOff>
      <xdr:row>0</xdr:row>
      <xdr:rowOff>19050</xdr:rowOff>
    </xdr:from>
    <xdr:to>
      <xdr:col>10</xdr:col>
      <xdr:colOff>514350</xdr:colOff>
      <xdr:row>3</xdr:row>
      <xdr:rowOff>19050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13096875" y="19050"/>
          <a:ext cx="1314450" cy="581025"/>
        </a:xfrm>
        <a:prstGeom prst="leftArrow">
          <a:avLst>
            <a:gd name="adj" fmla="val -27601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28575</xdr:rowOff>
    </xdr:from>
    <xdr:to>
      <xdr:col>4</xdr:col>
      <xdr:colOff>571500</xdr:colOff>
      <xdr:row>3</xdr:row>
      <xdr:rowOff>19050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5000625" y="28575"/>
          <a:ext cx="1314450" cy="571500"/>
        </a:xfrm>
        <a:prstGeom prst="leftArrow">
          <a:avLst>
            <a:gd name="adj" fmla="val -30287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0</xdr:row>
      <xdr:rowOff>38100</xdr:rowOff>
    </xdr:from>
    <xdr:to>
      <xdr:col>4</xdr:col>
      <xdr:colOff>581025</xdr:colOff>
      <xdr:row>3</xdr:row>
      <xdr:rowOff>28575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5419725" y="38100"/>
          <a:ext cx="1304925" cy="571500"/>
        </a:xfrm>
        <a:prstGeom prst="leftArrow">
          <a:avLst>
            <a:gd name="adj" fmla="val -30458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1257300</xdr:colOff>
      <xdr:row>0</xdr:row>
      <xdr:rowOff>0</xdr:rowOff>
    </xdr:from>
    <xdr:to>
      <xdr:col>5</xdr:col>
      <xdr:colOff>590550</xdr:colOff>
      <xdr:row>3</xdr:row>
      <xdr:rowOff>38100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6400800" y="0"/>
          <a:ext cx="1323975" cy="609600"/>
        </a:xfrm>
        <a:prstGeom prst="leftArrow">
          <a:avLst>
            <a:gd name="adj" fmla="val -26875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0</xdr:row>
      <xdr:rowOff>19050</xdr:rowOff>
    </xdr:from>
    <xdr:to>
      <xdr:col>4</xdr:col>
      <xdr:colOff>571500</xdr:colOff>
      <xdr:row>3</xdr:row>
      <xdr:rowOff>9525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5410200" y="19050"/>
          <a:ext cx="1304925" cy="571500"/>
        </a:xfrm>
        <a:prstGeom prst="leftArrow">
          <a:avLst>
            <a:gd name="adj" fmla="val -30458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0</xdr:row>
      <xdr:rowOff>38100</xdr:rowOff>
    </xdr:from>
    <xdr:to>
      <xdr:col>5</xdr:col>
      <xdr:colOff>552450</xdr:colOff>
      <xdr:row>2</xdr:row>
      <xdr:rowOff>142875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6362700" y="38100"/>
          <a:ext cx="1323975" cy="542925"/>
        </a:xfrm>
        <a:prstGeom prst="leftArrow">
          <a:avLst>
            <a:gd name="adj" fmla="val -29175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0</xdr:row>
      <xdr:rowOff>0</xdr:rowOff>
    </xdr:from>
    <xdr:to>
      <xdr:col>7</xdr:col>
      <xdr:colOff>590550</xdr:colOff>
      <xdr:row>3</xdr:row>
      <xdr:rowOff>19050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8639175" y="0"/>
          <a:ext cx="1323975" cy="600075"/>
        </a:xfrm>
        <a:prstGeom prst="leftArrow">
          <a:avLst>
            <a:gd name="adj" fmla="val -26995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1228725</xdr:colOff>
      <xdr:row>0</xdr:row>
      <xdr:rowOff>142875</xdr:rowOff>
    </xdr:from>
    <xdr:to>
      <xdr:col>10</xdr:col>
      <xdr:colOff>552450</xdr:colOff>
      <xdr:row>3</xdr:row>
      <xdr:rowOff>95250</xdr:rowOff>
    </xdr:to>
    <xdr:sp>
      <xdr:nvSpPr>
        <xdr:cNvPr id="1" name="Seta para a esquerda 2">
          <a:hlinkClick r:id="rId1"/>
        </xdr:cNvPr>
        <xdr:cNvSpPr>
          <a:spLocks/>
        </xdr:cNvSpPr>
      </xdr:nvSpPr>
      <xdr:spPr>
        <a:xfrm>
          <a:off x="12906375" y="142875"/>
          <a:ext cx="1314450" cy="533400"/>
        </a:xfrm>
        <a:prstGeom prst="leftArrow">
          <a:avLst>
            <a:gd name="adj" fmla="val -2941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4</xdr:row>
      <xdr:rowOff>0</xdr:rowOff>
    </xdr:from>
    <xdr:to>
      <xdr:col>4</xdr:col>
      <xdr:colOff>904875</xdr:colOff>
      <xdr:row>6</xdr:row>
      <xdr:rowOff>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6448425" y="771525"/>
          <a:ext cx="1323975" cy="552450"/>
        </a:xfrm>
        <a:prstGeom prst="leftArrow">
          <a:avLst>
            <a:gd name="adj" fmla="val -29138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0</xdr:row>
      <xdr:rowOff>95250</xdr:rowOff>
    </xdr:from>
    <xdr:to>
      <xdr:col>3</xdr:col>
      <xdr:colOff>590550</xdr:colOff>
      <xdr:row>3</xdr:row>
      <xdr:rowOff>57150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5286375" y="95250"/>
          <a:ext cx="1104900" cy="542925"/>
        </a:xfrm>
        <a:prstGeom prst="leftArrow">
          <a:avLst>
            <a:gd name="adj" fmla="val -27865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2</xdr:row>
      <xdr:rowOff>161925</xdr:rowOff>
    </xdr:from>
    <xdr:to>
      <xdr:col>6</xdr:col>
      <xdr:colOff>371475</xdr:colOff>
      <xdr:row>4</xdr:row>
      <xdr:rowOff>247650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7553325" y="542925"/>
          <a:ext cx="1276350" cy="552450"/>
        </a:xfrm>
        <a:prstGeom prst="leftArrow">
          <a:avLst>
            <a:gd name="adj" fmla="val -2835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2</xdr:row>
      <xdr:rowOff>161925</xdr:rowOff>
    </xdr:from>
    <xdr:to>
      <xdr:col>6</xdr:col>
      <xdr:colOff>371475</xdr:colOff>
      <xdr:row>4</xdr:row>
      <xdr:rowOff>247650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8810625" y="542925"/>
          <a:ext cx="1276350" cy="552450"/>
        </a:xfrm>
        <a:prstGeom prst="leftArrow">
          <a:avLst>
            <a:gd name="adj" fmla="val -2835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9525</xdr:rowOff>
    </xdr:from>
    <xdr:to>
      <xdr:col>5</xdr:col>
      <xdr:colOff>381000</xdr:colOff>
      <xdr:row>5</xdr:row>
      <xdr:rowOff>9525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6381750" y="581025"/>
          <a:ext cx="1276350" cy="552450"/>
        </a:xfrm>
        <a:prstGeom prst="leftArrow">
          <a:avLst>
            <a:gd name="adj" fmla="val -2835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9525</xdr:rowOff>
    </xdr:from>
    <xdr:to>
      <xdr:col>5</xdr:col>
      <xdr:colOff>381000</xdr:colOff>
      <xdr:row>5</xdr:row>
      <xdr:rowOff>9525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8601075" y="581025"/>
          <a:ext cx="1276350" cy="552450"/>
        </a:xfrm>
        <a:prstGeom prst="leftArrow">
          <a:avLst>
            <a:gd name="adj" fmla="val -2835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3</xdr:row>
      <xdr:rowOff>9525</xdr:rowOff>
    </xdr:from>
    <xdr:to>
      <xdr:col>6</xdr:col>
      <xdr:colOff>304800</xdr:colOff>
      <xdr:row>5</xdr:row>
      <xdr:rowOff>9525</xdr:rowOff>
    </xdr:to>
    <xdr:sp>
      <xdr:nvSpPr>
        <xdr:cNvPr id="1" name="Seta para a esquerda 1">
          <a:hlinkClick r:id="rId1"/>
        </xdr:cNvPr>
        <xdr:cNvSpPr>
          <a:spLocks/>
        </xdr:cNvSpPr>
      </xdr:nvSpPr>
      <xdr:spPr>
        <a:xfrm>
          <a:off x="7019925" y="581025"/>
          <a:ext cx="1276350" cy="552450"/>
        </a:xfrm>
        <a:prstGeom prst="leftArrow">
          <a:avLst>
            <a:gd name="adj" fmla="val -2835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Voltar ao 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vmlDrawing" Target="../drawings/vmlDrawing40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vmlDrawing" Target="../drawings/vmlDrawing41.vml" /><Relationship Id="rId3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vmlDrawing" Target="../drawings/vmlDrawing42.vml" /><Relationship Id="rId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vmlDrawing" Target="../drawings/vmlDrawing43.vml" /><Relationship Id="rId3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vmlDrawing" Target="../drawings/vmlDrawing44.vml" /><Relationship Id="rId3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vmlDrawing" Target="../drawings/vmlDrawing45.vml" /><Relationship Id="rId3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vmlDrawing" Target="../drawings/vmlDrawing46.v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vmlDrawing" Target="../drawings/vmlDrawing47.vml" /><Relationship Id="rId3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vmlDrawing" Target="../drawings/vmlDrawing48.vml" /><Relationship Id="rId3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vmlDrawing" Target="../drawings/vmlDrawing49.vml" /><Relationship Id="rId3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vmlDrawing" Target="../drawings/vmlDrawing50.vml" /><Relationship Id="rId3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3"/>
  <sheetViews>
    <sheetView showGridLines="0" tabSelected="1" view="pageLayout" workbookViewId="0" topLeftCell="A1">
      <selection activeCell="B13" sqref="B13"/>
    </sheetView>
  </sheetViews>
  <sheetFormatPr defaultColWidth="9.140625" defaultRowHeight="15"/>
  <cols>
    <col min="1" max="1" width="10.8515625" style="0" customWidth="1"/>
    <col min="2" max="2" width="106.00390625" style="0" customWidth="1"/>
  </cols>
  <sheetData>
    <row r="2" spans="1:2" ht="22.5" customHeight="1">
      <c r="A2" s="90" t="s">
        <v>173</v>
      </c>
      <c r="B2" s="90"/>
    </row>
    <row r="3" ht="18">
      <c r="A3" s="1"/>
    </row>
    <row r="4" spans="1:2" ht="22.5" customHeight="1">
      <c r="A4" s="90" t="s">
        <v>84</v>
      </c>
      <c r="B4" s="90"/>
    </row>
    <row r="7" spans="1:2" ht="15.75">
      <c r="A7" s="20" t="s">
        <v>60</v>
      </c>
      <c r="B7" s="19"/>
    </row>
    <row r="8" ht="15">
      <c r="A8" s="7"/>
    </row>
    <row r="9" spans="1:2" ht="15">
      <c r="A9" s="55" t="s">
        <v>10</v>
      </c>
      <c r="B9" s="9" t="s">
        <v>127</v>
      </c>
    </row>
    <row r="10" spans="1:2" ht="15">
      <c r="A10" s="55" t="s">
        <v>87</v>
      </c>
      <c r="B10" s="9" t="s">
        <v>128</v>
      </c>
    </row>
    <row r="11" spans="1:2" ht="15">
      <c r="A11" s="55" t="s">
        <v>88</v>
      </c>
      <c r="B11" s="9" t="s">
        <v>138</v>
      </c>
    </row>
    <row r="12" spans="1:2" ht="15">
      <c r="A12" s="55" t="s">
        <v>89</v>
      </c>
      <c r="B12" s="9" t="s">
        <v>139</v>
      </c>
    </row>
    <row r="13" spans="1:2" ht="15">
      <c r="A13" s="55" t="s">
        <v>90</v>
      </c>
      <c r="B13" s="9" t="s">
        <v>129</v>
      </c>
    </row>
    <row r="14" spans="1:2" ht="15">
      <c r="A14" s="55" t="s">
        <v>125</v>
      </c>
      <c r="B14" s="9" t="s">
        <v>140</v>
      </c>
    </row>
    <row r="15" spans="1:2" ht="15">
      <c r="A15" s="55" t="s">
        <v>126</v>
      </c>
      <c r="B15" s="9" t="s">
        <v>114</v>
      </c>
    </row>
    <row r="16" spans="1:2" ht="15">
      <c r="A16" s="55" t="s">
        <v>135</v>
      </c>
      <c r="B16" s="9" t="s">
        <v>174</v>
      </c>
    </row>
    <row r="17" spans="1:2" ht="15">
      <c r="A17" s="55" t="s">
        <v>136</v>
      </c>
      <c r="B17" s="9" t="s">
        <v>141</v>
      </c>
    </row>
    <row r="18" spans="1:2" ht="15">
      <c r="A18" s="55" t="s">
        <v>137</v>
      </c>
      <c r="B18" s="9" t="s">
        <v>175</v>
      </c>
    </row>
    <row r="19" spans="1:2" ht="15">
      <c r="A19" s="55" t="s">
        <v>13</v>
      </c>
      <c r="B19" s="9" t="s">
        <v>172</v>
      </c>
    </row>
    <row r="20" spans="1:2" ht="15">
      <c r="A20" s="55" t="s">
        <v>91</v>
      </c>
      <c r="B20" s="8" t="s">
        <v>151</v>
      </c>
    </row>
    <row r="21" spans="1:2" ht="15">
      <c r="A21" s="55" t="s">
        <v>92</v>
      </c>
      <c r="B21" s="8" t="s">
        <v>147</v>
      </c>
    </row>
    <row r="22" spans="1:2" ht="15">
      <c r="A22" s="55" t="s">
        <v>93</v>
      </c>
      <c r="B22" s="6" t="s">
        <v>148</v>
      </c>
    </row>
    <row r="23" spans="1:2" ht="15">
      <c r="A23" s="55" t="s">
        <v>94</v>
      </c>
      <c r="B23" s="6" t="s">
        <v>149</v>
      </c>
    </row>
    <row r="24" spans="1:2" ht="15">
      <c r="A24" s="55" t="s">
        <v>95</v>
      </c>
      <c r="B24" s="6" t="s">
        <v>150</v>
      </c>
    </row>
    <row r="25" spans="1:2" ht="15">
      <c r="A25" s="55" t="s">
        <v>123</v>
      </c>
      <c r="B25" s="6" t="s">
        <v>115</v>
      </c>
    </row>
    <row r="26" spans="1:2" ht="15">
      <c r="A26" s="55" t="s">
        <v>142</v>
      </c>
      <c r="B26" s="6" t="s">
        <v>146</v>
      </c>
    </row>
    <row r="27" spans="1:2" ht="15">
      <c r="A27" s="55" t="s">
        <v>143</v>
      </c>
      <c r="B27" s="6" t="s">
        <v>152</v>
      </c>
    </row>
    <row r="28" spans="1:2" ht="15">
      <c r="A28" s="55" t="s">
        <v>144</v>
      </c>
      <c r="B28" s="6" t="s">
        <v>152</v>
      </c>
    </row>
    <row r="29" spans="1:2" ht="15">
      <c r="A29" s="55" t="s">
        <v>12</v>
      </c>
      <c r="B29" s="66" t="s">
        <v>153</v>
      </c>
    </row>
    <row r="30" spans="1:2" ht="15">
      <c r="A30" s="55" t="s">
        <v>96</v>
      </c>
      <c r="B30" s="66" t="s">
        <v>113</v>
      </c>
    </row>
    <row r="31" spans="1:2" ht="15">
      <c r="A31" s="55" t="s">
        <v>97</v>
      </c>
      <c r="B31" s="66" t="s">
        <v>154</v>
      </c>
    </row>
    <row r="32" spans="1:2" ht="15">
      <c r="A32" s="55" t="s">
        <v>98</v>
      </c>
      <c r="B32" s="66" t="s">
        <v>155</v>
      </c>
    </row>
    <row r="33" spans="1:2" ht="15">
      <c r="A33" s="55" t="s">
        <v>99</v>
      </c>
      <c r="B33" s="66" t="s">
        <v>156</v>
      </c>
    </row>
    <row r="34" spans="1:2" ht="15">
      <c r="A34" s="55" t="s">
        <v>100</v>
      </c>
      <c r="B34" s="66" t="s">
        <v>157</v>
      </c>
    </row>
    <row r="35" spans="1:2" ht="15">
      <c r="A35" s="55" t="s">
        <v>101</v>
      </c>
      <c r="B35" s="66" t="s">
        <v>116</v>
      </c>
    </row>
    <row r="36" spans="1:2" ht="15">
      <c r="A36" s="55" t="s">
        <v>19</v>
      </c>
      <c r="B36" s="66" t="s">
        <v>117</v>
      </c>
    </row>
    <row r="37" spans="1:2" ht="15">
      <c r="A37" s="55" t="s">
        <v>102</v>
      </c>
      <c r="B37" s="66" t="s">
        <v>158</v>
      </c>
    </row>
    <row r="38" spans="1:2" ht="15">
      <c r="A38" s="55" t="s">
        <v>20</v>
      </c>
      <c r="B38" s="66" t="s">
        <v>118</v>
      </c>
    </row>
    <row r="39" spans="1:2" ht="15">
      <c r="A39" s="55" t="s">
        <v>103</v>
      </c>
      <c r="B39" s="66" t="s">
        <v>119</v>
      </c>
    </row>
    <row r="40" spans="1:2" ht="15">
      <c r="A40" s="55" t="s">
        <v>104</v>
      </c>
      <c r="B40" s="66" t="s">
        <v>120</v>
      </c>
    </row>
    <row r="41" spans="1:2" ht="15">
      <c r="A41" s="55" t="s">
        <v>105</v>
      </c>
      <c r="B41" s="66" t="s">
        <v>159</v>
      </c>
    </row>
    <row r="42" spans="1:2" ht="15">
      <c r="A42" s="55" t="s">
        <v>106</v>
      </c>
      <c r="B42" s="66" t="s">
        <v>160</v>
      </c>
    </row>
    <row r="43" spans="1:2" ht="15">
      <c r="A43" s="55" t="s">
        <v>107</v>
      </c>
      <c r="B43" s="67" t="s">
        <v>161</v>
      </c>
    </row>
    <row r="44" spans="1:2" ht="15">
      <c r="A44" s="55" t="s">
        <v>108</v>
      </c>
      <c r="B44" s="67" t="s">
        <v>162</v>
      </c>
    </row>
    <row r="45" spans="1:2" ht="15">
      <c r="A45" s="55" t="s">
        <v>21</v>
      </c>
      <c r="B45" s="67" t="s">
        <v>163</v>
      </c>
    </row>
    <row r="46" spans="1:2" ht="15">
      <c r="A46" s="55" t="s">
        <v>109</v>
      </c>
      <c r="B46" s="67" t="s">
        <v>164</v>
      </c>
    </row>
    <row r="47" spans="1:2" ht="15">
      <c r="A47" s="55" t="s">
        <v>110</v>
      </c>
      <c r="B47" s="67" t="s">
        <v>165</v>
      </c>
    </row>
    <row r="48" spans="1:2" ht="15">
      <c r="A48" s="55" t="s">
        <v>111</v>
      </c>
      <c r="B48" s="67" t="s">
        <v>166</v>
      </c>
    </row>
    <row r="49" spans="1:2" ht="15">
      <c r="A49" s="55" t="s">
        <v>112</v>
      </c>
      <c r="B49" s="67" t="s">
        <v>167</v>
      </c>
    </row>
    <row r="50" spans="1:2" ht="15">
      <c r="A50" s="55" t="s">
        <v>168</v>
      </c>
      <c r="B50" s="67" t="s">
        <v>121</v>
      </c>
    </row>
    <row r="51" spans="1:2" ht="15">
      <c r="A51" s="55" t="s">
        <v>169</v>
      </c>
      <c r="B51" s="67" t="s">
        <v>122</v>
      </c>
    </row>
    <row r="52" spans="1:2" ht="15">
      <c r="A52" s="55" t="s">
        <v>69</v>
      </c>
      <c r="B52" s="67" t="s">
        <v>170</v>
      </c>
    </row>
    <row r="53" spans="1:2" ht="15">
      <c r="A53" s="55" t="s">
        <v>23</v>
      </c>
      <c r="B53" s="67" t="s">
        <v>171</v>
      </c>
    </row>
  </sheetData>
  <sheetProtection/>
  <mergeCells count="2">
    <mergeCell ref="A2:B2"/>
    <mergeCell ref="A4:B4"/>
  </mergeCells>
  <hyperlinks>
    <hyperlink ref="A7" location="Nota_Metodologica!A1" display="Nota Metodológica"/>
    <hyperlink ref="A9" location="Tabela1!A1" display="Tabela 1"/>
    <hyperlink ref="A20" location="Tabela2.1!A1" display="Tabela 2.1"/>
    <hyperlink ref="A21" location="Tabela2.2!A1" display="Tabela 2.2"/>
    <hyperlink ref="A22" location="Tabela2.3!A1" display="Tabela 2.3"/>
    <hyperlink ref="A23" location="Tabela2.4!A1" display="Tabela 2.4"/>
    <hyperlink ref="A24" location="Tabela2.5!A1" display="Tabela 2.5"/>
    <hyperlink ref="A29" location="Tabela3!A1" display="Tabela 3"/>
    <hyperlink ref="A30" location="Tabela3.1a!A1" display="Tabela 3.1"/>
    <hyperlink ref="A31" location="'Tabela 3.2'!A1" display="Tabela 3.2"/>
    <hyperlink ref="A32" location="Tabela3.3!A1" display="Tabela 3.3"/>
    <hyperlink ref="A33" location="Tabela3.4!A1" display="Tabela 3.4"/>
    <hyperlink ref="A34" location="Tabela3.5!A1" display="Tabela 3.5"/>
    <hyperlink ref="A35" location="Tabela3.6!A1" display="Tabela 3.6"/>
    <hyperlink ref="A36" location="Tabela4!A1" display="Tabela 4"/>
    <hyperlink ref="A37" location="'Tabela4,1 '!A1" display="Tabela 4.1"/>
    <hyperlink ref="A38" location="Tabela5!A1" display="Tabela 5"/>
    <hyperlink ref="A39" location="Tabela5.1!A1" display="Tabela 5.1"/>
    <hyperlink ref="A40" location="Tabela5.2!A1" display="Tabela 5.2"/>
    <hyperlink ref="A41" location="Tabela5.3!A1" display="Tabela 5.3"/>
    <hyperlink ref="A42" location="Tabela5.4!A1" display="Tabela 5.4"/>
    <hyperlink ref="A43" location="'Tabela5.5 '!A1" display="Tabela 5.5"/>
    <hyperlink ref="A44" location="Tabela5.6!A1" display="Tabela 5.6"/>
    <hyperlink ref="A45" location="Tabela6!A1" display="Tabela 6"/>
    <hyperlink ref="A46" location="Tabela6.1!A1" display="Tabela 6.1"/>
    <hyperlink ref="A47" location="Tabela6.2!A1" display="Tabela 6.2"/>
    <hyperlink ref="A48" location="Tabela6.3!A1" display="Tabela 6.3"/>
    <hyperlink ref="A49" location="Tabela6.4!A1" display="Tabela 6.4"/>
    <hyperlink ref="A52" location="'Tabela7 '!A1" display="Tabela 7"/>
    <hyperlink ref="A53" location="'Tabela8 '!A1" display="Tabela 8"/>
    <hyperlink ref="A12" location="'Tabela1,3'!A1" display="Tabela 1.3"/>
    <hyperlink ref="A15" location="Tabela1.6!A1" display="Tabela 1.6"/>
    <hyperlink ref="A16" location="Tabela1.7!A1" display="Tabela 1.7"/>
    <hyperlink ref="A19" location="Tabela2!A1" display="Tabela 2"/>
    <hyperlink ref="A25" location="Tabela2.6!A1" display="Tabela 2.6"/>
    <hyperlink ref="A10:A11" location="Tabela1!A1" display="Tabela 1"/>
    <hyperlink ref="A10" location="Tabela1.1!A1" display="Tabela 1.1"/>
    <hyperlink ref="A11" location="Tabela1.2!A1" display="Tabela 1.2"/>
    <hyperlink ref="A14" location="Tabela1.5!A1" display="Tabela 1.5"/>
    <hyperlink ref="A13" location="Tabela1.4!A1" display="Tabela 1.4"/>
    <hyperlink ref="A17:A18" location="Tabela1.5!A1" display="Tabela 1.5"/>
    <hyperlink ref="A17" location="Tabela1.8!A1" display="Tabela 1.8"/>
    <hyperlink ref="A18" location="Tabela1.9!A1" display="Tabela 1.9"/>
    <hyperlink ref="A26:A27" location="Tabela2.6!A1" display="Tabela 2.6"/>
    <hyperlink ref="A28" location="Tabela2.9!A1" display="Tabela 2.9"/>
    <hyperlink ref="A26" location="'Tabela2.7 '!A1" display="Tabela 2.7"/>
    <hyperlink ref="A27" location="Tabela2.8!A1" display="Tabela 2.8"/>
    <hyperlink ref="A50" location="Tabela6.5!A1" display="Tabela 6.4"/>
    <hyperlink ref="A51" location="Tabela6.6!A1" display="Tabela 6.4"/>
  </hyperlinks>
  <printOptions/>
  <pageMargins left="0.7086614173228347" right="0.7086614173228347" top="0.9327083333333334" bottom="0.7480314960629921" header="0.31496062992125984" footer="0.31496062992125984"/>
  <pageSetup horizontalDpi="600" verticalDpi="600" orientation="portrait" paperSize="9" scale="74" r:id="rId2"/>
  <headerFooter>
    <oddHeader>&amp;C&amp;G</oddHeader>
  </headerFooter>
  <colBreaks count="1" manualBreakCount="1">
    <brk id="2" max="52" man="1"/>
  </col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0"/>
  <sheetViews>
    <sheetView showGridLines="0" view="pageLayout" workbookViewId="0" topLeftCell="A1">
      <selection activeCell="C15" sqref="C15"/>
    </sheetView>
  </sheetViews>
  <sheetFormatPr defaultColWidth="9.140625" defaultRowHeight="15"/>
  <cols>
    <col min="1" max="1" width="39.00390625" style="0" customWidth="1"/>
    <col min="2" max="3" width="23.421875" style="0" customWidth="1"/>
    <col min="4" max="4" width="15.7109375" style="0" customWidth="1"/>
  </cols>
  <sheetData>
    <row r="2" spans="1:3" ht="15">
      <c r="A2" s="93" t="s">
        <v>232</v>
      </c>
      <c r="B2" s="93"/>
      <c r="C2" s="93"/>
    </row>
    <row r="4" spans="1:4" ht="21.75" customHeight="1">
      <c r="A4" s="91" t="s">
        <v>132</v>
      </c>
      <c r="B4" s="99" t="s">
        <v>80</v>
      </c>
      <c r="C4" s="92"/>
      <c r="D4" s="106" t="s">
        <v>130</v>
      </c>
    </row>
    <row r="5" spans="1:4" ht="21.75" customHeight="1">
      <c r="A5" s="92"/>
      <c r="B5" s="44" t="s">
        <v>241</v>
      </c>
      <c r="C5" s="62" t="s">
        <v>242</v>
      </c>
      <c r="D5" s="107"/>
    </row>
    <row r="6" spans="1:4" ht="32.25" customHeight="1">
      <c r="A6" s="146" t="s">
        <v>77</v>
      </c>
      <c r="B6" s="2">
        <v>6943</v>
      </c>
      <c r="C6" s="2">
        <v>12093</v>
      </c>
      <c r="D6" s="61">
        <v>74.17542848912572</v>
      </c>
    </row>
    <row r="7" spans="1:4" ht="19.5" customHeight="1">
      <c r="A7" s="144" t="s">
        <v>78</v>
      </c>
      <c r="B7" s="3">
        <v>2308</v>
      </c>
      <c r="C7" s="3">
        <v>5359</v>
      </c>
      <c r="D7" s="60">
        <v>132.19237435008665</v>
      </c>
    </row>
    <row r="8" spans="1:4" ht="19.5" customHeight="1">
      <c r="A8" s="86" t="s">
        <v>79</v>
      </c>
      <c r="B8" s="2">
        <v>681</v>
      </c>
      <c r="C8" s="2">
        <v>609</v>
      </c>
      <c r="D8" s="61">
        <v>-10.572687224669608</v>
      </c>
    </row>
    <row r="9" spans="1:4" ht="21.75" customHeight="1">
      <c r="A9" s="142" t="s">
        <v>9</v>
      </c>
      <c r="B9" s="77">
        <v>9932</v>
      </c>
      <c r="C9" s="77">
        <v>18061</v>
      </c>
      <c r="D9" s="89">
        <v>81.8465565847765</v>
      </c>
    </row>
    <row r="10" spans="1:3" ht="19.5" customHeight="1">
      <c r="A10" s="33" t="s">
        <v>243</v>
      </c>
      <c r="B10" s="4"/>
      <c r="C10" s="4"/>
    </row>
  </sheetData>
  <sheetProtection/>
  <mergeCells count="4">
    <mergeCell ref="A2:C2"/>
    <mergeCell ref="A4:A5"/>
    <mergeCell ref="B4:C4"/>
    <mergeCell ref="D4:D5"/>
  </mergeCells>
  <conditionalFormatting sqref="A9">
    <cfRule type="duplicateValues" priority="1" dxfId="46" stopIfTrue="1">
      <formula>AND(COUNTIF($A$9:$A$9,A9)&gt;1,NOT(ISBLANK(A9)))</formula>
    </cfRule>
  </conditionalFormatting>
  <printOptions/>
  <pageMargins left="0.7086614173228347" right="0.7086614173228347" top="0.9491666666666667" bottom="0.7480314960629921" header="0.31496062992125984" footer="0.31496062992125984"/>
  <pageSetup horizontalDpi="600" verticalDpi="600" orientation="portrait" paperSize="9" scale="67" r:id="rId3"/>
  <headerFooter>
    <oddHeader>&amp;C&amp;G</oddHead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0"/>
  <sheetViews>
    <sheetView showGridLines="0" view="pageLayout" workbookViewId="0" topLeftCell="A1">
      <selection activeCell="E5" sqref="E5"/>
    </sheetView>
  </sheetViews>
  <sheetFormatPr defaultColWidth="9.140625" defaultRowHeight="15"/>
  <cols>
    <col min="1" max="1" width="39.00390625" style="0" customWidth="1"/>
    <col min="2" max="5" width="23.421875" style="0" customWidth="1"/>
    <col min="6" max="6" width="13.421875" style="0" customWidth="1"/>
  </cols>
  <sheetData>
    <row r="2" spans="1:5" ht="15">
      <c r="A2" s="93" t="s">
        <v>235</v>
      </c>
      <c r="B2" s="93"/>
      <c r="C2" s="93"/>
      <c r="D2" s="93"/>
      <c r="E2" s="93"/>
    </row>
    <row r="4" spans="1:5" ht="21.75" customHeight="1">
      <c r="A4" s="91" t="s">
        <v>133</v>
      </c>
      <c r="B4" s="100" t="s">
        <v>80</v>
      </c>
      <c r="C4" s="100"/>
      <c r="D4" s="100"/>
      <c r="E4" s="100"/>
    </row>
    <row r="5" spans="1:5" ht="21.75" customHeight="1">
      <c r="A5" s="92"/>
      <c r="B5" s="40" t="s">
        <v>74</v>
      </c>
      <c r="C5" s="40" t="s">
        <v>75</v>
      </c>
      <c r="D5" s="40" t="s">
        <v>76</v>
      </c>
      <c r="E5" s="38" t="s">
        <v>17</v>
      </c>
    </row>
    <row r="6" spans="1:5" ht="32.25" customHeight="1">
      <c r="A6" s="146" t="s">
        <v>77</v>
      </c>
      <c r="B6" s="2">
        <v>11977</v>
      </c>
      <c r="C6" s="2">
        <v>74</v>
      </c>
      <c r="D6" s="2">
        <v>42</v>
      </c>
      <c r="E6" s="30">
        <v>12093</v>
      </c>
    </row>
    <row r="7" spans="1:5" ht="19.5" customHeight="1">
      <c r="A7" s="144" t="s">
        <v>78</v>
      </c>
      <c r="B7" s="3">
        <v>5322</v>
      </c>
      <c r="C7" s="3">
        <v>31</v>
      </c>
      <c r="D7" s="3">
        <v>6</v>
      </c>
      <c r="E7" s="11">
        <v>5359</v>
      </c>
    </row>
    <row r="8" spans="1:5" ht="19.5" customHeight="1">
      <c r="A8" s="86" t="s">
        <v>79</v>
      </c>
      <c r="B8" s="2">
        <v>609</v>
      </c>
      <c r="C8" s="2">
        <v>0</v>
      </c>
      <c r="D8" s="2">
        <v>0</v>
      </c>
      <c r="E8" s="30">
        <v>609</v>
      </c>
    </row>
    <row r="9" spans="1:5" ht="21.75" customHeight="1">
      <c r="A9" s="142" t="s">
        <v>9</v>
      </c>
      <c r="B9" s="77">
        <v>17908</v>
      </c>
      <c r="C9" s="77">
        <v>105</v>
      </c>
      <c r="D9" s="77">
        <v>48</v>
      </c>
      <c r="E9" s="77">
        <v>18061</v>
      </c>
    </row>
    <row r="10" spans="1:5" ht="19.5" customHeight="1">
      <c r="A10" s="33" t="s">
        <v>244</v>
      </c>
      <c r="B10" s="4"/>
      <c r="C10" s="4"/>
      <c r="D10" s="4"/>
      <c r="E10" s="4"/>
    </row>
  </sheetData>
  <sheetProtection/>
  <mergeCells count="3">
    <mergeCell ref="A4:A5"/>
    <mergeCell ref="B4:E4"/>
    <mergeCell ref="A2:E2"/>
  </mergeCells>
  <conditionalFormatting sqref="A9">
    <cfRule type="duplicateValues" priority="1" dxfId="46" stopIfTrue="1">
      <formula>AND(COUNTIF($A$9:$A$9,A9)&gt;1,NOT(ISBLANK(A9)))</formula>
    </cfRule>
  </conditionalFormatting>
  <printOptions/>
  <pageMargins left="0.7086614173228347" right="0.7086614173228347" top="0.7991666666666667" bottom="0.7480314960629921" header="0.31496062992125984" footer="0.31496062992125984"/>
  <pageSetup horizontalDpi="600" verticalDpi="600" orientation="portrait" paperSize="9" scale="56" r:id="rId3"/>
  <headerFooter>
    <oddHeader>&amp;C&amp;G</oddHead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D26"/>
  <sheetViews>
    <sheetView showGridLines="0" view="pageLayout" workbookViewId="0" topLeftCell="A4">
      <selection activeCell="A27" sqref="A27"/>
    </sheetView>
  </sheetViews>
  <sheetFormatPr defaultColWidth="9.140625" defaultRowHeight="15"/>
  <cols>
    <col min="1" max="1" width="97.421875" style="0" bestFit="1" customWidth="1"/>
    <col min="2" max="2" width="32.8515625" style="0" bestFit="1" customWidth="1"/>
  </cols>
  <sheetData>
    <row r="3" spans="1:2" ht="15.75">
      <c r="A3" s="108" t="s">
        <v>230</v>
      </c>
      <c r="B3" s="108"/>
    </row>
    <row r="4" ht="24" customHeight="1"/>
    <row r="5" spans="1:2" ht="21.75" customHeight="1">
      <c r="A5" s="91" t="s">
        <v>196</v>
      </c>
      <c r="B5" s="49" t="s">
        <v>231</v>
      </c>
    </row>
    <row r="6" spans="1:2" ht="21.75" customHeight="1">
      <c r="A6" s="92"/>
      <c r="B6" s="173">
        <v>2022</v>
      </c>
    </row>
    <row r="7" spans="1:4" ht="19.5" customHeight="1">
      <c r="A7" s="84" t="s">
        <v>45</v>
      </c>
      <c r="B7" s="30">
        <v>288</v>
      </c>
      <c r="D7" s="22"/>
    </row>
    <row r="8" spans="1:2" ht="19.5" customHeight="1">
      <c r="A8" s="147" t="s">
        <v>197</v>
      </c>
      <c r="B8" s="11">
        <v>34</v>
      </c>
    </row>
    <row r="9" spans="1:2" ht="19.5" customHeight="1">
      <c r="A9" s="86" t="s">
        <v>46</v>
      </c>
      <c r="B9" s="30">
        <v>1710</v>
      </c>
    </row>
    <row r="10" spans="1:2" ht="19.5" customHeight="1">
      <c r="A10" s="147" t="s">
        <v>198</v>
      </c>
      <c r="B10" s="11">
        <v>27</v>
      </c>
    </row>
    <row r="11" spans="1:2" ht="19.5" customHeight="1">
      <c r="A11" s="86" t="s">
        <v>47</v>
      </c>
      <c r="B11" s="30">
        <v>53</v>
      </c>
    </row>
    <row r="12" spans="1:2" ht="19.5" customHeight="1">
      <c r="A12" s="147" t="s">
        <v>48</v>
      </c>
      <c r="B12" s="11">
        <v>1097</v>
      </c>
    </row>
    <row r="13" spans="1:2" ht="19.5" customHeight="1">
      <c r="A13" s="86" t="s">
        <v>49</v>
      </c>
      <c r="B13" s="30">
        <v>6561</v>
      </c>
    </row>
    <row r="14" spans="1:2" ht="19.5" customHeight="1">
      <c r="A14" s="147" t="s">
        <v>50</v>
      </c>
      <c r="B14" s="11">
        <v>2236</v>
      </c>
    </row>
    <row r="15" spans="1:2" ht="19.5" customHeight="1">
      <c r="A15" s="86" t="s">
        <v>51</v>
      </c>
      <c r="B15" s="30">
        <v>2198</v>
      </c>
    </row>
    <row r="16" spans="1:2" ht="19.5" customHeight="1">
      <c r="A16" s="147" t="s">
        <v>199</v>
      </c>
      <c r="B16" s="11">
        <v>283</v>
      </c>
    </row>
    <row r="17" spans="1:2" ht="19.5" customHeight="1">
      <c r="A17" s="86" t="s">
        <v>200</v>
      </c>
      <c r="B17" s="30">
        <v>44</v>
      </c>
    </row>
    <row r="18" spans="1:2" ht="19.5" customHeight="1">
      <c r="A18" s="147" t="s">
        <v>201</v>
      </c>
      <c r="B18" s="11">
        <v>418</v>
      </c>
    </row>
    <row r="19" spans="1:2" ht="19.5" customHeight="1">
      <c r="A19" s="86" t="s">
        <v>202</v>
      </c>
      <c r="B19" s="30">
        <v>600</v>
      </c>
    </row>
    <row r="20" spans="1:2" ht="19.5" customHeight="1">
      <c r="A20" s="147" t="s">
        <v>203</v>
      </c>
      <c r="B20" s="11">
        <v>808</v>
      </c>
    </row>
    <row r="21" spans="1:2" ht="19.5" customHeight="1">
      <c r="A21" s="86" t="s">
        <v>52</v>
      </c>
      <c r="B21" s="30">
        <v>333</v>
      </c>
    </row>
    <row r="22" spans="1:2" ht="19.5" customHeight="1">
      <c r="A22" s="147" t="s">
        <v>53</v>
      </c>
      <c r="B22" s="11">
        <v>237</v>
      </c>
    </row>
    <row r="23" spans="1:2" ht="19.5" customHeight="1">
      <c r="A23" s="86" t="s">
        <v>204</v>
      </c>
      <c r="B23" s="30">
        <v>245</v>
      </c>
    </row>
    <row r="24" spans="1:2" ht="19.5" customHeight="1">
      <c r="A24" s="147" t="s">
        <v>205</v>
      </c>
      <c r="B24" s="11">
        <v>889</v>
      </c>
    </row>
    <row r="25" spans="1:2" ht="21.75" customHeight="1">
      <c r="A25" s="83" t="s">
        <v>9</v>
      </c>
      <c r="B25" s="77">
        <v>18061</v>
      </c>
    </row>
    <row r="26" ht="19.5" customHeight="1">
      <c r="A26" s="33" t="s">
        <v>244</v>
      </c>
    </row>
  </sheetData>
  <sheetProtection/>
  <mergeCells count="2">
    <mergeCell ref="A5:A6"/>
    <mergeCell ref="A3:B3"/>
  </mergeCells>
  <printOptions/>
  <pageMargins left="0.7086614173228347" right="0.7086614173228347" top="0.7778125" bottom="0.7480314960629921" header="0.31496062992125984" footer="0.31496062992125984"/>
  <pageSetup horizontalDpi="600" verticalDpi="600" orientation="portrait" paperSize="9" scale="57" r:id="rId3"/>
  <headerFooter>
    <oddHeader>&amp;C&amp;G</oddHeader>
  </headerFooter>
  <colBreaks count="1" manualBreakCount="1">
    <brk id="4" max="65535" man="1"/>
  </colBreaks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6"/>
  <sheetViews>
    <sheetView showGridLines="0" view="pageLayout" workbookViewId="0" topLeftCell="A1">
      <selection activeCell="B19" sqref="B19"/>
    </sheetView>
  </sheetViews>
  <sheetFormatPr defaultColWidth="9.140625" defaultRowHeight="15"/>
  <cols>
    <col min="1" max="1" width="35.7109375" style="0" customWidth="1"/>
    <col min="2" max="3" width="20.7109375" style="0" customWidth="1"/>
    <col min="5" max="5" width="9.57421875" style="0" bestFit="1" customWidth="1"/>
  </cols>
  <sheetData>
    <row r="2" spans="1:3" ht="15">
      <c r="A2" s="109" t="s">
        <v>178</v>
      </c>
      <c r="B2" s="109"/>
      <c r="C2" s="109"/>
    </row>
    <row r="4" spans="1:3" ht="21.75" customHeight="1">
      <c r="A4" s="91" t="s">
        <v>0</v>
      </c>
      <c r="B4" s="102" t="s">
        <v>11</v>
      </c>
      <c r="C4" s="103"/>
    </row>
    <row r="5" spans="1:3" ht="21.75" customHeight="1">
      <c r="A5" s="92"/>
      <c r="B5" s="44" t="s">
        <v>241</v>
      </c>
      <c r="C5" s="40" t="s">
        <v>242</v>
      </c>
    </row>
    <row r="6" spans="1:3" ht="19.5" customHeight="1">
      <c r="A6" s="84" t="s">
        <v>1</v>
      </c>
      <c r="B6" s="36">
        <v>2874</v>
      </c>
      <c r="C6" s="2">
        <v>3943</v>
      </c>
    </row>
    <row r="7" spans="1:3" ht="19.5" customHeight="1">
      <c r="A7" s="144" t="s">
        <v>2</v>
      </c>
      <c r="B7" s="145">
        <v>16077.000000000011</v>
      </c>
      <c r="C7" s="3">
        <v>21158</v>
      </c>
    </row>
    <row r="8" spans="1:3" ht="19.5" customHeight="1">
      <c r="A8" s="86" t="s">
        <v>3</v>
      </c>
      <c r="B8" s="36">
        <v>902</v>
      </c>
      <c r="C8" s="2">
        <v>1322</v>
      </c>
    </row>
    <row r="9" spans="1:3" ht="19.5" customHeight="1">
      <c r="A9" s="144" t="s">
        <v>4</v>
      </c>
      <c r="B9" s="145">
        <v>13231.999999999993</v>
      </c>
      <c r="C9" s="3">
        <v>20976</v>
      </c>
    </row>
    <row r="10" spans="1:3" ht="19.5" customHeight="1">
      <c r="A10" s="86" t="s">
        <v>18</v>
      </c>
      <c r="B10" s="36">
        <v>5230.999999999998</v>
      </c>
      <c r="C10" s="2">
        <v>4550</v>
      </c>
    </row>
    <row r="11" spans="1:3" ht="19.5" customHeight="1">
      <c r="A11" s="144" t="s">
        <v>5</v>
      </c>
      <c r="B11" s="145">
        <v>441</v>
      </c>
      <c r="C11" s="3">
        <v>972</v>
      </c>
    </row>
    <row r="12" spans="1:3" ht="19.5" customHeight="1">
      <c r="A12" s="86" t="s">
        <v>6</v>
      </c>
      <c r="B12" s="36">
        <v>30921.999999999978</v>
      </c>
      <c r="C12" s="2">
        <v>37384</v>
      </c>
    </row>
    <row r="13" spans="1:3" ht="19.5" customHeight="1">
      <c r="A13" s="144" t="s">
        <v>7</v>
      </c>
      <c r="B13" s="145">
        <v>1879</v>
      </c>
      <c r="C13" s="3">
        <v>2358</v>
      </c>
    </row>
    <row r="14" spans="1:3" ht="19.5" customHeight="1">
      <c r="A14" s="86" t="s">
        <v>8</v>
      </c>
      <c r="B14" s="148">
        <v>332</v>
      </c>
      <c r="C14" s="2">
        <v>347</v>
      </c>
    </row>
    <row r="15" spans="1:5" ht="21.75" customHeight="1">
      <c r="A15" s="142" t="s">
        <v>9</v>
      </c>
      <c r="B15" s="80">
        <v>71889.99999999997</v>
      </c>
      <c r="C15" s="77">
        <v>93010</v>
      </c>
      <c r="E15" s="22"/>
    </row>
    <row r="16" spans="1:3" ht="19.5" customHeight="1">
      <c r="A16" s="33" t="s">
        <v>243</v>
      </c>
      <c r="B16" s="33"/>
      <c r="C16" s="5"/>
    </row>
  </sheetData>
  <sheetProtection/>
  <mergeCells count="3">
    <mergeCell ref="A4:A5"/>
    <mergeCell ref="A2:C2"/>
    <mergeCell ref="B4:C4"/>
  </mergeCells>
  <conditionalFormatting sqref="A15:B15">
    <cfRule type="duplicateValues" priority="1" dxfId="46" stopIfTrue="1">
      <formula>AND(COUNTIF($A$15:$B$15,A15)&gt;1,NOT(ISBLANK(A15)))</formula>
    </cfRule>
  </conditionalFormatting>
  <printOptions/>
  <pageMargins left="0.7086614173228347" right="0.7086614173228347" top="1.1185416666666668" bottom="0.7480314960629921" header="0.31496062992125984" footer="0.31496062992125984"/>
  <pageSetup horizontalDpi="600" verticalDpi="600" orientation="portrait" paperSize="9" scale="91" r:id="rId3"/>
  <headerFooter>
    <oddHeader>&amp;C&amp;G</oddHeader>
  </headerFooter>
  <colBreaks count="1" manualBreakCount="1">
    <brk id="5" max="65535" man="1"/>
  </colBreaks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3:D10"/>
  <sheetViews>
    <sheetView showGridLines="0" view="pageLayout" workbookViewId="0" topLeftCell="A1">
      <selection activeCell="D6" sqref="D6"/>
    </sheetView>
  </sheetViews>
  <sheetFormatPr defaultColWidth="9.140625" defaultRowHeight="15"/>
  <cols>
    <col min="1" max="1" width="35.7109375" style="0" customWidth="1"/>
    <col min="2" max="4" width="23.421875" style="0" customWidth="1"/>
  </cols>
  <sheetData>
    <row r="3" spans="1:4" ht="15">
      <c r="A3" s="93" t="s">
        <v>229</v>
      </c>
      <c r="B3" s="93"/>
      <c r="C3" s="93"/>
      <c r="D3" s="93"/>
    </row>
    <row r="4" ht="15.75" customHeight="1"/>
    <row r="5" spans="1:4" ht="21.75" customHeight="1">
      <c r="A5" s="91" t="s">
        <v>14</v>
      </c>
      <c r="B5" s="100" t="s">
        <v>83</v>
      </c>
      <c r="C5" s="100"/>
      <c r="D5" s="100"/>
    </row>
    <row r="6" spans="1:4" ht="21.75" customHeight="1">
      <c r="A6" s="92"/>
      <c r="B6" s="40" t="s">
        <v>81</v>
      </c>
      <c r="C6" s="40" t="s">
        <v>82</v>
      </c>
      <c r="D6" s="38" t="s">
        <v>17</v>
      </c>
    </row>
    <row r="7" spans="1:4" ht="19.5" customHeight="1">
      <c r="A7" s="84" t="s">
        <v>15</v>
      </c>
      <c r="B7" s="2">
        <v>52738</v>
      </c>
      <c r="C7" s="2">
        <v>2620</v>
      </c>
      <c r="D7" s="30">
        <v>55358</v>
      </c>
    </row>
    <row r="8" spans="1:4" ht="19.5" customHeight="1">
      <c r="A8" s="144" t="s">
        <v>16</v>
      </c>
      <c r="B8" s="3">
        <v>36043</v>
      </c>
      <c r="C8" s="3">
        <v>1609</v>
      </c>
      <c r="D8" s="11">
        <v>37652</v>
      </c>
    </row>
    <row r="9" spans="1:4" ht="21.75" customHeight="1">
      <c r="A9" s="142" t="s">
        <v>9</v>
      </c>
      <c r="B9" s="77">
        <v>88781</v>
      </c>
      <c r="C9" s="77">
        <v>4229</v>
      </c>
      <c r="D9" s="77">
        <v>93010</v>
      </c>
    </row>
    <row r="10" spans="1:4" ht="15">
      <c r="A10" s="33" t="s">
        <v>244</v>
      </c>
      <c r="B10" s="4"/>
      <c r="C10" s="4"/>
      <c r="D10" s="4"/>
    </row>
  </sheetData>
  <sheetProtection/>
  <mergeCells count="3">
    <mergeCell ref="A5:A6"/>
    <mergeCell ref="B5:D5"/>
    <mergeCell ref="A3:D3"/>
  </mergeCells>
  <conditionalFormatting sqref="A9">
    <cfRule type="duplicateValues" priority="1" dxfId="46" stopIfTrue="1">
      <formula>AND(COUNTIF($A$9:$A$9,A9)&gt;1,NOT(ISBLANK(A9)))</formula>
    </cfRule>
  </conditionalFormatting>
  <printOptions/>
  <pageMargins left="0.7086614173228347" right="0.7086614173228347" top="0.8239583333333333" bottom="0.7480314960629921" header="0.31496062992125984" footer="0.31496062992125984"/>
  <pageSetup horizontalDpi="600" verticalDpi="600" orientation="portrait" paperSize="9" scale="70" r:id="rId3"/>
  <headerFooter>
    <oddHeader>&amp;C&amp;G</oddHeader>
  </headerFooter>
  <colBreaks count="1" manualBreakCount="1">
    <brk id="6" max="65535" man="1"/>
  </colBreaks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17"/>
  <sheetViews>
    <sheetView showGridLines="0" view="pageLayout" workbookViewId="0" topLeftCell="A1">
      <selection activeCell="D5" sqref="D5:D6"/>
    </sheetView>
  </sheetViews>
  <sheetFormatPr defaultColWidth="9.140625" defaultRowHeight="15"/>
  <cols>
    <col min="1" max="1" width="23.8515625" style="0" customWidth="1"/>
    <col min="2" max="3" width="23.421875" style="0" customWidth="1"/>
    <col min="4" max="4" width="16.7109375" style="0" customWidth="1"/>
  </cols>
  <sheetData>
    <row r="3" spans="1:4" ht="15">
      <c r="A3" s="93" t="s">
        <v>228</v>
      </c>
      <c r="B3" s="93"/>
      <c r="C3" s="93"/>
      <c r="D3" s="93"/>
    </row>
    <row r="4" spans="1:4" ht="24" customHeight="1">
      <c r="A4" s="10"/>
      <c r="B4" s="10"/>
      <c r="C4" s="10"/>
      <c r="D4" s="10"/>
    </row>
    <row r="5" spans="1:4" ht="21.75" customHeight="1">
      <c r="A5" s="110" t="s">
        <v>0</v>
      </c>
      <c r="B5" s="111" t="s">
        <v>14</v>
      </c>
      <c r="C5" s="112"/>
      <c r="D5" s="113" t="s">
        <v>17</v>
      </c>
    </row>
    <row r="6" spans="1:4" ht="21.75" customHeight="1">
      <c r="A6" s="92"/>
      <c r="B6" s="48" t="s">
        <v>15</v>
      </c>
      <c r="C6" s="45" t="s">
        <v>16</v>
      </c>
      <c r="D6" s="114"/>
    </row>
    <row r="7" spans="1:6" ht="19.5" customHeight="1">
      <c r="A7" s="84" t="s">
        <v>1</v>
      </c>
      <c r="B7" s="2">
        <v>2283</v>
      </c>
      <c r="C7" s="2">
        <v>1660</v>
      </c>
      <c r="D7" s="30">
        <v>3943</v>
      </c>
      <c r="F7" s="12"/>
    </row>
    <row r="8" spans="1:6" ht="19.5" customHeight="1">
      <c r="A8" s="144" t="s">
        <v>2</v>
      </c>
      <c r="B8" s="3">
        <v>12590</v>
      </c>
      <c r="C8" s="3">
        <v>8568</v>
      </c>
      <c r="D8" s="11">
        <v>21158</v>
      </c>
      <c r="F8" s="12"/>
    </row>
    <row r="9" spans="1:6" ht="19.5" customHeight="1">
      <c r="A9" s="86" t="s">
        <v>3</v>
      </c>
      <c r="B9" s="2">
        <v>744</v>
      </c>
      <c r="C9" s="2">
        <v>578</v>
      </c>
      <c r="D9" s="30">
        <v>1322</v>
      </c>
      <c r="F9" s="12"/>
    </row>
    <row r="10" spans="1:6" ht="15.75">
      <c r="A10" s="144" t="s">
        <v>4</v>
      </c>
      <c r="B10" s="3">
        <v>12534</v>
      </c>
      <c r="C10" s="3">
        <v>8442</v>
      </c>
      <c r="D10" s="11">
        <v>20976</v>
      </c>
      <c r="F10" s="12"/>
    </row>
    <row r="11" spans="1:6" ht="15.75">
      <c r="A11" s="86" t="s">
        <v>18</v>
      </c>
      <c r="B11" s="2">
        <v>2756</v>
      </c>
      <c r="C11" s="2">
        <v>1794</v>
      </c>
      <c r="D11" s="30">
        <v>4550</v>
      </c>
      <c r="F11" s="12"/>
    </row>
    <row r="12" spans="1:6" ht="15.75">
      <c r="A12" s="144" t="s">
        <v>5</v>
      </c>
      <c r="B12" s="3">
        <v>503</v>
      </c>
      <c r="C12" s="3">
        <v>469</v>
      </c>
      <c r="D12" s="11">
        <v>972</v>
      </c>
      <c r="F12" s="12"/>
    </row>
    <row r="13" spans="1:6" ht="15.75">
      <c r="A13" s="86" t="s">
        <v>6</v>
      </c>
      <c r="B13" s="2">
        <v>22439</v>
      </c>
      <c r="C13" s="2">
        <v>14945</v>
      </c>
      <c r="D13" s="30">
        <v>37384</v>
      </c>
      <c r="F13" s="12"/>
    </row>
    <row r="14" spans="1:6" ht="15.75">
      <c r="A14" s="144" t="s">
        <v>7</v>
      </c>
      <c r="B14" s="3">
        <v>1332</v>
      </c>
      <c r="C14" s="3">
        <v>1026</v>
      </c>
      <c r="D14" s="11">
        <v>2358</v>
      </c>
      <c r="F14" s="12"/>
    </row>
    <row r="15" spans="1:6" ht="15.75">
      <c r="A15" s="86" t="s">
        <v>8</v>
      </c>
      <c r="B15" s="2">
        <v>177</v>
      </c>
      <c r="C15" s="2">
        <v>170</v>
      </c>
      <c r="D15" s="30">
        <v>347</v>
      </c>
      <c r="F15" s="12"/>
    </row>
    <row r="16" spans="1:4" ht="21.75" customHeight="1">
      <c r="A16" s="142" t="s">
        <v>17</v>
      </c>
      <c r="B16" s="77">
        <v>55358</v>
      </c>
      <c r="C16" s="77">
        <v>37652</v>
      </c>
      <c r="D16" s="77">
        <v>93010</v>
      </c>
    </row>
    <row r="17" ht="15">
      <c r="A17" s="33" t="s">
        <v>244</v>
      </c>
    </row>
  </sheetData>
  <sheetProtection/>
  <mergeCells count="4">
    <mergeCell ref="A5:A6"/>
    <mergeCell ref="A3:D3"/>
    <mergeCell ref="B5:C5"/>
    <mergeCell ref="D5:D6"/>
  </mergeCells>
  <conditionalFormatting sqref="A16">
    <cfRule type="duplicateValues" priority="1" dxfId="46" stopIfTrue="1">
      <formula>AND(COUNTIF($A$16:$A$16,A16)&gt;1,NOT(ISBLANK(A16)))</formula>
    </cfRule>
  </conditionalFormatting>
  <printOptions/>
  <pageMargins left="0.7086614173228347" right="0.7086614173228347" top="0.7858333333333334" bottom="0.7480314960629921" header="0.31496062992125984" footer="0.31496062992125984"/>
  <pageSetup horizontalDpi="600" verticalDpi="600" orientation="portrait" paperSize="9" scale="82" r:id="rId3"/>
  <headerFooter>
    <oddHeader>&amp;C&amp;G</oddHeader>
  </headerFooter>
  <colBreaks count="1" manualBreakCount="1">
    <brk id="6" max="65535" man="1"/>
  </colBreaks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3:D10"/>
  <sheetViews>
    <sheetView showGridLines="0" view="pageLayout" workbookViewId="0" topLeftCell="A1">
      <selection activeCell="A20" sqref="A20"/>
    </sheetView>
  </sheetViews>
  <sheetFormatPr defaultColWidth="9.140625" defaultRowHeight="15"/>
  <cols>
    <col min="1" max="1" width="36.28125" style="0" customWidth="1"/>
    <col min="2" max="3" width="23.421875" style="0" customWidth="1"/>
    <col min="4" max="4" width="17.28125" style="0" customWidth="1"/>
  </cols>
  <sheetData>
    <row r="2" ht="15" customHeight="1"/>
    <row r="3" spans="1:4" ht="15" customHeight="1">
      <c r="A3" s="93" t="s">
        <v>227</v>
      </c>
      <c r="B3" s="93"/>
      <c r="C3" s="93"/>
      <c r="D3" s="93"/>
    </row>
    <row r="4" ht="15" customHeight="1"/>
    <row r="5" spans="1:4" ht="21.75" customHeight="1">
      <c r="A5" s="91" t="s">
        <v>41</v>
      </c>
      <c r="B5" s="99" t="s">
        <v>83</v>
      </c>
      <c r="C5" s="92"/>
      <c r="D5" s="115" t="s">
        <v>130</v>
      </c>
    </row>
    <row r="6" spans="1:4" ht="21.75" customHeight="1">
      <c r="A6" s="92"/>
      <c r="B6" s="40" t="s">
        <v>241</v>
      </c>
      <c r="C6" s="40" t="s">
        <v>242</v>
      </c>
      <c r="D6" s="116"/>
    </row>
    <row r="7" spans="1:4" ht="19.5" customHeight="1">
      <c r="A7" s="84" t="s">
        <v>42</v>
      </c>
      <c r="B7" s="2">
        <v>49211.00000000006</v>
      </c>
      <c r="C7" s="2">
        <v>59970</v>
      </c>
      <c r="D7" s="61">
        <v>21.862998110178467</v>
      </c>
    </row>
    <row r="8" spans="1:4" ht="19.5" customHeight="1">
      <c r="A8" s="144" t="s">
        <v>43</v>
      </c>
      <c r="B8" s="3">
        <v>22679.00000000005</v>
      </c>
      <c r="C8" s="3">
        <v>33040</v>
      </c>
      <c r="D8" s="60">
        <v>45.68543586577858</v>
      </c>
    </row>
    <row r="9" spans="1:4" ht="21.75" customHeight="1">
      <c r="A9" s="142" t="s">
        <v>9</v>
      </c>
      <c r="B9" s="77">
        <v>71890.00000000012</v>
      </c>
      <c r="C9" s="77">
        <v>93010</v>
      </c>
      <c r="D9" s="89">
        <v>29.378216719988657</v>
      </c>
    </row>
    <row r="10" spans="1:4" ht="15">
      <c r="A10" s="33" t="s">
        <v>243</v>
      </c>
      <c r="B10" s="4"/>
      <c r="C10" s="4"/>
      <c r="D10" s="4"/>
    </row>
  </sheetData>
  <sheetProtection/>
  <mergeCells count="4">
    <mergeCell ref="A3:D3"/>
    <mergeCell ref="A5:A6"/>
    <mergeCell ref="D5:D6"/>
    <mergeCell ref="B5:C5"/>
  </mergeCells>
  <conditionalFormatting sqref="A9">
    <cfRule type="duplicateValues" priority="1" dxfId="46" stopIfTrue="1">
      <formula>AND(COUNTIF($A$9:$A$9,A9)&gt;1,NOT(ISBLANK(A9)))</formula>
    </cfRule>
  </conditionalFormatting>
  <printOptions/>
  <pageMargins left="0.7086614173228347" right="0.7086614173228347" top="0.9048958333333333" bottom="0.7480314960629921" header="0.31496062992125984" footer="0.31496062992125984"/>
  <pageSetup horizontalDpi="600" verticalDpi="600" orientation="portrait" paperSize="9" scale="73" r:id="rId3"/>
  <headerFooter>
    <oddHeader>&amp;C&amp;G</oddHeader>
  </headerFooter>
  <colBreaks count="1" manualBreakCount="1">
    <brk id="6" max="65535" man="1"/>
  </colBreaks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D10"/>
  <sheetViews>
    <sheetView showGridLines="0" view="pageLayout" workbookViewId="0" topLeftCell="A1">
      <selection activeCell="D6" sqref="D6"/>
    </sheetView>
  </sheetViews>
  <sheetFormatPr defaultColWidth="9.140625" defaultRowHeight="15"/>
  <cols>
    <col min="1" max="1" width="36.28125" style="0" customWidth="1"/>
    <col min="2" max="4" width="23.421875" style="0" customWidth="1"/>
  </cols>
  <sheetData>
    <row r="2" ht="15" customHeight="1"/>
    <row r="3" spans="1:4" ht="15" customHeight="1">
      <c r="A3" s="93" t="s">
        <v>226</v>
      </c>
      <c r="B3" s="93"/>
      <c r="C3" s="93"/>
      <c r="D3" s="93"/>
    </row>
    <row r="4" ht="15" customHeight="1"/>
    <row r="5" spans="1:4" ht="21.75" customHeight="1">
      <c r="A5" s="91" t="s">
        <v>41</v>
      </c>
      <c r="B5" s="100" t="s">
        <v>83</v>
      </c>
      <c r="C5" s="100"/>
      <c r="D5" s="100"/>
    </row>
    <row r="6" spans="1:4" ht="21.75" customHeight="1">
      <c r="A6" s="92"/>
      <c r="B6" s="40" t="s">
        <v>15</v>
      </c>
      <c r="C6" s="40" t="s">
        <v>16</v>
      </c>
      <c r="D6" s="38" t="s">
        <v>17</v>
      </c>
    </row>
    <row r="7" spans="1:4" ht="19.5" customHeight="1">
      <c r="A7" s="84" t="s">
        <v>42</v>
      </c>
      <c r="B7" s="2">
        <v>36822</v>
      </c>
      <c r="C7" s="2">
        <v>23148</v>
      </c>
      <c r="D7" s="30">
        <v>59970</v>
      </c>
    </row>
    <row r="8" spans="1:4" ht="19.5" customHeight="1">
      <c r="A8" s="144" t="s">
        <v>43</v>
      </c>
      <c r="B8" s="3">
        <v>18536</v>
      </c>
      <c r="C8" s="3">
        <v>14504</v>
      </c>
      <c r="D8" s="30">
        <v>33040</v>
      </c>
    </row>
    <row r="9" spans="1:4" ht="21.75" customHeight="1">
      <c r="A9" s="142" t="s">
        <v>9</v>
      </c>
      <c r="B9" s="77">
        <v>55358</v>
      </c>
      <c r="C9" s="77">
        <v>37652</v>
      </c>
      <c r="D9" s="77">
        <v>93010</v>
      </c>
    </row>
    <row r="10" spans="1:4" ht="15">
      <c r="A10" s="33" t="s">
        <v>244</v>
      </c>
      <c r="B10" s="4"/>
      <c r="C10" s="4"/>
      <c r="D10" s="4"/>
    </row>
  </sheetData>
  <sheetProtection/>
  <mergeCells count="3">
    <mergeCell ref="A5:A6"/>
    <mergeCell ref="B5:D5"/>
    <mergeCell ref="A3:D3"/>
  </mergeCells>
  <conditionalFormatting sqref="A9">
    <cfRule type="duplicateValues" priority="1" dxfId="46" stopIfTrue="1">
      <formula>AND(COUNTIF($A$9:$A$9,A9)&gt;1,NOT(ISBLANK(A9)))</formula>
    </cfRule>
  </conditionalFormatting>
  <printOptions/>
  <pageMargins left="0.7086614173228347" right="0.7086614173228347" top="0.8458333333333333" bottom="0.7480314960629921" header="0.31496062992125984" footer="0.31496062992125984"/>
  <pageSetup horizontalDpi="600" verticalDpi="600" orientation="portrait" paperSize="9" scale="70" r:id="rId3"/>
  <headerFooter>
    <oddHeader>&amp;C&amp;G</oddHeader>
  </headerFooter>
  <colBreaks count="1" manualBreakCount="1">
    <brk id="6" max="65535" man="1"/>
  </colBreaks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F11"/>
  <sheetViews>
    <sheetView showGridLines="0" view="pageLayout" workbookViewId="0" topLeftCell="A1">
      <selection activeCell="E14" sqref="E14"/>
    </sheetView>
  </sheetViews>
  <sheetFormatPr defaultColWidth="9.140625" defaultRowHeight="15"/>
  <cols>
    <col min="1" max="1" width="36.28125" style="0" customWidth="1"/>
    <col min="2" max="3" width="18.7109375" style="0" customWidth="1"/>
    <col min="4" max="4" width="15.7109375" style="0" customWidth="1"/>
  </cols>
  <sheetData>
    <row r="3" spans="1:4" ht="15">
      <c r="A3" s="93" t="s">
        <v>177</v>
      </c>
      <c r="B3" s="93"/>
      <c r="C3" s="93"/>
      <c r="D3" s="93"/>
    </row>
    <row r="4" ht="15" customHeight="1"/>
    <row r="5" spans="1:4" ht="21.75" customHeight="1">
      <c r="A5" s="91" t="s">
        <v>44</v>
      </c>
      <c r="B5" s="99" t="s">
        <v>83</v>
      </c>
      <c r="C5" s="92"/>
      <c r="D5" s="106" t="s">
        <v>130</v>
      </c>
    </row>
    <row r="6" spans="1:4" ht="21.75" customHeight="1">
      <c r="A6" s="92"/>
      <c r="B6" s="40" t="s">
        <v>241</v>
      </c>
      <c r="C6" s="62" t="s">
        <v>242</v>
      </c>
      <c r="D6" s="107"/>
    </row>
    <row r="7" spans="1:6" ht="32.25" customHeight="1">
      <c r="A7" s="146" t="s">
        <v>77</v>
      </c>
      <c r="B7" s="2">
        <v>26101</v>
      </c>
      <c r="C7" s="2">
        <v>36094</v>
      </c>
      <c r="D7" s="61">
        <v>38.28588942952378</v>
      </c>
      <c r="F7" s="22"/>
    </row>
    <row r="8" spans="1:6" ht="19.5" customHeight="1">
      <c r="A8" s="144" t="s">
        <v>78</v>
      </c>
      <c r="B8" s="3">
        <v>22876.99999999999</v>
      </c>
      <c r="C8" s="3">
        <v>33133</v>
      </c>
      <c r="D8" s="60">
        <v>44.83105302268662</v>
      </c>
      <c r="F8" s="22"/>
    </row>
    <row r="9" spans="1:6" ht="19.5" customHeight="1">
      <c r="A9" s="86" t="s">
        <v>79</v>
      </c>
      <c r="B9" s="2">
        <v>22912</v>
      </c>
      <c r="C9" s="2">
        <v>23783</v>
      </c>
      <c r="D9" s="61">
        <v>3.801501396648055</v>
      </c>
      <c r="F9" s="22"/>
    </row>
    <row r="10" spans="1:4" ht="21.75" customHeight="1">
      <c r="A10" s="142" t="s">
        <v>9</v>
      </c>
      <c r="B10" s="77">
        <v>71889.99999999999</v>
      </c>
      <c r="C10" s="77">
        <v>93010</v>
      </c>
      <c r="D10" s="89">
        <v>29.378216719988902</v>
      </c>
    </row>
    <row r="11" ht="15">
      <c r="A11" s="33" t="s">
        <v>243</v>
      </c>
    </row>
  </sheetData>
  <sheetProtection/>
  <mergeCells count="4">
    <mergeCell ref="A3:D3"/>
    <mergeCell ref="A5:A6"/>
    <mergeCell ref="B5:C5"/>
    <mergeCell ref="D5:D6"/>
  </mergeCells>
  <conditionalFormatting sqref="A10">
    <cfRule type="duplicateValues" priority="1" dxfId="46" stopIfTrue="1">
      <formula>AND(COUNTIF($A$10:$A$10,A10)&gt;1,NOT(ISBLANK(A10)))</formula>
    </cfRule>
  </conditionalFormatting>
  <printOptions/>
  <pageMargins left="0.7086614173228347" right="0.7086614173228347" top="1.0083333333333333" bottom="0.7480314960629921" header="0.31496062992125984" footer="0.31496062992125984"/>
  <pageSetup horizontalDpi="600" verticalDpi="600" orientation="portrait" paperSize="9" scale="80" r:id="rId3"/>
  <headerFooter>
    <oddHeader>&amp;C&amp;G</oddHeader>
  </headerFooter>
  <colBreaks count="1" manualBreakCount="1">
    <brk id="6" max="65535" man="1"/>
  </colBreaks>
  <drawing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3:D11"/>
  <sheetViews>
    <sheetView showGridLines="0" view="pageLayout" workbookViewId="0" topLeftCell="A1">
      <selection activeCell="D17" sqref="D17"/>
    </sheetView>
  </sheetViews>
  <sheetFormatPr defaultColWidth="9.140625" defaultRowHeight="15"/>
  <cols>
    <col min="1" max="1" width="36.7109375" style="0" bestFit="1" customWidth="1"/>
    <col min="2" max="4" width="18.7109375" style="0" customWidth="1"/>
  </cols>
  <sheetData>
    <row r="3" spans="1:4" ht="15">
      <c r="A3" s="93" t="s">
        <v>225</v>
      </c>
      <c r="B3" s="93"/>
      <c r="C3" s="93"/>
      <c r="D3" s="93"/>
    </row>
    <row r="4" ht="15" customHeight="1"/>
    <row r="5" spans="1:4" ht="21.75" customHeight="1">
      <c r="A5" s="91" t="s">
        <v>44</v>
      </c>
      <c r="B5" s="100" t="s">
        <v>83</v>
      </c>
      <c r="C5" s="100"/>
      <c r="D5" s="100"/>
    </row>
    <row r="6" spans="1:4" ht="21.75" customHeight="1">
      <c r="A6" s="92"/>
      <c r="B6" s="40" t="s">
        <v>15</v>
      </c>
      <c r="C6" s="40" t="s">
        <v>16</v>
      </c>
      <c r="D6" s="38" t="s">
        <v>17</v>
      </c>
    </row>
    <row r="7" spans="1:4" ht="32.25" customHeight="1">
      <c r="A7" s="146" t="s">
        <v>77</v>
      </c>
      <c r="B7" s="2">
        <v>21733</v>
      </c>
      <c r="C7" s="2">
        <v>14361</v>
      </c>
      <c r="D7" s="30">
        <v>36094</v>
      </c>
    </row>
    <row r="8" spans="1:4" ht="19.5" customHeight="1">
      <c r="A8" s="144" t="s">
        <v>78</v>
      </c>
      <c r="B8" s="3">
        <v>18958</v>
      </c>
      <c r="C8" s="3">
        <v>14175</v>
      </c>
      <c r="D8" s="11">
        <v>33133</v>
      </c>
    </row>
    <row r="9" spans="1:4" ht="19.5" customHeight="1">
      <c r="A9" s="86" t="s">
        <v>79</v>
      </c>
      <c r="B9" s="2">
        <v>14667</v>
      </c>
      <c r="C9" s="2">
        <v>9116</v>
      </c>
      <c r="D9" s="30">
        <v>23783</v>
      </c>
    </row>
    <row r="10" spans="1:4" ht="21.75" customHeight="1">
      <c r="A10" s="142" t="s">
        <v>9</v>
      </c>
      <c r="B10" s="77">
        <v>55358</v>
      </c>
      <c r="C10" s="77">
        <v>37652</v>
      </c>
      <c r="D10" s="77">
        <v>93010</v>
      </c>
    </row>
    <row r="11" ht="15">
      <c r="A11" s="33" t="s">
        <v>244</v>
      </c>
    </row>
  </sheetData>
  <sheetProtection/>
  <mergeCells count="3">
    <mergeCell ref="A5:A6"/>
    <mergeCell ref="B5:D5"/>
    <mergeCell ref="A3:D3"/>
  </mergeCells>
  <conditionalFormatting sqref="A10">
    <cfRule type="duplicateValues" priority="1" dxfId="46" stopIfTrue="1">
      <formula>AND(COUNTIF($A$10:$A$10,A10)&gt;1,NOT(ISBLANK(A10)))</formula>
    </cfRule>
  </conditionalFormatting>
  <printOptions/>
  <pageMargins left="0.7086614173228347" right="0.7086614173228347" top="0.9525" bottom="0.7480314960629921" header="0.31496062992125984" footer="0.31496062992125984"/>
  <pageSetup horizontalDpi="600" verticalDpi="600" orientation="portrait" paperSize="9" scale="72" r:id="rId3"/>
  <headerFooter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T13"/>
  <sheetViews>
    <sheetView showGridLines="0" view="pageLayout" workbookViewId="0" topLeftCell="A1">
      <selection activeCell="D19" sqref="D19"/>
    </sheetView>
  </sheetViews>
  <sheetFormatPr defaultColWidth="9.140625" defaultRowHeight="15"/>
  <sheetData>
    <row r="3" ht="15.75">
      <c r="A3" s="18" t="s">
        <v>61</v>
      </c>
    </row>
    <row r="5" ht="15.75">
      <c r="A5" s="18" t="s">
        <v>239</v>
      </c>
    </row>
    <row r="7" spans="1:20" ht="15.75">
      <c r="A7" s="18" t="s">
        <v>240</v>
      </c>
      <c r="T7" s="24"/>
    </row>
    <row r="8" ht="15">
      <c r="T8" s="24"/>
    </row>
    <row r="9" spans="1:20" ht="15.75">
      <c r="A9" s="18" t="s">
        <v>85</v>
      </c>
      <c r="T9" s="24"/>
    </row>
    <row r="10" ht="15">
      <c r="T10" s="24"/>
    </row>
    <row r="11" ht="15">
      <c r="T11" s="24"/>
    </row>
    <row r="12" ht="15">
      <c r="T12" s="24"/>
    </row>
    <row r="13" ht="15">
      <c r="T13" s="24"/>
    </row>
  </sheetData>
  <sheetProtection/>
  <printOptions/>
  <pageMargins left="0.7086614173228347" right="0.7086614173228347" top="0.9854166666666667" bottom="0.7480314960629921" header="0.31496062992125984" footer="0.31496062992125984"/>
  <pageSetup horizontalDpi="600" verticalDpi="600" orientation="portrait" paperSize="9" scale="86" r:id="rId3"/>
  <headerFooter>
    <oddHeader>&amp;C&amp;G</oddHeader>
  </headerFooter>
  <colBreaks count="1" manualBreakCount="1">
    <brk id="11" max="65535" man="1"/>
  </colBreaks>
  <drawing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3:F26"/>
  <sheetViews>
    <sheetView showGridLines="0" view="pageLayout" zoomScaleNormal="73" workbookViewId="0" topLeftCell="A2">
      <selection activeCell="D6" sqref="D6"/>
    </sheetView>
  </sheetViews>
  <sheetFormatPr defaultColWidth="9.140625" defaultRowHeight="15"/>
  <cols>
    <col min="1" max="1" width="97.421875" style="0" bestFit="1" customWidth="1"/>
    <col min="2" max="4" width="18.7109375" style="0" customWidth="1"/>
  </cols>
  <sheetData>
    <row r="3" spans="1:4" ht="15.75">
      <c r="A3" s="108" t="s">
        <v>224</v>
      </c>
      <c r="B3" s="108"/>
      <c r="C3" s="108"/>
      <c r="D3" s="108"/>
    </row>
    <row r="4" ht="15" customHeight="1"/>
    <row r="5" spans="1:4" ht="21.75" customHeight="1">
      <c r="A5" s="91" t="s">
        <v>196</v>
      </c>
      <c r="B5" s="117" t="s">
        <v>145</v>
      </c>
      <c r="C5" s="118"/>
      <c r="D5" s="118"/>
    </row>
    <row r="6" spans="1:4" ht="21.75" customHeight="1">
      <c r="A6" s="92"/>
      <c r="B6" s="40" t="s">
        <v>15</v>
      </c>
      <c r="C6" s="40" t="s">
        <v>16</v>
      </c>
      <c r="D6" s="38" t="s">
        <v>17</v>
      </c>
    </row>
    <row r="7" spans="1:6" ht="19.5" customHeight="1">
      <c r="A7" s="84" t="s">
        <v>45</v>
      </c>
      <c r="B7" s="2">
        <v>645</v>
      </c>
      <c r="C7" s="2">
        <v>181</v>
      </c>
      <c r="D7" s="30">
        <v>826</v>
      </c>
      <c r="F7" s="22"/>
    </row>
    <row r="8" spans="1:6" ht="19.5" customHeight="1">
      <c r="A8" s="87" t="s">
        <v>197</v>
      </c>
      <c r="B8" s="3">
        <v>156</v>
      </c>
      <c r="C8" s="3">
        <v>33</v>
      </c>
      <c r="D8" s="11">
        <v>189</v>
      </c>
      <c r="E8" s="50"/>
      <c r="F8" s="22"/>
    </row>
    <row r="9" spans="1:6" ht="19.5" customHeight="1">
      <c r="A9" s="86" t="s">
        <v>46</v>
      </c>
      <c r="B9" s="2">
        <v>7646</v>
      </c>
      <c r="C9" s="2">
        <v>4864</v>
      </c>
      <c r="D9" s="30">
        <v>12510</v>
      </c>
      <c r="F9" s="22"/>
    </row>
    <row r="10" spans="1:6" ht="19.5" customHeight="1">
      <c r="A10" s="87" t="s">
        <v>198</v>
      </c>
      <c r="B10" s="3">
        <v>838</v>
      </c>
      <c r="C10" s="3">
        <v>248</v>
      </c>
      <c r="D10" s="11">
        <v>1086</v>
      </c>
      <c r="F10" s="22"/>
    </row>
    <row r="11" spans="1:6" ht="19.5" customHeight="1">
      <c r="A11" s="86" t="s">
        <v>47</v>
      </c>
      <c r="B11" s="2">
        <v>505</v>
      </c>
      <c r="C11" s="2">
        <v>228</v>
      </c>
      <c r="D11" s="30">
        <v>733</v>
      </c>
      <c r="F11" s="22"/>
    </row>
    <row r="12" spans="1:6" ht="19.5" customHeight="1">
      <c r="A12" s="87" t="s">
        <v>48</v>
      </c>
      <c r="B12" s="3">
        <v>5209</v>
      </c>
      <c r="C12" s="3">
        <v>795</v>
      </c>
      <c r="D12" s="11">
        <v>6004</v>
      </c>
      <c r="F12" s="22"/>
    </row>
    <row r="13" spans="1:6" ht="19.5" customHeight="1">
      <c r="A13" s="86" t="s">
        <v>49</v>
      </c>
      <c r="B13" s="2">
        <v>10816</v>
      </c>
      <c r="C13" s="2">
        <v>10206</v>
      </c>
      <c r="D13" s="30">
        <v>21022</v>
      </c>
      <c r="F13" s="22"/>
    </row>
    <row r="14" spans="1:6" ht="19.5" customHeight="1">
      <c r="A14" s="87" t="s">
        <v>50</v>
      </c>
      <c r="B14" s="3">
        <v>8068</v>
      </c>
      <c r="C14" s="3">
        <v>1647</v>
      </c>
      <c r="D14" s="11">
        <v>9715</v>
      </c>
      <c r="F14" s="22"/>
    </row>
    <row r="15" spans="1:6" ht="19.5" customHeight="1">
      <c r="A15" s="86" t="s">
        <v>51</v>
      </c>
      <c r="B15" s="2">
        <v>6987</v>
      </c>
      <c r="C15" s="2">
        <v>9957</v>
      </c>
      <c r="D15" s="30">
        <v>16944</v>
      </c>
      <c r="F15" s="22"/>
    </row>
    <row r="16" spans="1:6" ht="19.5" customHeight="1">
      <c r="A16" s="87" t="s">
        <v>199</v>
      </c>
      <c r="B16" s="3">
        <v>1498</v>
      </c>
      <c r="C16" s="3">
        <v>878</v>
      </c>
      <c r="D16" s="11">
        <v>2376</v>
      </c>
      <c r="F16" s="22"/>
    </row>
    <row r="17" spans="1:6" ht="19.5" customHeight="1">
      <c r="A17" s="86" t="s">
        <v>200</v>
      </c>
      <c r="B17" s="2">
        <v>723</v>
      </c>
      <c r="C17" s="2">
        <v>1084</v>
      </c>
      <c r="D17" s="30">
        <v>1807</v>
      </c>
      <c r="F17" s="22"/>
    </row>
    <row r="18" spans="1:6" ht="19.5" customHeight="1">
      <c r="A18" s="87" t="s">
        <v>201</v>
      </c>
      <c r="B18" s="3">
        <v>777</v>
      </c>
      <c r="C18" s="3">
        <v>273</v>
      </c>
      <c r="D18" s="11">
        <v>1050</v>
      </c>
      <c r="F18" s="22"/>
    </row>
    <row r="19" spans="1:6" ht="19.5" customHeight="1">
      <c r="A19" s="86" t="s">
        <v>202</v>
      </c>
      <c r="B19" s="2">
        <v>1066</v>
      </c>
      <c r="C19" s="2">
        <v>744</v>
      </c>
      <c r="D19" s="30">
        <v>1810</v>
      </c>
      <c r="F19" s="22"/>
    </row>
    <row r="20" spans="1:6" ht="19.5" customHeight="1">
      <c r="A20" s="87" t="s">
        <v>203</v>
      </c>
      <c r="B20" s="3">
        <v>7866</v>
      </c>
      <c r="C20" s="3">
        <v>3056</v>
      </c>
      <c r="D20" s="11">
        <v>10922</v>
      </c>
      <c r="F20" s="22"/>
    </row>
    <row r="21" spans="1:6" ht="19.5" customHeight="1">
      <c r="A21" s="86" t="s">
        <v>52</v>
      </c>
      <c r="B21" s="2">
        <v>573</v>
      </c>
      <c r="C21" s="2">
        <v>1245</v>
      </c>
      <c r="D21" s="30">
        <v>1818</v>
      </c>
      <c r="F21" s="22"/>
    </row>
    <row r="22" spans="1:6" ht="19.5" customHeight="1">
      <c r="A22" s="87" t="s">
        <v>53</v>
      </c>
      <c r="B22" s="3">
        <v>266</v>
      </c>
      <c r="C22" s="3">
        <v>807</v>
      </c>
      <c r="D22" s="11">
        <v>1073</v>
      </c>
      <c r="F22" s="22"/>
    </row>
    <row r="23" spans="1:6" ht="19.5" customHeight="1">
      <c r="A23" s="86" t="s">
        <v>204</v>
      </c>
      <c r="B23" s="2">
        <v>794</v>
      </c>
      <c r="C23" s="2">
        <v>391</v>
      </c>
      <c r="D23" s="30">
        <v>1185</v>
      </c>
      <c r="F23" s="22"/>
    </row>
    <row r="24" spans="1:6" ht="19.5" customHeight="1">
      <c r="A24" s="87" t="s">
        <v>205</v>
      </c>
      <c r="B24" s="3">
        <v>925</v>
      </c>
      <c r="C24" s="3">
        <v>1015</v>
      </c>
      <c r="D24" s="11">
        <v>1940</v>
      </c>
      <c r="F24" s="22"/>
    </row>
    <row r="25" spans="1:4" ht="21.75" customHeight="1">
      <c r="A25" s="83" t="s">
        <v>9</v>
      </c>
      <c r="B25" s="77">
        <v>55358</v>
      </c>
      <c r="C25" s="77">
        <v>37652</v>
      </c>
      <c r="D25" s="77">
        <v>93010</v>
      </c>
    </row>
    <row r="26" spans="1:3" ht="19.5" customHeight="1">
      <c r="A26" s="33" t="s">
        <v>244</v>
      </c>
      <c r="B26" s="33"/>
      <c r="C26" s="33"/>
    </row>
  </sheetData>
  <sheetProtection/>
  <mergeCells count="3">
    <mergeCell ref="A5:A6"/>
    <mergeCell ref="B5:D5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3"/>
  <headerFooter>
    <oddHeader>&amp;C&amp;G</oddHeader>
  </headerFooter>
  <drawing r:id="rId1"/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9"/>
  <sheetViews>
    <sheetView showGridLines="0" view="pageLayout" workbookViewId="0" topLeftCell="A1">
      <selection activeCell="B6" sqref="B6"/>
    </sheetView>
  </sheetViews>
  <sheetFormatPr defaultColWidth="9.140625" defaultRowHeight="15"/>
  <cols>
    <col min="1" max="1" width="26.57421875" style="0" customWidth="1"/>
    <col min="2" max="5" width="18.7109375" style="0" customWidth="1"/>
  </cols>
  <sheetData>
    <row r="2" spans="1:5" ht="15.75">
      <c r="A2" s="108" t="s">
        <v>223</v>
      </c>
      <c r="B2" s="108"/>
      <c r="C2" s="108"/>
      <c r="D2" s="108"/>
      <c r="E2" s="108"/>
    </row>
    <row r="4" spans="1:5" ht="21.75" customHeight="1">
      <c r="A4" s="91" t="s">
        <v>0</v>
      </c>
      <c r="B4" s="119" t="s">
        <v>11</v>
      </c>
      <c r="C4" s="120"/>
      <c r="D4" s="120"/>
      <c r="E4" s="121"/>
    </row>
    <row r="5" spans="1:5" ht="21.75" customHeight="1">
      <c r="A5" s="110"/>
      <c r="B5" s="102" t="s">
        <v>42</v>
      </c>
      <c r="C5" s="103"/>
      <c r="D5" s="103" t="s">
        <v>43</v>
      </c>
      <c r="E5" s="122"/>
    </row>
    <row r="6" spans="1:5" ht="21.75" customHeight="1">
      <c r="A6" s="92"/>
      <c r="B6" s="40" t="s">
        <v>241</v>
      </c>
      <c r="C6" s="62" t="s">
        <v>242</v>
      </c>
      <c r="D6" s="40" t="s">
        <v>241</v>
      </c>
      <c r="E6" s="62" t="s">
        <v>242</v>
      </c>
    </row>
    <row r="7" spans="1:5" ht="19.5" customHeight="1">
      <c r="A7" s="84" t="s">
        <v>1</v>
      </c>
      <c r="B7" s="36">
        <v>952.0000000000002</v>
      </c>
      <c r="C7" s="2">
        <v>1343</v>
      </c>
      <c r="D7" s="2">
        <v>1922</v>
      </c>
      <c r="E7" s="2">
        <v>2600</v>
      </c>
    </row>
    <row r="8" spans="1:5" ht="19.5" customHeight="1">
      <c r="A8" s="144" t="s">
        <v>2</v>
      </c>
      <c r="B8" s="145">
        <v>11592.000000000027</v>
      </c>
      <c r="C8" s="3">
        <v>15846</v>
      </c>
      <c r="D8" s="3">
        <v>4484.999999999988</v>
      </c>
      <c r="E8" s="3">
        <v>5312</v>
      </c>
    </row>
    <row r="9" spans="1:5" ht="19.5" customHeight="1">
      <c r="A9" s="86" t="s">
        <v>3</v>
      </c>
      <c r="B9" s="36">
        <v>209.00000000000006</v>
      </c>
      <c r="C9" s="2">
        <v>416</v>
      </c>
      <c r="D9" s="2">
        <v>692.9999999999999</v>
      </c>
      <c r="E9" s="2">
        <v>906</v>
      </c>
    </row>
    <row r="10" spans="1:5" ht="19.5" customHeight="1">
      <c r="A10" s="144" t="s">
        <v>4</v>
      </c>
      <c r="B10" s="145">
        <v>11044.000000000007</v>
      </c>
      <c r="C10" s="3">
        <v>15912</v>
      </c>
      <c r="D10" s="3">
        <v>2187.999999999999</v>
      </c>
      <c r="E10" s="3">
        <v>5064</v>
      </c>
    </row>
    <row r="11" spans="1:5" ht="19.5" customHeight="1">
      <c r="A11" s="86" t="s">
        <v>18</v>
      </c>
      <c r="B11" s="36">
        <v>3940.0000000000005</v>
      </c>
      <c r="C11" s="2">
        <v>2454</v>
      </c>
      <c r="D11" s="2">
        <v>1290.999999999999</v>
      </c>
      <c r="E11" s="2">
        <v>2096</v>
      </c>
    </row>
    <row r="12" spans="1:5" ht="19.5" customHeight="1">
      <c r="A12" s="144" t="s">
        <v>5</v>
      </c>
      <c r="B12" s="145">
        <v>150.00000000000003</v>
      </c>
      <c r="C12" s="3">
        <v>415</v>
      </c>
      <c r="D12" s="3">
        <v>291.00000000000017</v>
      </c>
      <c r="E12" s="3">
        <v>557</v>
      </c>
    </row>
    <row r="13" spans="1:5" ht="19.5" customHeight="1">
      <c r="A13" s="86" t="s">
        <v>6</v>
      </c>
      <c r="B13" s="36">
        <v>20700.999999999978</v>
      </c>
      <c r="C13" s="2">
        <v>22767</v>
      </c>
      <c r="D13" s="2">
        <v>10220.999999999998</v>
      </c>
      <c r="E13" s="2">
        <v>14617</v>
      </c>
    </row>
    <row r="14" spans="1:5" ht="19.5" customHeight="1">
      <c r="A14" s="144" t="s">
        <v>7</v>
      </c>
      <c r="B14" s="145">
        <v>536</v>
      </c>
      <c r="C14" s="3">
        <v>948</v>
      </c>
      <c r="D14" s="3">
        <v>1343.000000000001</v>
      </c>
      <c r="E14" s="3">
        <v>1410</v>
      </c>
    </row>
    <row r="15" spans="1:5" ht="19.5" customHeight="1">
      <c r="A15" s="86" t="s">
        <v>8</v>
      </c>
      <c r="B15" s="148">
        <v>87</v>
      </c>
      <c r="C15" s="2">
        <v>113</v>
      </c>
      <c r="D15" s="2">
        <v>244.99999999999991</v>
      </c>
      <c r="E15" s="2">
        <v>234</v>
      </c>
    </row>
    <row r="16" spans="1:7" ht="21.75" customHeight="1">
      <c r="A16" s="142" t="s">
        <v>9</v>
      </c>
      <c r="B16" s="80">
        <v>49211.000000000015</v>
      </c>
      <c r="C16" s="77">
        <v>60214</v>
      </c>
      <c r="D16" s="77">
        <v>22678.999999999985</v>
      </c>
      <c r="E16" s="77">
        <v>32796</v>
      </c>
      <c r="G16" s="12"/>
    </row>
    <row r="17" spans="1:4" ht="19.5" customHeight="1">
      <c r="A17" s="33" t="s">
        <v>243</v>
      </c>
      <c r="B17" s="33"/>
      <c r="C17" s="5"/>
      <c r="D17" s="5"/>
    </row>
    <row r="19" spans="2:3" ht="15">
      <c r="B19" s="12"/>
      <c r="C19" s="12"/>
    </row>
  </sheetData>
  <sheetProtection/>
  <mergeCells count="5">
    <mergeCell ref="A4:A6"/>
    <mergeCell ref="B4:E4"/>
    <mergeCell ref="B5:C5"/>
    <mergeCell ref="D5:E5"/>
    <mergeCell ref="A2:E2"/>
  </mergeCells>
  <conditionalFormatting sqref="A16:B16">
    <cfRule type="duplicateValues" priority="1" dxfId="46" stopIfTrue="1">
      <formula>AND(COUNTIF($A$16:$B$16,A16)&gt;1,NOT(ISBLANK(A16)))</formula>
    </cfRule>
  </conditionalFormatting>
  <printOptions/>
  <pageMargins left="0.7086614173228347" right="0.7086614173228347" top="0.92125" bottom="0.7480314960629921" header="0.31496062992125984" footer="0.31496062992125984"/>
  <pageSetup horizontalDpi="600" verticalDpi="600" orientation="portrait" paperSize="9" scale="67" r:id="rId3"/>
  <headerFooter>
    <oddHeader>&amp;C&amp;G</oddHeader>
  </headerFooter>
  <drawing r:id="rId1"/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16"/>
  <sheetViews>
    <sheetView showGridLines="0" view="pageLayout" workbookViewId="0" topLeftCell="A1">
      <selection activeCell="D4" sqref="D4:D5"/>
    </sheetView>
  </sheetViews>
  <sheetFormatPr defaultColWidth="9.140625" defaultRowHeight="15"/>
  <cols>
    <col min="1" max="1" width="35.7109375" style="0" customWidth="1"/>
    <col min="2" max="2" width="36.28125" style="0" bestFit="1" customWidth="1"/>
    <col min="3" max="3" width="33.421875" style="0" bestFit="1" customWidth="1"/>
    <col min="4" max="4" width="17.57421875" style="0" bestFit="1" customWidth="1"/>
  </cols>
  <sheetData>
    <row r="2" spans="1:4" ht="15">
      <c r="A2" s="109" t="s">
        <v>222</v>
      </c>
      <c r="B2" s="109"/>
      <c r="C2" s="109"/>
      <c r="D2" s="109"/>
    </row>
    <row r="4" spans="1:4" ht="21.75" customHeight="1">
      <c r="A4" s="91" t="s">
        <v>0</v>
      </c>
      <c r="B4" s="99" t="s">
        <v>11</v>
      </c>
      <c r="C4" s="100"/>
      <c r="D4" s="113" t="s">
        <v>17</v>
      </c>
    </row>
    <row r="5" spans="1:4" ht="21.75" customHeight="1">
      <c r="A5" s="92"/>
      <c r="B5" s="45" t="s">
        <v>42</v>
      </c>
      <c r="C5" s="57" t="s">
        <v>43</v>
      </c>
      <c r="D5" s="114"/>
    </row>
    <row r="6" spans="1:4" ht="19.5" customHeight="1">
      <c r="A6" s="84" t="s">
        <v>1</v>
      </c>
      <c r="B6" s="2">
        <v>1343</v>
      </c>
      <c r="C6" s="2">
        <v>2600</v>
      </c>
      <c r="D6" s="30">
        <v>3943</v>
      </c>
    </row>
    <row r="7" spans="1:4" ht="19.5" customHeight="1">
      <c r="A7" s="144" t="s">
        <v>2</v>
      </c>
      <c r="B7" s="3">
        <v>15846</v>
      </c>
      <c r="C7" s="3">
        <v>5312</v>
      </c>
      <c r="D7" s="11">
        <v>21158</v>
      </c>
    </row>
    <row r="8" spans="1:4" ht="19.5" customHeight="1">
      <c r="A8" s="86" t="s">
        <v>3</v>
      </c>
      <c r="B8" s="2">
        <v>416</v>
      </c>
      <c r="C8" s="2">
        <v>906</v>
      </c>
      <c r="D8" s="30">
        <v>1322</v>
      </c>
    </row>
    <row r="9" spans="1:4" ht="19.5" customHeight="1">
      <c r="A9" s="144" t="s">
        <v>4</v>
      </c>
      <c r="B9" s="3">
        <v>15912</v>
      </c>
      <c r="C9" s="3">
        <v>5064</v>
      </c>
      <c r="D9" s="11">
        <v>20976</v>
      </c>
    </row>
    <row r="10" spans="1:4" ht="19.5" customHeight="1">
      <c r="A10" s="86" t="s">
        <v>18</v>
      </c>
      <c r="B10" s="2">
        <v>2454</v>
      </c>
      <c r="C10" s="2">
        <v>2096</v>
      </c>
      <c r="D10" s="30">
        <v>4550</v>
      </c>
    </row>
    <row r="11" spans="1:4" ht="19.5" customHeight="1">
      <c r="A11" s="144" t="s">
        <v>5</v>
      </c>
      <c r="B11" s="3">
        <v>415</v>
      </c>
      <c r="C11" s="3">
        <v>557</v>
      </c>
      <c r="D11" s="11">
        <v>972</v>
      </c>
    </row>
    <row r="12" spans="1:4" ht="19.5" customHeight="1">
      <c r="A12" s="86" t="s">
        <v>6</v>
      </c>
      <c r="B12" s="2">
        <v>22767</v>
      </c>
      <c r="C12" s="2">
        <v>14617</v>
      </c>
      <c r="D12" s="30">
        <v>37384</v>
      </c>
    </row>
    <row r="13" spans="1:4" ht="19.5" customHeight="1">
      <c r="A13" s="144" t="s">
        <v>7</v>
      </c>
      <c r="B13" s="3">
        <v>948</v>
      </c>
      <c r="C13" s="3">
        <v>1410</v>
      </c>
      <c r="D13" s="11">
        <v>2358</v>
      </c>
    </row>
    <row r="14" spans="1:4" ht="19.5" customHeight="1">
      <c r="A14" s="86" t="s">
        <v>8</v>
      </c>
      <c r="B14" s="2">
        <v>113</v>
      </c>
      <c r="C14" s="2">
        <v>234</v>
      </c>
      <c r="D14" s="30">
        <v>347</v>
      </c>
    </row>
    <row r="15" spans="1:4" ht="21.75" customHeight="1">
      <c r="A15" s="142" t="s">
        <v>9</v>
      </c>
      <c r="B15" s="77">
        <v>60214</v>
      </c>
      <c r="C15" s="77">
        <v>32796</v>
      </c>
      <c r="D15" s="77">
        <v>93010</v>
      </c>
    </row>
    <row r="16" spans="1:2" ht="19.5" customHeight="1">
      <c r="A16" s="33" t="s">
        <v>244</v>
      </c>
      <c r="B16" s="5"/>
    </row>
  </sheetData>
  <sheetProtection/>
  <mergeCells count="4">
    <mergeCell ref="A4:A5"/>
    <mergeCell ref="B4:C4"/>
    <mergeCell ref="D4:D5"/>
    <mergeCell ref="A2:D2"/>
  </mergeCells>
  <conditionalFormatting sqref="A15">
    <cfRule type="duplicateValues" priority="1" dxfId="46" stopIfTrue="1">
      <formula>AND(COUNTIF($A$15:$A$15,A15)&gt;1,NOT(ISBLANK(A15)))</formula>
    </cfRule>
  </conditionalFormatting>
  <printOptions/>
  <pageMargins left="0.7086614173228347" right="0.7086614173228347" top="0.8397916666666667" bottom="0.7480314960629921" header="0.31496062992125984" footer="0.31496062992125984"/>
  <pageSetup horizontalDpi="600" verticalDpi="600" orientation="portrait" paperSize="9" scale="58" r:id="rId3"/>
  <headerFooter>
    <oddHeader>&amp;C&amp;G</oddHeader>
  </headerFooter>
  <drawing r:id="rId1"/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6"/>
  <sheetViews>
    <sheetView showGridLines="0" view="pageLayout" workbookViewId="0" topLeftCell="A1">
      <selection activeCell="D13" sqref="D13"/>
    </sheetView>
  </sheetViews>
  <sheetFormatPr defaultColWidth="9.140625" defaultRowHeight="15"/>
  <cols>
    <col min="1" max="1" width="38.57421875" style="0" customWidth="1"/>
    <col min="2" max="3" width="20.7109375" style="0" customWidth="1"/>
    <col min="4" max="4" width="14.00390625" style="0" customWidth="1"/>
    <col min="5" max="5" width="13.7109375" style="0" bestFit="1" customWidth="1"/>
    <col min="7" max="7" width="13.140625" style="0" bestFit="1" customWidth="1"/>
  </cols>
  <sheetData>
    <row r="2" spans="1:3" ht="15">
      <c r="A2" s="109" t="s">
        <v>179</v>
      </c>
      <c r="B2" s="109"/>
      <c r="C2" s="109"/>
    </row>
    <row r="4" spans="1:3" ht="21.75" customHeight="1">
      <c r="A4" s="91" t="s">
        <v>0</v>
      </c>
      <c r="B4" s="123" t="s">
        <v>189</v>
      </c>
      <c r="C4" s="123"/>
    </row>
    <row r="5" spans="1:3" ht="21.75" customHeight="1">
      <c r="A5" s="92"/>
      <c r="B5" s="63" t="s">
        <v>241</v>
      </c>
      <c r="C5" s="63" t="s">
        <v>242</v>
      </c>
    </row>
    <row r="6" spans="1:5" ht="19.5" customHeight="1">
      <c r="A6" s="84" t="s">
        <v>1</v>
      </c>
      <c r="B6" s="36">
        <v>4550133.523999996</v>
      </c>
      <c r="C6" s="2">
        <v>6444627.686826809</v>
      </c>
      <c r="D6" s="28"/>
      <c r="E6" s="22"/>
    </row>
    <row r="7" spans="1:5" ht="19.5" customHeight="1">
      <c r="A7" s="144" t="s">
        <v>2</v>
      </c>
      <c r="B7" s="145">
        <v>76099853.71100001</v>
      </c>
      <c r="C7" s="3">
        <v>118913781.56315276</v>
      </c>
      <c r="D7" s="28"/>
      <c r="E7" s="22"/>
    </row>
    <row r="8" spans="1:5" ht="19.5" customHeight="1">
      <c r="A8" s="86" t="s">
        <v>3</v>
      </c>
      <c r="B8" s="36">
        <v>1039409.0289999994</v>
      </c>
      <c r="C8" s="2">
        <v>2083789.3270409522</v>
      </c>
      <c r="D8" s="28"/>
      <c r="E8" s="22"/>
    </row>
    <row r="9" spans="1:5" ht="19.5" customHeight="1">
      <c r="A9" s="144" t="s">
        <v>4</v>
      </c>
      <c r="B9" s="145">
        <v>60497933.35194006</v>
      </c>
      <c r="C9" s="3">
        <v>67709930.36618479</v>
      </c>
      <c r="D9" s="28"/>
      <c r="E9" s="22"/>
    </row>
    <row r="10" spans="1:5" ht="19.5" customHeight="1">
      <c r="A10" s="86" t="s">
        <v>18</v>
      </c>
      <c r="B10" s="36">
        <v>8962733.340134004</v>
      </c>
      <c r="C10" s="2">
        <v>10592791.435442833</v>
      </c>
      <c r="D10" s="28"/>
      <c r="E10" s="22"/>
    </row>
    <row r="11" spans="1:5" ht="19.5" customHeight="1">
      <c r="A11" s="144" t="s">
        <v>5</v>
      </c>
      <c r="B11" s="145">
        <v>470308.531</v>
      </c>
      <c r="C11" s="3">
        <v>2254145.4860866372</v>
      </c>
      <c r="D11" s="28"/>
      <c r="E11" s="22"/>
    </row>
    <row r="12" spans="1:5" ht="19.5" customHeight="1">
      <c r="A12" s="86" t="s">
        <v>6</v>
      </c>
      <c r="B12" s="36">
        <v>121961554.84835991</v>
      </c>
      <c r="C12" s="2">
        <v>141969751.18681213</v>
      </c>
      <c r="D12" s="28"/>
      <c r="E12" s="22"/>
    </row>
    <row r="13" spans="1:5" ht="19.5" customHeight="1">
      <c r="A13" s="144" t="s">
        <v>7</v>
      </c>
      <c r="B13" s="145">
        <v>2301624.007000002</v>
      </c>
      <c r="C13" s="3">
        <v>7189794.288454053</v>
      </c>
      <c r="D13" s="28"/>
      <c r="E13" s="22"/>
    </row>
    <row r="14" spans="1:5" ht="19.5" customHeight="1">
      <c r="A14" s="86" t="s">
        <v>8</v>
      </c>
      <c r="B14" s="36">
        <v>370843.2440000001</v>
      </c>
      <c r="C14" s="2">
        <v>998351.0077725553</v>
      </c>
      <c r="D14" s="28"/>
      <c r="E14" s="22"/>
    </row>
    <row r="15" spans="1:5" ht="21.75" customHeight="1">
      <c r="A15" s="142" t="s">
        <v>9</v>
      </c>
      <c r="B15" s="80">
        <v>276254393.586434</v>
      </c>
      <c r="C15" s="77">
        <v>358156962.34777355</v>
      </c>
      <c r="D15" s="28"/>
      <c r="E15" s="22"/>
    </row>
    <row r="16" spans="1:5" ht="19.5" customHeight="1">
      <c r="A16" s="33" t="s">
        <v>243</v>
      </c>
      <c r="B16" s="33"/>
      <c r="C16" s="4"/>
      <c r="E16" s="29"/>
    </row>
  </sheetData>
  <sheetProtection/>
  <mergeCells count="3">
    <mergeCell ref="A4:A5"/>
    <mergeCell ref="A2:C2"/>
    <mergeCell ref="B4:C4"/>
  </mergeCells>
  <conditionalFormatting sqref="A15:B15">
    <cfRule type="duplicateValues" priority="1" dxfId="46" stopIfTrue="1">
      <formula>AND(COUNTIF($A$15:$B$15,A15)&gt;1,NOT(ISBLANK(A15)))</formula>
    </cfRule>
  </conditionalFormatting>
  <printOptions/>
  <pageMargins left="0.7086614173228347" right="0.7086614173228347" top="1.063125" bottom="0.7480314960629921" header="0.31496062992125984" footer="0.31496062992125984"/>
  <pageSetup horizontalDpi="600" verticalDpi="600" orientation="portrait" paperSize="9" scale="81" r:id="rId3"/>
  <headerFooter>
    <oddHeader>&amp;C&amp;G</oddHeader>
  </headerFooter>
  <drawing r:id="rId1"/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19"/>
  <sheetViews>
    <sheetView showGridLines="0" view="pageLayout" workbookViewId="0" topLeftCell="A1">
      <selection activeCell="E11" sqref="E11"/>
    </sheetView>
  </sheetViews>
  <sheetFormatPr defaultColWidth="9.140625" defaultRowHeight="15"/>
  <cols>
    <col min="1" max="1" width="26.57421875" style="0" customWidth="1"/>
    <col min="2" max="5" width="18.7109375" style="0" customWidth="1"/>
  </cols>
  <sheetData>
    <row r="2" spans="1:5" ht="15">
      <c r="A2" s="109" t="s">
        <v>221</v>
      </c>
      <c r="B2" s="109"/>
      <c r="C2" s="109"/>
      <c r="D2" s="109"/>
      <c r="E2" s="109"/>
    </row>
    <row r="4" spans="1:5" ht="21.75" customHeight="1">
      <c r="A4" s="91" t="s">
        <v>0</v>
      </c>
      <c r="B4" s="119" t="s">
        <v>189</v>
      </c>
      <c r="C4" s="120"/>
      <c r="D4" s="120"/>
      <c r="E4" s="121"/>
    </row>
    <row r="5" spans="1:5" ht="21.75" customHeight="1">
      <c r="A5" s="110"/>
      <c r="B5" s="102" t="s">
        <v>42</v>
      </c>
      <c r="C5" s="103"/>
      <c r="D5" s="103" t="s">
        <v>43</v>
      </c>
      <c r="E5" s="122"/>
    </row>
    <row r="6" spans="1:5" ht="21.75" customHeight="1">
      <c r="A6" s="92"/>
      <c r="B6" s="40" t="s">
        <v>241</v>
      </c>
      <c r="C6" s="62" t="s">
        <v>242</v>
      </c>
      <c r="D6" s="40" t="s">
        <v>241</v>
      </c>
      <c r="E6" s="62" t="s">
        <v>242</v>
      </c>
    </row>
    <row r="7" spans="1:5" ht="19.5" customHeight="1">
      <c r="A7" s="84" t="s">
        <v>1</v>
      </c>
      <c r="B7" s="36">
        <v>3518120.897</v>
      </c>
      <c r="C7" s="2">
        <v>4963674.944</v>
      </c>
      <c r="D7" s="2">
        <v>1032012.6269999992</v>
      </c>
      <c r="E7" s="2">
        <v>1480952.7428268106</v>
      </c>
    </row>
    <row r="8" spans="1:5" ht="19.5" customHeight="1">
      <c r="A8" s="144" t="s">
        <v>2</v>
      </c>
      <c r="B8" s="145">
        <v>73805268.15099996</v>
      </c>
      <c r="C8" s="3">
        <v>116454111.05</v>
      </c>
      <c r="D8" s="3">
        <v>2294585.5600000033</v>
      </c>
      <c r="E8" s="3">
        <v>2459670.5131526724</v>
      </c>
    </row>
    <row r="9" spans="1:5" ht="19.5" customHeight="1">
      <c r="A9" s="86" t="s">
        <v>3</v>
      </c>
      <c r="B9" s="36">
        <v>567625.7400000001</v>
      </c>
      <c r="C9" s="2">
        <v>1617292.305</v>
      </c>
      <c r="D9" s="2">
        <v>471783.2890000001</v>
      </c>
      <c r="E9" s="2">
        <v>466497.02204095194</v>
      </c>
    </row>
    <row r="10" spans="1:5" ht="19.5" customHeight="1">
      <c r="A10" s="144" t="s">
        <v>4</v>
      </c>
      <c r="B10" s="145">
        <v>58764098.689939946</v>
      </c>
      <c r="C10" s="3">
        <v>65355555.60049</v>
      </c>
      <c r="D10" s="3">
        <v>1733834.661999999</v>
      </c>
      <c r="E10" s="3">
        <v>2354374.7656947225</v>
      </c>
    </row>
    <row r="11" spans="1:5" ht="19.5" customHeight="1">
      <c r="A11" s="86" t="s">
        <v>18</v>
      </c>
      <c r="B11" s="36">
        <v>7917188.664133999</v>
      </c>
      <c r="C11" s="2">
        <v>9669619.739</v>
      </c>
      <c r="D11" s="2">
        <v>1045544.6760000001</v>
      </c>
      <c r="E11" s="2">
        <v>923171.6964428356</v>
      </c>
    </row>
    <row r="12" spans="1:5" ht="19.5" customHeight="1">
      <c r="A12" s="144" t="s">
        <v>5</v>
      </c>
      <c r="B12" s="145">
        <v>351554.1890000001</v>
      </c>
      <c r="C12" s="3">
        <v>1981952.327</v>
      </c>
      <c r="D12" s="3">
        <v>118754.34199999995</v>
      </c>
      <c r="E12" s="3">
        <v>272193.1590866372</v>
      </c>
    </row>
    <row r="13" spans="1:5" ht="19.5" customHeight="1">
      <c r="A13" s="86" t="s">
        <v>6</v>
      </c>
      <c r="B13" s="36">
        <v>116570905.28036006</v>
      </c>
      <c r="C13" s="2">
        <v>136445499.75068</v>
      </c>
      <c r="D13" s="2">
        <v>5390649.567999998</v>
      </c>
      <c r="E13" s="2">
        <v>5524251.436132112</v>
      </c>
    </row>
    <row r="14" spans="1:5" ht="19.5" customHeight="1">
      <c r="A14" s="144" t="s">
        <v>7</v>
      </c>
      <c r="B14" s="145">
        <v>1526077.4409999999</v>
      </c>
      <c r="C14" s="3">
        <v>6653007.077</v>
      </c>
      <c r="D14" s="3">
        <v>775546.566000001</v>
      </c>
      <c r="E14" s="3">
        <v>536787.2114540528</v>
      </c>
    </row>
    <row r="15" spans="1:5" ht="19.5" customHeight="1">
      <c r="A15" s="86" t="s">
        <v>8</v>
      </c>
      <c r="B15" s="148">
        <v>289693.149</v>
      </c>
      <c r="C15" s="2">
        <v>878574.9492200001</v>
      </c>
      <c r="D15" s="2">
        <v>81150.09500000002</v>
      </c>
      <c r="E15" s="2">
        <v>119776.05855255529</v>
      </c>
    </row>
    <row r="16" spans="1:5" ht="21.75" customHeight="1">
      <c r="A16" s="142" t="s">
        <v>9</v>
      </c>
      <c r="B16" s="80">
        <v>263310532.201434</v>
      </c>
      <c r="C16" s="77">
        <v>344019287.74239</v>
      </c>
      <c r="D16" s="77">
        <v>12943861.385000002</v>
      </c>
      <c r="E16" s="77">
        <v>14137674.605383351</v>
      </c>
    </row>
    <row r="17" spans="1:4" ht="19.5" customHeight="1">
      <c r="A17" s="33" t="s">
        <v>243</v>
      </c>
      <c r="B17" s="33"/>
      <c r="C17" s="5"/>
      <c r="D17" s="5"/>
    </row>
    <row r="18" ht="15">
      <c r="B18" s="12"/>
    </row>
    <row r="19" spans="2:3" ht="15">
      <c r="B19" s="12"/>
      <c r="C19" s="12"/>
    </row>
  </sheetData>
  <sheetProtection/>
  <mergeCells count="5">
    <mergeCell ref="A2:E2"/>
    <mergeCell ref="A4:A6"/>
    <mergeCell ref="B4:E4"/>
    <mergeCell ref="B5:C5"/>
    <mergeCell ref="D5:E5"/>
  </mergeCells>
  <conditionalFormatting sqref="A16:B16">
    <cfRule type="duplicateValues" priority="1" dxfId="46" stopIfTrue="1">
      <formula>AND(COUNTIF($A$16:$B$16,A16)&gt;1,NOT(ISBLANK(A16)))</formula>
    </cfRule>
  </conditionalFormatting>
  <printOptions/>
  <pageMargins left="0.7086614173228347" right="0.7086614173228347" top="0.9840625" bottom="0.7480314960629921" header="0.31496062992125984" footer="0.31496062992125984"/>
  <pageSetup horizontalDpi="600" verticalDpi="600" orientation="portrait" paperSize="9" scale="67" r:id="rId3"/>
  <headerFooter>
    <oddHeader>&amp;C&amp;G</oddHeader>
  </headerFooter>
  <drawing r:id="rId1"/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E18"/>
  <sheetViews>
    <sheetView showGridLines="0" view="pageLayout" workbookViewId="0" topLeftCell="A1">
      <selection activeCell="B6" sqref="B6"/>
    </sheetView>
  </sheetViews>
  <sheetFormatPr defaultColWidth="9.140625" defaultRowHeight="15"/>
  <cols>
    <col min="1" max="1" width="35.7109375" style="0" customWidth="1"/>
    <col min="2" max="4" width="23.7109375" style="0" customWidth="1"/>
    <col min="5" max="5" width="18.7109375" style="0" customWidth="1"/>
    <col min="7" max="7" width="10.00390625" style="0" bestFit="1" customWidth="1"/>
    <col min="8" max="8" width="12.00390625" style="0" bestFit="1" customWidth="1"/>
  </cols>
  <sheetData>
    <row r="3" spans="1:5" ht="15">
      <c r="A3" s="93" t="s">
        <v>220</v>
      </c>
      <c r="B3" s="93"/>
      <c r="C3" s="93"/>
      <c r="D3" s="93"/>
      <c r="E3" s="93"/>
    </row>
    <row r="4" spans="1:5" ht="15">
      <c r="A4" s="10"/>
      <c r="B4" s="10"/>
      <c r="C4" s="10"/>
      <c r="D4" s="10"/>
      <c r="E4" s="10"/>
    </row>
    <row r="5" spans="1:5" ht="21.75" customHeight="1">
      <c r="A5" s="91" t="s">
        <v>0</v>
      </c>
      <c r="B5" s="111" t="s">
        <v>189</v>
      </c>
      <c r="C5" s="124"/>
      <c r="D5" s="124"/>
      <c r="E5" s="112"/>
    </row>
    <row r="6" spans="1:5" ht="21.75" customHeight="1">
      <c r="A6" s="92"/>
      <c r="B6" s="40" t="s">
        <v>74</v>
      </c>
      <c r="C6" s="40" t="s">
        <v>75</v>
      </c>
      <c r="D6" s="40" t="s">
        <v>76</v>
      </c>
      <c r="E6" s="39" t="s">
        <v>17</v>
      </c>
    </row>
    <row r="7" spans="1:5" ht="19.5" customHeight="1">
      <c r="A7" s="84" t="s">
        <v>1</v>
      </c>
      <c r="B7" s="2">
        <v>6424771.054776567</v>
      </c>
      <c r="C7" s="2">
        <v>11398.072629185508</v>
      </c>
      <c r="D7" s="2">
        <v>8458.559421056136</v>
      </c>
      <c r="E7" s="30">
        <v>6444627.686826808</v>
      </c>
    </row>
    <row r="8" spans="1:5" ht="19.5" customHeight="1">
      <c r="A8" s="144" t="s">
        <v>2</v>
      </c>
      <c r="B8" s="3">
        <v>118909713.21390969</v>
      </c>
      <c r="C8" s="3">
        <v>1894.1106680733312</v>
      </c>
      <c r="D8" s="3">
        <v>2174.2385750068543</v>
      </c>
      <c r="E8" s="11">
        <v>118913781.56315278</v>
      </c>
    </row>
    <row r="9" spans="1:5" ht="19.5" customHeight="1">
      <c r="A9" s="86" t="s">
        <v>3</v>
      </c>
      <c r="B9" s="2">
        <v>1995981.1569206696</v>
      </c>
      <c r="C9" s="2">
        <v>83702.80950814056</v>
      </c>
      <c r="D9" s="2">
        <v>4105.360612142218</v>
      </c>
      <c r="E9" s="30">
        <v>2083789.3270409524</v>
      </c>
    </row>
    <row r="10" spans="1:5" ht="19.5" customHeight="1">
      <c r="A10" s="144" t="s">
        <v>4</v>
      </c>
      <c r="B10" s="3">
        <v>67707573.19356158</v>
      </c>
      <c r="C10" s="3">
        <v>1790.164435564883</v>
      </c>
      <c r="D10" s="3">
        <v>567.0081876412701</v>
      </c>
      <c r="E10" s="11">
        <v>67709930.36618479</v>
      </c>
    </row>
    <row r="11" spans="1:5" ht="19.5" customHeight="1">
      <c r="A11" s="86" t="s">
        <v>18</v>
      </c>
      <c r="B11" s="2">
        <v>10591436.016134689</v>
      </c>
      <c r="C11" s="2">
        <v>1355.4193081422109</v>
      </c>
      <c r="D11" s="2">
        <v>0</v>
      </c>
      <c r="E11" s="30">
        <v>10592791.435442831</v>
      </c>
    </row>
    <row r="12" spans="1:5" ht="19.5" customHeight="1">
      <c r="A12" s="144" t="s">
        <v>5</v>
      </c>
      <c r="B12" s="3">
        <v>2253557.284947058</v>
      </c>
      <c r="C12" s="3">
        <v>483.20113957869034</v>
      </c>
      <c r="D12" s="3">
        <v>105</v>
      </c>
      <c r="E12" s="11">
        <v>2254145.486086637</v>
      </c>
    </row>
    <row r="13" spans="1:5" ht="19.5" customHeight="1">
      <c r="A13" s="86" t="s">
        <v>6</v>
      </c>
      <c r="B13" s="2">
        <v>141957816.54873082</v>
      </c>
      <c r="C13" s="2">
        <v>11934.638081294783</v>
      </c>
      <c r="D13" s="2">
        <v>0</v>
      </c>
      <c r="E13" s="30">
        <v>141969751.1868121</v>
      </c>
    </row>
    <row r="14" spans="1:5" ht="19.5" customHeight="1">
      <c r="A14" s="144" t="s">
        <v>7</v>
      </c>
      <c r="B14" s="3">
        <v>7187821.51773196</v>
      </c>
      <c r="C14" s="3">
        <v>1972.7707220923132</v>
      </c>
      <c r="D14" s="3">
        <v>0</v>
      </c>
      <c r="E14" s="11">
        <v>7189794.288454052</v>
      </c>
    </row>
    <row r="15" spans="1:5" ht="19.5" customHeight="1">
      <c r="A15" s="86" t="s">
        <v>8</v>
      </c>
      <c r="B15" s="2">
        <v>998351.0077725553</v>
      </c>
      <c r="C15" s="2">
        <v>0</v>
      </c>
      <c r="D15" s="2">
        <v>0</v>
      </c>
      <c r="E15" s="30">
        <v>998351.0077725553</v>
      </c>
    </row>
    <row r="16" spans="1:5" ht="21.75" customHeight="1">
      <c r="A16" s="142" t="s">
        <v>17</v>
      </c>
      <c r="B16" s="77">
        <v>358027020.9944856</v>
      </c>
      <c r="C16" s="77">
        <v>114531.18649207229</v>
      </c>
      <c r="D16" s="77">
        <v>15410.166795846477</v>
      </c>
      <c r="E16" s="77">
        <v>358156962.34777355</v>
      </c>
    </row>
    <row r="17" ht="19.5" customHeight="1">
      <c r="A17" s="33" t="s">
        <v>244</v>
      </c>
    </row>
    <row r="18" spans="2:4" ht="15">
      <c r="B18" s="25"/>
      <c r="C18" s="31"/>
      <c r="D18" s="31"/>
    </row>
  </sheetData>
  <sheetProtection/>
  <mergeCells count="3">
    <mergeCell ref="A5:A6"/>
    <mergeCell ref="B5:E5"/>
    <mergeCell ref="A3:E3"/>
  </mergeCells>
  <conditionalFormatting sqref="A16">
    <cfRule type="duplicateValues" priority="1" dxfId="46" stopIfTrue="1">
      <formula>AND(COUNTIF($A$16:$A$16,A16)&gt;1,NOT(ISBLANK(A16)))</formula>
    </cfRule>
  </conditionalFormatting>
  <printOptions/>
  <pageMargins left="0.7086614173228347" right="0.7086614173228347" top="0.81875" bottom="0.7480314960629921" header="0.31496062992125984" footer="0.31496062992125984"/>
  <pageSetup horizontalDpi="600" verticalDpi="600" orientation="portrait" paperSize="9" scale="60" r:id="rId3"/>
  <headerFooter>
    <oddHeader>&amp;C&amp;G</oddHeader>
  </headerFooter>
  <colBreaks count="1" manualBreakCount="1">
    <brk id="7" max="65535" man="1"/>
  </colBreaks>
  <drawing r:id="rId1"/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0"/>
  <sheetViews>
    <sheetView showGridLines="0" view="pageLayout" workbookViewId="0" topLeftCell="A1">
      <selection activeCell="C18" sqref="C18"/>
    </sheetView>
  </sheetViews>
  <sheetFormatPr defaultColWidth="9.140625" defaultRowHeight="15"/>
  <cols>
    <col min="1" max="1" width="35.7109375" style="0" customWidth="1"/>
    <col min="2" max="3" width="20.7109375" style="0" customWidth="1"/>
    <col min="4" max="4" width="17.00390625" style="0" customWidth="1"/>
    <col min="5" max="5" width="16.28125" style="0" customWidth="1"/>
    <col min="6" max="6" width="12.00390625" style="0" bestFit="1" customWidth="1"/>
  </cols>
  <sheetData>
    <row r="2" spans="1:4" ht="15">
      <c r="A2" s="93" t="s">
        <v>219</v>
      </c>
      <c r="B2" s="93"/>
      <c r="C2" s="93"/>
      <c r="D2" s="93"/>
    </row>
    <row r="4" spans="1:4" ht="21.75" customHeight="1">
      <c r="A4" s="91" t="s">
        <v>134</v>
      </c>
      <c r="B4" s="119" t="s">
        <v>189</v>
      </c>
      <c r="C4" s="120"/>
      <c r="D4" s="125" t="s">
        <v>130</v>
      </c>
    </row>
    <row r="5" spans="1:4" ht="21.75" customHeight="1">
      <c r="A5" s="92"/>
      <c r="B5" s="57" t="s">
        <v>241</v>
      </c>
      <c r="C5" s="57" t="s">
        <v>242</v>
      </c>
      <c r="D5" s="116"/>
    </row>
    <row r="6" spans="1:4" ht="19.5" customHeight="1">
      <c r="A6" s="86" t="s">
        <v>42</v>
      </c>
      <c r="B6" s="2">
        <v>263310532.20143384</v>
      </c>
      <c r="C6" s="2">
        <v>344019287.74239</v>
      </c>
      <c r="D6" s="61">
        <v>30.651548521885008</v>
      </c>
    </row>
    <row r="7" spans="1:4" ht="19.5" customHeight="1">
      <c r="A7" s="144" t="s">
        <v>43</v>
      </c>
      <c r="B7" s="3">
        <v>12943861.385000017</v>
      </c>
      <c r="C7" s="3">
        <v>14137674.605383312</v>
      </c>
      <c r="D7" s="60">
        <v>9.223006836018378</v>
      </c>
    </row>
    <row r="8" spans="1:4" ht="21.75" customHeight="1">
      <c r="A8" s="142" t="s">
        <v>9</v>
      </c>
      <c r="B8" s="77">
        <v>276254393.5864338</v>
      </c>
      <c r="C8" s="77">
        <v>358156962.3477733</v>
      </c>
      <c r="D8" s="89">
        <v>29.647517166351967</v>
      </c>
    </row>
    <row r="9" spans="1:4" ht="19.5" customHeight="1">
      <c r="A9" s="33" t="s">
        <v>243</v>
      </c>
      <c r="B9" s="4"/>
      <c r="C9" s="4"/>
      <c r="D9" s="4"/>
    </row>
    <row r="10" ht="15">
      <c r="E10" s="27"/>
    </row>
  </sheetData>
  <sheetProtection/>
  <mergeCells count="4">
    <mergeCell ref="A2:D2"/>
    <mergeCell ref="A4:A5"/>
    <mergeCell ref="D4:D5"/>
    <mergeCell ref="B4:C4"/>
  </mergeCells>
  <conditionalFormatting sqref="A8">
    <cfRule type="duplicateValues" priority="1" dxfId="46" stopIfTrue="1">
      <formula>AND(COUNTIF($A$8:$A$8,A8)&gt;1,NOT(ISBLANK(A8)))</formula>
    </cfRule>
  </conditionalFormatting>
  <printOptions/>
  <pageMargins left="0.7086614173228347" right="0.7086614173228347" top="1.020625" bottom="0.7480314960629921" header="0.31496062992125984" footer="0.31496062992125984"/>
  <pageSetup horizontalDpi="600" verticalDpi="600" orientation="portrait" paperSize="9" scale="71" r:id="rId3"/>
  <headerFooter>
    <oddHeader>&amp;C&amp;G</oddHeader>
  </headerFooter>
  <drawing r:id="rId1"/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11"/>
  <sheetViews>
    <sheetView showGridLines="0" view="pageLayout" workbookViewId="0" topLeftCell="A1">
      <selection activeCell="D5" sqref="D5"/>
    </sheetView>
  </sheetViews>
  <sheetFormatPr defaultColWidth="9.140625" defaultRowHeight="15"/>
  <cols>
    <col min="1" max="1" width="35.7109375" style="0" customWidth="1"/>
    <col min="2" max="2" width="36.140625" style="0" bestFit="1" customWidth="1"/>
    <col min="3" max="3" width="35.8515625" style="0" bestFit="1" customWidth="1"/>
    <col min="4" max="4" width="18.7109375" style="0" customWidth="1"/>
    <col min="5" max="5" width="16.28125" style="0" customWidth="1"/>
    <col min="6" max="6" width="12.00390625" style="0" bestFit="1" customWidth="1"/>
  </cols>
  <sheetData>
    <row r="2" spans="1:4" ht="15">
      <c r="A2" s="93" t="s">
        <v>217</v>
      </c>
      <c r="B2" s="93"/>
      <c r="C2" s="93"/>
      <c r="D2" s="93"/>
    </row>
    <row r="4" spans="1:4" ht="21.75" customHeight="1">
      <c r="A4" s="91" t="s">
        <v>218</v>
      </c>
      <c r="B4" s="99" t="s">
        <v>189</v>
      </c>
      <c r="C4" s="100"/>
      <c r="D4" s="100"/>
    </row>
    <row r="5" spans="1:4" ht="21.75" customHeight="1">
      <c r="A5" s="92"/>
      <c r="B5" s="40" t="s">
        <v>42</v>
      </c>
      <c r="C5" s="40" t="s">
        <v>43</v>
      </c>
      <c r="D5" s="38" t="s">
        <v>17</v>
      </c>
    </row>
    <row r="6" spans="1:4" ht="19.5" customHeight="1">
      <c r="A6" s="84" t="s">
        <v>74</v>
      </c>
      <c r="B6" s="2">
        <v>343935597.52838993</v>
      </c>
      <c r="C6" s="2">
        <v>14091423.466095394</v>
      </c>
      <c r="D6" s="30">
        <v>358027020.9944853</v>
      </c>
    </row>
    <row r="7" spans="1:4" ht="19.5" customHeight="1">
      <c r="A7" s="144" t="s">
        <v>75</v>
      </c>
      <c r="B7" s="3">
        <v>83690.214</v>
      </c>
      <c r="C7" s="3">
        <v>30840.972492072287</v>
      </c>
      <c r="D7" s="11">
        <v>114531.1864920723</v>
      </c>
    </row>
    <row r="8" spans="1:4" ht="19.5" customHeight="1">
      <c r="A8" s="86" t="s">
        <v>76</v>
      </c>
      <c r="B8" s="2">
        <v>0</v>
      </c>
      <c r="C8" s="2">
        <v>15410.166795846479</v>
      </c>
      <c r="D8" s="30">
        <v>15410.166795846479</v>
      </c>
    </row>
    <row r="9" spans="1:4" ht="21.75" customHeight="1">
      <c r="A9" s="142" t="s">
        <v>9</v>
      </c>
      <c r="B9" s="77">
        <v>344019287.7423899</v>
      </c>
      <c r="C9" s="77">
        <v>14137674.605383312</v>
      </c>
      <c r="D9" s="77">
        <v>358156962.34777325</v>
      </c>
    </row>
    <row r="10" spans="1:4" ht="19.5" customHeight="1">
      <c r="A10" s="33" t="s">
        <v>244</v>
      </c>
      <c r="B10" s="4"/>
      <c r="C10" s="4"/>
      <c r="D10" s="4"/>
    </row>
    <row r="11" ht="15">
      <c r="E11" s="27"/>
    </row>
  </sheetData>
  <sheetProtection/>
  <mergeCells count="3">
    <mergeCell ref="A4:A5"/>
    <mergeCell ref="B4:D4"/>
    <mergeCell ref="A2:D2"/>
  </mergeCells>
  <conditionalFormatting sqref="A9">
    <cfRule type="duplicateValues" priority="1" dxfId="46" stopIfTrue="1">
      <formula>AND(COUNTIF($A$9:$A$9,A9)&gt;1,NOT(ISBLANK(A9)))</formula>
    </cfRule>
  </conditionalFormatting>
  <printOptions/>
  <pageMargins left="0.7086614173228347" right="0.7086614173228347" top="0.9086458333333334" bottom="0.7480314960629921" header="0.31496062992125984" footer="0.31496062992125984"/>
  <pageSetup horizontalDpi="600" verticalDpi="600" orientation="portrait" paperSize="9" scale="61" r:id="rId3"/>
  <headerFooter>
    <oddHeader>&amp;C&amp;G</oddHeader>
  </headerFooter>
  <colBreaks count="1" manualBreakCount="1">
    <brk id="5" max="65535" man="1"/>
  </colBreaks>
  <drawing r:id="rId1"/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10"/>
  <sheetViews>
    <sheetView showGridLines="0" view="pageLayout" workbookViewId="0" topLeftCell="A1">
      <selection activeCell="B18" sqref="B18"/>
    </sheetView>
  </sheetViews>
  <sheetFormatPr defaultColWidth="9.140625" defaultRowHeight="15"/>
  <cols>
    <col min="1" max="1" width="39.00390625" style="0" customWidth="1"/>
    <col min="2" max="3" width="20.7109375" style="0" customWidth="1"/>
    <col min="4" max="4" width="15.7109375" style="52" customWidth="1"/>
    <col min="5" max="5" width="13.421875" style="0" customWidth="1"/>
    <col min="6" max="6" width="10.8515625" style="0" bestFit="1" customWidth="1"/>
    <col min="8" max="8" width="9.8515625" style="0" bestFit="1" customWidth="1"/>
    <col min="10" max="10" width="10.8515625" style="0" bestFit="1" customWidth="1"/>
  </cols>
  <sheetData>
    <row r="2" spans="1:4" ht="15">
      <c r="A2" s="93" t="s">
        <v>216</v>
      </c>
      <c r="B2" s="93"/>
      <c r="C2" s="93"/>
      <c r="D2" s="93"/>
    </row>
    <row r="4" spans="1:4" ht="21.75" customHeight="1">
      <c r="A4" s="91" t="s">
        <v>44</v>
      </c>
      <c r="B4" s="99" t="s">
        <v>189</v>
      </c>
      <c r="C4" s="92"/>
      <c r="D4" s="115" t="s">
        <v>130</v>
      </c>
    </row>
    <row r="5" spans="1:4" ht="21.75" customHeight="1">
      <c r="A5" s="92"/>
      <c r="B5" s="44" t="s">
        <v>241</v>
      </c>
      <c r="C5" s="62" t="s">
        <v>242</v>
      </c>
      <c r="D5" s="116"/>
    </row>
    <row r="6" spans="1:5" ht="32.25" customHeight="1">
      <c r="A6" s="146" t="s">
        <v>77</v>
      </c>
      <c r="B6" s="2">
        <v>32471153.074000057</v>
      </c>
      <c r="C6" s="2">
        <v>53710357.03014347</v>
      </c>
      <c r="D6" s="61">
        <v>65.40945407063425</v>
      </c>
      <c r="E6" s="22"/>
    </row>
    <row r="7" spans="1:5" ht="19.5" customHeight="1">
      <c r="A7" s="144" t="s">
        <v>78</v>
      </c>
      <c r="B7" s="3">
        <v>80806138.03502382</v>
      </c>
      <c r="C7" s="3">
        <v>116842581.55507402</v>
      </c>
      <c r="D7" s="60">
        <v>44.59617102902618</v>
      </c>
      <c r="E7" s="22"/>
    </row>
    <row r="8" spans="1:5" ht="19.5" customHeight="1">
      <c r="A8" s="86" t="s">
        <v>79</v>
      </c>
      <c r="B8" s="2">
        <v>162977102.47740993</v>
      </c>
      <c r="C8" s="2">
        <v>187604023.762556</v>
      </c>
      <c r="D8" s="61">
        <v>15.110663345214137</v>
      </c>
      <c r="E8" s="22"/>
    </row>
    <row r="9" spans="1:4" ht="21.75" customHeight="1">
      <c r="A9" s="142" t="s">
        <v>9</v>
      </c>
      <c r="B9" s="77">
        <v>276254393.5864338</v>
      </c>
      <c r="C9" s="77">
        <v>358156962.34777343</v>
      </c>
      <c r="D9" s="89">
        <v>29.64751716635201</v>
      </c>
    </row>
    <row r="10" spans="1:4" ht="19.5" customHeight="1">
      <c r="A10" s="33" t="s">
        <v>243</v>
      </c>
      <c r="B10" s="4"/>
      <c r="C10" s="4"/>
      <c r="D10" s="4"/>
    </row>
  </sheetData>
  <sheetProtection/>
  <mergeCells count="4">
    <mergeCell ref="A2:D2"/>
    <mergeCell ref="A4:A5"/>
    <mergeCell ref="D4:D5"/>
    <mergeCell ref="B4:C4"/>
  </mergeCells>
  <conditionalFormatting sqref="A9">
    <cfRule type="duplicateValues" priority="1" dxfId="46" stopIfTrue="1">
      <formula>AND(COUNTIF($A$9:$A$9,A9)&gt;1,NOT(ISBLANK(A9)))</formula>
    </cfRule>
  </conditionalFormatting>
  <printOptions/>
  <pageMargins left="0.7086614173228347" right="0.7086614173228347" top="1.0125" bottom="0.7480314960629921" header="0.31496062992125984" footer="0.31496062992125984"/>
  <pageSetup horizontalDpi="600" verticalDpi="600" orientation="portrait" paperSize="9" scale="72" r:id="rId3"/>
  <headerFooter>
    <oddHeader>&amp;C&amp;G</oddHeader>
  </headerFooter>
  <drawing r:id="rId1"/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2:D10"/>
  <sheetViews>
    <sheetView showGridLines="0" view="pageLayout" workbookViewId="0" topLeftCell="A1">
      <selection activeCell="D5" sqref="D5"/>
    </sheetView>
  </sheetViews>
  <sheetFormatPr defaultColWidth="9.140625" defaultRowHeight="15"/>
  <cols>
    <col min="1" max="1" width="39.00390625" style="0" customWidth="1"/>
    <col min="2" max="2" width="36.140625" style="0" bestFit="1" customWidth="1"/>
    <col min="3" max="3" width="35.8515625" style="0" bestFit="1" customWidth="1"/>
    <col min="4" max="4" width="18.7109375" style="52" customWidth="1"/>
    <col min="5" max="5" width="13.421875" style="0" customWidth="1"/>
    <col min="6" max="6" width="10.8515625" style="0" bestFit="1" customWidth="1"/>
    <col min="8" max="8" width="9.8515625" style="0" bestFit="1" customWidth="1"/>
    <col min="10" max="10" width="10.8515625" style="0" bestFit="1" customWidth="1"/>
  </cols>
  <sheetData>
    <row r="2" spans="1:4" ht="15">
      <c r="A2" s="93" t="s">
        <v>215</v>
      </c>
      <c r="B2" s="93"/>
      <c r="C2" s="93"/>
      <c r="D2" s="93"/>
    </row>
    <row r="4" spans="1:4" ht="21.75" customHeight="1">
      <c r="A4" s="91" t="s">
        <v>44</v>
      </c>
      <c r="B4" s="100" t="s">
        <v>189</v>
      </c>
      <c r="C4" s="100"/>
      <c r="D4" s="100"/>
    </row>
    <row r="5" spans="1:4" ht="21.75" customHeight="1">
      <c r="A5" s="92"/>
      <c r="B5" s="40" t="s">
        <v>42</v>
      </c>
      <c r="C5" s="40" t="s">
        <v>43</v>
      </c>
      <c r="D5" s="38" t="s">
        <v>17</v>
      </c>
    </row>
    <row r="6" spans="1:4" ht="32.25" customHeight="1">
      <c r="A6" s="146" t="s">
        <v>77</v>
      </c>
      <c r="B6" s="2">
        <v>43325129.5369</v>
      </c>
      <c r="C6" s="2">
        <v>10385227.493243398</v>
      </c>
      <c r="D6" s="30">
        <v>53710357.030143395</v>
      </c>
    </row>
    <row r="7" spans="1:4" ht="19.5" customHeight="1">
      <c r="A7" s="144" t="s">
        <v>78</v>
      </c>
      <c r="B7" s="3">
        <v>113134649.122</v>
      </c>
      <c r="C7" s="3">
        <v>3707932.4330739593</v>
      </c>
      <c r="D7" s="11">
        <v>116842581.55507395</v>
      </c>
    </row>
    <row r="8" spans="1:4" ht="19.5" customHeight="1">
      <c r="A8" s="86" t="s">
        <v>79</v>
      </c>
      <c r="B8" s="2">
        <v>187559509.08348998</v>
      </c>
      <c r="C8" s="2">
        <v>44514.67906598628</v>
      </c>
      <c r="D8" s="30">
        <v>187604023.76255596</v>
      </c>
    </row>
    <row r="9" spans="1:4" ht="21.75" customHeight="1">
      <c r="A9" s="142" t="s">
        <v>9</v>
      </c>
      <c r="B9" s="88">
        <v>344019287.74239</v>
      </c>
      <c r="C9" s="77">
        <v>14137674.605383342</v>
      </c>
      <c r="D9" s="77">
        <v>358156962.3477733</v>
      </c>
    </row>
    <row r="10" spans="1:4" ht="19.5" customHeight="1">
      <c r="A10" s="33" t="s">
        <v>244</v>
      </c>
      <c r="B10" s="4"/>
      <c r="C10" s="4"/>
      <c r="D10" s="4"/>
    </row>
  </sheetData>
  <sheetProtection/>
  <mergeCells count="3">
    <mergeCell ref="A4:A5"/>
    <mergeCell ref="B4:D4"/>
    <mergeCell ref="A2:D2"/>
  </mergeCells>
  <conditionalFormatting sqref="A9">
    <cfRule type="duplicateValues" priority="1" dxfId="46" stopIfTrue="1">
      <formula>AND(COUNTIF($A$9:$A$9,A9)&gt;1,NOT(ISBLANK(A9)))</formula>
    </cfRule>
  </conditionalFormatting>
  <printOptions/>
  <pageMargins left="0.7086614173228347" right="0.7086614173228347" top="0.9041666666666667" bottom="0.7480314960629921" header="0.31496062992125984" footer="0.31496062992125984"/>
  <pageSetup horizontalDpi="600" verticalDpi="600" orientation="portrait" paperSize="9" scale="56" r:id="rId3"/>
  <headerFooter>
    <oddHeader>&amp;C&amp;G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showGridLines="0" view="pageLayout" workbookViewId="0" topLeftCell="A1">
      <selection activeCell="A20" sqref="A20"/>
    </sheetView>
  </sheetViews>
  <sheetFormatPr defaultColWidth="9.140625" defaultRowHeight="15"/>
  <cols>
    <col min="1" max="1" width="34.00390625" style="0" customWidth="1"/>
    <col min="2" max="3" width="20.7109375" style="0" customWidth="1"/>
    <col min="4" max="4" width="15.28125" style="0" customWidth="1"/>
  </cols>
  <sheetData>
    <row r="2" spans="1:3" ht="15">
      <c r="A2" s="93" t="s">
        <v>176</v>
      </c>
      <c r="B2" s="93"/>
      <c r="C2" s="93"/>
    </row>
    <row r="4" spans="1:4" ht="30" customHeight="1">
      <c r="A4" s="91" t="s">
        <v>0</v>
      </c>
      <c r="B4" s="94" t="s">
        <v>124</v>
      </c>
      <c r="C4" s="95"/>
      <c r="D4" s="96" t="s">
        <v>130</v>
      </c>
    </row>
    <row r="5" spans="1:4" ht="21.75" customHeight="1">
      <c r="A5" s="92"/>
      <c r="B5" s="57">
        <v>2018</v>
      </c>
      <c r="C5" s="57">
        <v>2023</v>
      </c>
      <c r="D5" s="96"/>
    </row>
    <row r="6" spans="1:4" ht="19.5" customHeight="1">
      <c r="A6" s="84" t="s">
        <v>1</v>
      </c>
      <c r="B6" s="36">
        <v>848</v>
      </c>
      <c r="C6" s="2">
        <v>1232</v>
      </c>
      <c r="D6" s="61">
        <f>+(C6/B6-1)*100</f>
        <v>45.28301886792452</v>
      </c>
    </row>
    <row r="7" spans="1:4" ht="19.5" customHeight="1">
      <c r="A7" s="144" t="s">
        <v>2</v>
      </c>
      <c r="B7" s="145">
        <v>2205</v>
      </c>
      <c r="C7" s="3">
        <v>3053</v>
      </c>
      <c r="D7" s="60">
        <f aca="true" t="shared" si="0" ref="D7:D15">+(C7/B7-1)*100</f>
        <v>38.45804988662132</v>
      </c>
    </row>
    <row r="8" spans="1:4" ht="19.5" customHeight="1">
      <c r="A8" s="86" t="s">
        <v>3</v>
      </c>
      <c r="B8" s="36">
        <v>308</v>
      </c>
      <c r="C8" s="2">
        <v>466</v>
      </c>
      <c r="D8" s="61">
        <f t="shared" si="0"/>
        <v>51.29870129870129</v>
      </c>
    </row>
    <row r="9" spans="1:4" ht="19.5" customHeight="1">
      <c r="A9" s="144" t="s">
        <v>4</v>
      </c>
      <c r="B9" s="145">
        <v>1214</v>
      </c>
      <c r="C9" s="3">
        <v>2587</v>
      </c>
      <c r="D9" s="60">
        <f t="shared" si="0"/>
        <v>113.09719934102142</v>
      </c>
    </row>
    <row r="10" spans="1:6" ht="19.5" customHeight="1">
      <c r="A10" s="86" t="s">
        <v>18</v>
      </c>
      <c r="B10" s="36">
        <v>649</v>
      </c>
      <c r="C10" s="2">
        <v>1306</v>
      </c>
      <c r="D10" s="61">
        <f t="shared" si="0"/>
        <v>101.23266563944529</v>
      </c>
      <c r="F10" s="59"/>
    </row>
    <row r="11" spans="1:4" ht="19.5" customHeight="1">
      <c r="A11" s="144" t="s">
        <v>5</v>
      </c>
      <c r="B11" s="145">
        <v>144</v>
      </c>
      <c r="C11" s="3">
        <v>308</v>
      </c>
      <c r="D11" s="60">
        <f t="shared" si="0"/>
        <v>113.88888888888889</v>
      </c>
    </row>
    <row r="12" spans="1:4" ht="19.5" customHeight="1">
      <c r="A12" s="86" t="s">
        <v>6</v>
      </c>
      <c r="B12" s="36">
        <v>4942</v>
      </c>
      <c r="C12" s="2">
        <v>8454</v>
      </c>
      <c r="D12" s="61">
        <f t="shared" si="0"/>
        <v>71.06434641845408</v>
      </c>
    </row>
    <row r="13" spans="1:4" ht="19.5" customHeight="1">
      <c r="A13" s="144" t="s">
        <v>7</v>
      </c>
      <c r="B13" s="145">
        <v>590</v>
      </c>
      <c r="C13" s="3">
        <v>667</v>
      </c>
      <c r="D13" s="60">
        <f t="shared" si="0"/>
        <v>13.050847457627125</v>
      </c>
    </row>
    <row r="14" spans="1:4" ht="19.5" customHeight="1">
      <c r="A14" s="86" t="s">
        <v>8</v>
      </c>
      <c r="B14" s="36">
        <v>108</v>
      </c>
      <c r="C14" s="2">
        <v>118</v>
      </c>
      <c r="D14" s="61">
        <f t="shared" si="0"/>
        <v>9.259259259259256</v>
      </c>
    </row>
    <row r="15" spans="1:4" ht="21.75" customHeight="1">
      <c r="A15" s="142" t="s">
        <v>9</v>
      </c>
      <c r="B15" s="80">
        <f>SUM(B6:B14)</f>
        <v>11008</v>
      </c>
      <c r="C15" s="77">
        <f>SUM(C6:C14)</f>
        <v>18191</v>
      </c>
      <c r="D15" s="89">
        <f t="shared" si="0"/>
        <v>65.25254360465115</v>
      </c>
    </row>
    <row r="16" spans="1:3" ht="19.5" customHeight="1">
      <c r="A16" s="33" t="s">
        <v>245</v>
      </c>
      <c r="B16" s="33"/>
      <c r="C16" s="4"/>
    </row>
    <row r="17" spans="3:5" ht="15">
      <c r="C17" s="12"/>
      <c r="D17" s="27"/>
      <c r="E17" s="27"/>
    </row>
  </sheetData>
  <sheetProtection/>
  <mergeCells count="4">
    <mergeCell ref="A4:A5"/>
    <mergeCell ref="A2:C2"/>
    <mergeCell ref="B4:C4"/>
    <mergeCell ref="D4:D5"/>
  </mergeCells>
  <conditionalFormatting sqref="A15:B15">
    <cfRule type="duplicateValues" priority="1" dxfId="46" stopIfTrue="1">
      <formula>AND(COUNTIF($A$15:$B$15,A15)&gt;1,NOT(ISBLANK(A15)))</formula>
    </cfRule>
  </conditionalFormatting>
  <printOptions/>
  <pageMargins left="0.7086614173228347" right="0.7086614173228347" top="0.950625" bottom="0.7480314960629921" header="0.31496062992125984" footer="0.31496062992125984"/>
  <pageSetup horizontalDpi="600" verticalDpi="600" orientation="portrait" paperSize="9" scale="78" r:id="rId3"/>
  <headerFooter>
    <oddHeader>&amp;C&amp;G</oddHeader>
  </headerFooter>
  <colBreaks count="1" manualBreakCount="1">
    <brk id="6" max="65535" man="1"/>
  </colBreaks>
  <drawing r:id="rId1"/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3:E27"/>
  <sheetViews>
    <sheetView showGridLines="0" view="pageLayout" workbookViewId="0" topLeftCell="A1">
      <selection activeCell="D6" sqref="D6"/>
    </sheetView>
  </sheetViews>
  <sheetFormatPr defaultColWidth="9.140625" defaultRowHeight="15"/>
  <cols>
    <col min="1" max="1" width="97.421875" style="0" bestFit="1" customWidth="1"/>
    <col min="2" max="2" width="36.140625" style="0" bestFit="1" customWidth="1"/>
    <col min="3" max="3" width="35.8515625" style="0" bestFit="1" customWidth="1"/>
    <col min="4" max="4" width="18.7109375" style="0" customWidth="1"/>
  </cols>
  <sheetData>
    <row r="3" spans="1:4" ht="15.75">
      <c r="A3" s="108" t="s">
        <v>214</v>
      </c>
      <c r="B3" s="108"/>
      <c r="C3" s="108"/>
      <c r="D3" s="108"/>
    </row>
    <row r="4" ht="15" customHeight="1"/>
    <row r="5" spans="1:4" ht="21.75" customHeight="1">
      <c r="A5" s="91" t="s">
        <v>196</v>
      </c>
      <c r="B5" s="117" t="s">
        <v>189</v>
      </c>
      <c r="C5" s="118"/>
      <c r="D5" s="118"/>
    </row>
    <row r="6" spans="1:4" ht="21.75" customHeight="1">
      <c r="A6" s="92"/>
      <c r="B6" s="40" t="s">
        <v>42</v>
      </c>
      <c r="C6" s="40" t="s">
        <v>43</v>
      </c>
      <c r="D6" s="175" t="s">
        <v>17</v>
      </c>
    </row>
    <row r="7" spans="1:5" ht="19.5" customHeight="1">
      <c r="A7" s="84" t="s">
        <v>45</v>
      </c>
      <c r="B7" s="2">
        <v>939403.66</v>
      </c>
      <c r="C7" s="2">
        <v>170745.63374401737</v>
      </c>
      <c r="D7" s="30">
        <v>1110149.2937440174</v>
      </c>
      <c r="E7" s="22"/>
    </row>
    <row r="8" spans="1:5" ht="19.5" customHeight="1">
      <c r="A8" s="87" t="s">
        <v>197</v>
      </c>
      <c r="B8" s="3">
        <v>412973.935</v>
      </c>
      <c r="C8" s="3">
        <v>13891.118236342725</v>
      </c>
      <c r="D8" s="11">
        <v>426865.05323634273</v>
      </c>
      <c r="E8" s="22"/>
    </row>
    <row r="9" spans="1:5" ht="19.5" customHeight="1">
      <c r="A9" s="86" t="s">
        <v>46</v>
      </c>
      <c r="B9" s="2">
        <v>29884567.191</v>
      </c>
      <c r="C9" s="2">
        <v>1313800.297941667</v>
      </c>
      <c r="D9" s="30">
        <v>31198367.488941666</v>
      </c>
      <c r="E9" s="22"/>
    </row>
    <row r="10" spans="1:5" ht="19.5" customHeight="1">
      <c r="A10" s="87" t="s">
        <v>198</v>
      </c>
      <c r="B10" s="3">
        <v>15502258.027</v>
      </c>
      <c r="C10" s="3">
        <v>16443.517822412367</v>
      </c>
      <c r="D10" s="11">
        <v>15518701.544822413</v>
      </c>
      <c r="E10" s="22"/>
    </row>
    <row r="11" spans="1:5" ht="19.5" customHeight="1">
      <c r="A11" s="86" t="s">
        <v>47</v>
      </c>
      <c r="B11" s="2">
        <v>2817321.66</v>
      </c>
      <c r="C11" s="2">
        <v>42891.51074120214</v>
      </c>
      <c r="D11" s="30">
        <v>2860213.1707412023</v>
      </c>
      <c r="E11" s="22"/>
    </row>
    <row r="12" spans="1:5" ht="19.5" customHeight="1">
      <c r="A12" s="87" t="s">
        <v>48</v>
      </c>
      <c r="B12" s="3">
        <v>15366824.615899999</v>
      </c>
      <c r="C12" s="3">
        <v>997032.4742568326</v>
      </c>
      <c r="D12" s="11">
        <v>16363857.09015683</v>
      </c>
      <c r="E12" s="22"/>
    </row>
    <row r="13" spans="1:5" ht="19.5" customHeight="1">
      <c r="A13" s="86" t="s">
        <v>49</v>
      </c>
      <c r="B13" s="2">
        <v>168762174.321</v>
      </c>
      <c r="C13" s="2">
        <v>6044221.663384703</v>
      </c>
      <c r="D13" s="30">
        <v>174806395.98438472</v>
      </c>
      <c r="E13" s="22"/>
    </row>
    <row r="14" spans="1:5" ht="19.5" customHeight="1">
      <c r="A14" s="87" t="s">
        <v>50</v>
      </c>
      <c r="B14" s="3">
        <v>25095155.33849</v>
      </c>
      <c r="C14" s="3">
        <v>1408685.04428469</v>
      </c>
      <c r="D14" s="11">
        <v>26503840.382774692</v>
      </c>
      <c r="E14" s="22"/>
    </row>
    <row r="15" spans="1:5" ht="19.5" customHeight="1">
      <c r="A15" s="86" t="s">
        <v>51</v>
      </c>
      <c r="B15" s="2">
        <v>33583587.287</v>
      </c>
      <c r="C15" s="2">
        <v>2104275.472816407</v>
      </c>
      <c r="D15" s="30">
        <v>35687862.75981641</v>
      </c>
      <c r="E15" s="22"/>
    </row>
    <row r="16" spans="1:5" ht="19.5" customHeight="1">
      <c r="A16" s="87" t="s">
        <v>199</v>
      </c>
      <c r="B16" s="3">
        <v>11684350.205</v>
      </c>
      <c r="C16" s="3">
        <v>234864.9124424522</v>
      </c>
      <c r="D16" s="11">
        <v>11919215.117442451</v>
      </c>
      <c r="E16" s="22"/>
    </row>
    <row r="17" spans="1:5" ht="19.5" customHeight="1">
      <c r="A17" s="86" t="s">
        <v>200</v>
      </c>
      <c r="B17" s="2">
        <v>16629986.134</v>
      </c>
      <c r="C17" s="2">
        <v>0</v>
      </c>
      <c r="D17" s="30">
        <v>16629986.134</v>
      </c>
      <c r="E17" s="22"/>
    </row>
    <row r="18" spans="1:5" ht="19.5" customHeight="1">
      <c r="A18" s="87" t="s">
        <v>201</v>
      </c>
      <c r="B18" s="3">
        <v>2824467.765</v>
      </c>
      <c r="C18" s="3">
        <v>77836.32569639248</v>
      </c>
      <c r="D18" s="11">
        <v>2902304.0906963926</v>
      </c>
      <c r="E18" s="22"/>
    </row>
    <row r="19" spans="1:5" ht="19.5" customHeight="1">
      <c r="A19" s="86" t="s">
        <v>202</v>
      </c>
      <c r="B19" s="2">
        <v>2573627.056</v>
      </c>
      <c r="C19" s="2">
        <v>62555.31883248068</v>
      </c>
      <c r="D19" s="30">
        <v>2636182.3748324807</v>
      </c>
      <c r="E19" s="22"/>
    </row>
    <row r="20" spans="1:5" ht="19.5" customHeight="1">
      <c r="A20" s="87" t="s">
        <v>203</v>
      </c>
      <c r="B20" s="3">
        <v>13439924.839</v>
      </c>
      <c r="C20" s="3">
        <v>619597.1464650463</v>
      </c>
      <c r="D20" s="11">
        <v>14059521.985465046</v>
      </c>
      <c r="E20" s="22"/>
    </row>
    <row r="21" spans="1:5" ht="19.5" customHeight="1">
      <c r="A21" s="86" t="s">
        <v>52</v>
      </c>
      <c r="B21" s="2">
        <v>1029599.915</v>
      </c>
      <c r="C21" s="2">
        <v>300540.2291724977</v>
      </c>
      <c r="D21" s="30">
        <v>1330140.1441724978</v>
      </c>
      <c r="E21" s="22"/>
    </row>
    <row r="22" spans="1:5" ht="19.5" customHeight="1">
      <c r="A22" s="87" t="s">
        <v>53</v>
      </c>
      <c r="B22" s="3">
        <v>2072198.759</v>
      </c>
      <c r="C22" s="3">
        <v>2453.22</v>
      </c>
      <c r="D22" s="11">
        <v>2074651.979</v>
      </c>
      <c r="E22" s="22"/>
    </row>
    <row r="23" spans="1:5" ht="19.5" customHeight="1">
      <c r="A23" s="86" t="s">
        <v>204</v>
      </c>
      <c r="B23" s="2">
        <v>859985.569</v>
      </c>
      <c r="C23" s="2">
        <v>156859.5750526809</v>
      </c>
      <c r="D23" s="30">
        <v>1016845.1440526809</v>
      </c>
      <c r="E23" s="22"/>
    </row>
    <row r="24" spans="1:5" ht="19.5" customHeight="1">
      <c r="A24" s="87" t="s">
        <v>205</v>
      </c>
      <c r="B24" s="3">
        <v>540881.465</v>
      </c>
      <c r="C24" s="3">
        <v>570980.3542469629</v>
      </c>
      <c r="D24" s="11">
        <v>1111861.819246963</v>
      </c>
      <c r="E24" s="22"/>
    </row>
    <row r="25" spans="1:4" ht="21.75" customHeight="1">
      <c r="A25" s="83" t="s">
        <v>9</v>
      </c>
      <c r="B25" s="77">
        <v>344019287.74239</v>
      </c>
      <c r="C25" s="77">
        <v>14137673.815136788</v>
      </c>
      <c r="D25" s="77">
        <v>358156961.5575267</v>
      </c>
    </row>
    <row r="26" spans="1:3" ht="19.5" customHeight="1">
      <c r="A26" s="33" t="s">
        <v>244</v>
      </c>
      <c r="B26" s="33"/>
      <c r="C26" s="33"/>
    </row>
    <row r="27" ht="15">
      <c r="C27" s="12"/>
    </row>
  </sheetData>
  <sheetProtection/>
  <mergeCells count="3">
    <mergeCell ref="A5:A6"/>
    <mergeCell ref="B5:D5"/>
    <mergeCell ref="A3:D3"/>
  </mergeCells>
  <printOptions/>
  <pageMargins left="0.7086614173228347" right="0.7086614173228347" top="0.7195833333333334" bottom="0.7480314960629921" header="0.31496062992125984" footer="0.31496062992125984"/>
  <pageSetup horizontalDpi="600" verticalDpi="600" orientation="portrait" paperSize="9" scale="44" r:id="rId3"/>
  <headerFooter>
    <oddHeader>&amp;C&amp;G</oddHeader>
  </headerFooter>
  <colBreaks count="1" manualBreakCount="1">
    <brk id="6" max="65535" man="1"/>
  </colBreaks>
  <drawing r:id="rId1"/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25"/>
  <sheetViews>
    <sheetView showGridLines="0" view="pageLayout" workbookViewId="0" topLeftCell="A2">
      <selection activeCell="A23" sqref="A23"/>
    </sheetView>
  </sheetViews>
  <sheetFormatPr defaultColWidth="9.140625" defaultRowHeight="15"/>
  <cols>
    <col min="1" max="1" width="89.57421875" style="0" customWidth="1"/>
    <col min="2" max="11" width="10.7109375" style="0" customWidth="1"/>
  </cols>
  <sheetData>
    <row r="2" spans="1:11" ht="15.75">
      <c r="A2" s="128" t="s">
        <v>213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1.75" customHeight="1">
      <c r="A4" s="110" t="s">
        <v>196</v>
      </c>
      <c r="B4" s="114" t="s">
        <v>0</v>
      </c>
      <c r="C4" s="126"/>
      <c r="D4" s="126"/>
      <c r="E4" s="126"/>
      <c r="F4" s="126"/>
      <c r="G4" s="126"/>
      <c r="H4" s="126"/>
      <c r="I4" s="126"/>
      <c r="J4" s="127"/>
      <c r="K4" s="113" t="s">
        <v>17</v>
      </c>
    </row>
    <row r="5" spans="1:11" ht="21.75" customHeight="1">
      <c r="A5" s="92"/>
      <c r="B5" s="41" t="s">
        <v>54</v>
      </c>
      <c r="C5" s="42" t="s">
        <v>55</v>
      </c>
      <c r="D5" s="42" t="s">
        <v>56</v>
      </c>
      <c r="E5" s="42" t="s">
        <v>71</v>
      </c>
      <c r="F5" s="42" t="s">
        <v>57</v>
      </c>
      <c r="G5" s="42" t="s">
        <v>72</v>
      </c>
      <c r="H5" s="42" t="s">
        <v>58</v>
      </c>
      <c r="I5" s="42" t="s">
        <v>59</v>
      </c>
      <c r="J5" s="43" t="s">
        <v>70</v>
      </c>
      <c r="K5" s="114"/>
    </row>
    <row r="6" spans="1:11" ht="19.5" customHeight="1">
      <c r="A6" s="84" t="s">
        <v>45</v>
      </c>
      <c r="B6" s="2">
        <v>21</v>
      </c>
      <c r="C6" s="2">
        <v>28</v>
      </c>
      <c r="D6" s="2">
        <v>8</v>
      </c>
      <c r="E6" s="2">
        <v>31</v>
      </c>
      <c r="F6" s="2">
        <v>31</v>
      </c>
      <c r="G6" s="2">
        <v>12</v>
      </c>
      <c r="H6" s="2">
        <v>151</v>
      </c>
      <c r="I6" s="2">
        <v>6</v>
      </c>
      <c r="J6" s="2">
        <v>0</v>
      </c>
      <c r="K6" s="30">
        <v>288</v>
      </c>
    </row>
    <row r="7" spans="1:11" ht="19.5" customHeight="1">
      <c r="A7" s="87" t="s">
        <v>197</v>
      </c>
      <c r="B7" s="3">
        <v>1</v>
      </c>
      <c r="C7" s="3"/>
      <c r="D7" s="3"/>
      <c r="E7" s="3">
        <v>12</v>
      </c>
      <c r="F7" s="3">
        <v>2</v>
      </c>
      <c r="G7" s="3">
        <v>4</v>
      </c>
      <c r="H7" s="3">
        <v>11</v>
      </c>
      <c r="I7" s="3">
        <v>4</v>
      </c>
      <c r="J7" s="3">
        <v>0</v>
      </c>
      <c r="K7" s="11">
        <v>34</v>
      </c>
    </row>
    <row r="8" spans="1:11" ht="19.5" customHeight="1">
      <c r="A8" s="86" t="s">
        <v>46</v>
      </c>
      <c r="B8" s="2">
        <v>165</v>
      </c>
      <c r="C8" s="2">
        <v>365</v>
      </c>
      <c r="D8" s="2">
        <v>65</v>
      </c>
      <c r="E8" s="2">
        <v>163</v>
      </c>
      <c r="F8" s="2">
        <v>80</v>
      </c>
      <c r="G8" s="2">
        <v>15</v>
      </c>
      <c r="H8" s="2">
        <v>790</v>
      </c>
      <c r="I8" s="2">
        <v>61</v>
      </c>
      <c r="J8" s="2">
        <v>6</v>
      </c>
      <c r="K8" s="30">
        <v>1710</v>
      </c>
    </row>
    <row r="9" spans="1:11" ht="19.5" customHeight="1">
      <c r="A9" s="87" t="s">
        <v>198</v>
      </c>
      <c r="B9" s="3">
        <v>1</v>
      </c>
      <c r="C9" s="3">
        <v>7</v>
      </c>
      <c r="D9" s="3">
        <v>1</v>
      </c>
      <c r="E9" s="3">
        <v>5</v>
      </c>
      <c r="F9" s="3">
        <v>3</v>
      </c>
      <c r="G9" s="3"/>
      <c r="H9" s="3">
        <v>10</v>
      </c>
      <c r="I9" s="3"/>
      <c r="J9" s="3">
        <v>0</v>
      </c>
      <c r="K9" s="11">
        <v>27</v>
      </c>
    </row>
    <row r="10" spans="1:11" ht="19.5" customHeight="1">
      <c r="A10" s="86" t="s">
        <v>47</v>
      </c>
      <c r="B10" s="2">
        <v>2</v>
      </c>
      <c r="C10" s="2">
        <v>8</v>
      </c>
      <c r="D10" s="2">
        <v>1</v>
      </c>
      <c r="E10" s="2">
        <v>12</v>
      </c>
      <c r="F10" s="2">
        <v>3</v>
      </c>
      <c r="G10" s="2">
        <v>3</v>
      </c>
      <c r="H10" s="2">
        <v>22</v>
      </c>
      <c r="I10" s="2">
        <v>2</v>
      </c>
      <c r="J10" s="2">
        <v>0</v>
      </c>
      <c r="K10" s="30">
        <v>53</v>
      </c>
    </row>
    <row r="11" spans="1:11" ht="19.5" customHeight="1">
      <c r="A11" s="87" t="s">
        <v>48</v>
      </c>
      <c r="B11" s="3">
        <v>30</v>
      </c>
      <c r="C11" s="3">
        <v>150</v>
      </c>
      <c r="D11" s="3">
        <v>16</v>
      </c>
      <c r="E11" s="3">
        <v>172</v>
      </c>
      <c r="F11" s="3">
        <v>95</v>
      </c>
      <c r="G11" s="3">
        <v>25</v>
      </c>
      <c r="H11" s="3">
        <v>562</v>
      </c>
      <c r="I11" s="3">
        <v>43</v>
      </c>
      <c r="J11" s="3">
        <v>4</v>
      </c>
      <c r="K11" s="11">
        <v>1097</v>
      </c>
    </row>
    <row r="12" spans="1:11" ht="19.5" customHeight="1">
      <c r="A12" s="86" t="s">
        <v>49</v>
      </c>
      <c r="B12" s="2">
        <v>568</v>
      </c>
      <c r="C12" s="2">
        <v>1278</v>
      </c>
      <c r="D12" s="2">
        <v>206</v>
      </c>
      <c r="E12" s="2">
        <v>757</v>
      </c>
      <c r="F12" s="2">
        <v>354</v>
      </c>
      <c r="G12" s="2">
        <v>129</v>
      </c>
      <c r="H12" s="2">
        <v>2959</v>
      </c>
      <c r="I12" s="2">
        <v>258</v>
      </c>
      <c r="J12" s="2">
        <v>52</v>
      </c>
      <c r="K12" s="30">
        <v>6561</v>
      </c>
    </row>
    <row r="13" spans="1:11" ht="19.5" customHeight="1">
      <c r="A13" s="87" t="s">
        <v>50</v>
      </c>
      <c r="B13" s="3">
        <v>55</v>
      </c>
      <c r="C13" s="3">
        <v>252</v>
      </c>
      <c r="D13" s="3">
        <v>32</v>
      </c>
      <c r="E13" s="3">
        <v>255</v>
      </c>
      <c r="F13" s="3">
        <v>175</v>
      </c>
      <c r="G13" s="3">
        <v>23</v>
      </c>
      <c r="H13" s="3">
        <v>1357</v>
      </c>
      <c r="I13" s="3">
        <v>80</v>
      </c>
      <c r="J13" s="3">
        <v>7</v>
      </c>
      <c r="K13" s="11">
        <v>2236</v>
      </c>
    </row>
    <row r="14" spans="1:11" ht="19.5" customHeight="1">
      <c r="A14" s="86" t="s">
        <v>51</v>
      </c>
      <c r="B14" s="2">
        <v>241</v>
      </c>
      <c r="C14" s="2">
        <v>278</v>
      </c>
      <c r="D14" s="2">
        <v>81</v>
      </c>
      <c r="E14" s="2">
        <v>378</v>
      </c>
      <c r="F14" s="2">
        <v>208</v>
      </c>
      <c r="G14" s="2">
        <v>62</v>
      </c>
      <c r="H14" s="2">
        <v>792</v>
      </c>
      <c r="I14" s="2">
        <v>124</v>
      </c>
      <c r="J14" s="2">
        <v>34</v>
      </c>
      <c r="K14" s="30">
        <v>2198</v>
      </c>
    </row>
    <row r="15" spans="1:11" ht="19.5" customHeight="1">
      <c r="A15" s="87" t="s">
        <v>199</v>
      </c>
      <c r="B15" s="3">
        <v>4</v>
      </c>
      <c r="C15" s="3">
        <v>48</v>
      </c>
      <c r="D15" s="3">
        <v>2</v>
      </c>
      <c r="E15" s="3">
        <v>37</v>
      </c>
      <c r="F15" s="3">
        <v>10</v>
      </c>
      <c r="G15" s="3">
        <v>1</v>
      </c>
      <c r="H15" s="3">
        <v>175</v>
      </c>
      <c r="I15" s="3">
        <v>4</v>
      </c>
      <c r="J15" s="3">
        <v>2</v>
      </c>
      <c r="K15" s="11">
        <v>283</v>
      </c>
    </row>
    <row r="16" spans="1:11" ht="19.5" customHeight="1">
      <c r="A16" s="86" t="s">
        <v>200</v>
      </c>
      <c r="B16" s="2"/>
      <c r="C16" s="2">
        <v>2</v>
      </c>
      <c r="D16" s="2">
        <v>1</v>
      </c>
      <c r="E16" s="2">
        <v>6</v>
      </c>
      <c r="F16" s="2">
        <v>2</v>
      </c>
      <c r="G16" s="2">
        <v>1</v>
      </c>
      <c r="H16" s="2">
        <v>31</v>
      </c>
      <c r="I16" s="2">
        <v>1</v>
      </c>
      <c r="J16" s="2">
        <v>0</v>
      </c>
      <c r="K16" s="30">
        <v>44</v>
      </c>
    </row>
    <row r="17" spans="1:11" ht="19.5" customHeight="1">
      <c r="A17" s="87" t="s">
        <v>201</v>
      </c>
      <c r="B17" s="3">
        <v>2</v>
      </c>
      <c r="C17" s="3">
        <v>63</v>
      </c>
      <c r="D17" s="3">
        <v>1</v>
      </c>
      <c r="E17" s="3">
        <v>133</v>
      </c>
      <c r="F17" s="3">
        <v>108</v>
      </c>
      <c r="G17" s="3">
        <v>7</v>
      </c>
      <c r="H17" s="3">
        <v>103</v>
      </c>
      <c r="I17" s="3"/>
      <c r="J17" s="3">
        <v>1</v>
      </c>
      <c r="K17" s="11">
        <v>418</v>
      </c>
    </row>
    <row r="18" spans="1:11" ht="19.5" customHeight="1">
      <c r="A18" s="86" t="s">
        <v>202</v>
      </c>
      <c r="B18" s="2">
        <v>22</v>
      </c>
      <c r="C18" s="2">
        <v>104</v>
      </c>
      <c r="D18" s="2">
        <v>6</v>
      </c>
      <c r="E18" s="2">
        <v>80</v>
      </c>
      <c r="F18" s="2">
        <v>32</v>
      </c>
      <c r="G18" s="2">
        <v>2</v>
      </c>
      <c r="H18" s="2">
        <v>347</v>
      </c>
      <c r="I18" s="2">
        <v>6</v>
      </c>
      <c r="J18" s="2">
        <v>1</v>
      </c>
      <c r="K18" s="30">
        <v>600</v>
      </c>
    </row>
    <row r="19" spans="1:11" ht="19.5" customHeight="1">
      <c r="A19" s="87" t="s">
        <v>203</v>
      </c>
      <c r="B19" s="3">
        <v>22</v>
      </c>
      <c r="C19" s="3">
        <v>126</v>
      </c>
      <c r="D19" s="3">
        <v>11</v>
      </c>
      <c r="E19" s="3">
        <v>245</v>
      </c>
      <c r="F19" s="3">
        <v>103</v>
      </c>
      <c r="G19" s="3">
        <v>9</v>
      </c>
      <c r="H19" s="3">
        <v>269</v>
      </c>
      <c r="I19" s="3">
        <v>20</v>
      </c>
      <c r="J19" s="3">
        <v>3</v>
      </c>
      <c r="K19" s="11">
        <v>808</v>
      </c>
    </row>
    <row r="20" spans="1:11" ht="19.5" customHeight="1">
      <c r="A20" s="86" t="s">
        <v>52</v>
      </c>
      <c r="B20" s="2">
        <v>6</v>
      </c>
      <c r="C20" s="2">
        <v>42</v>
      </c>
      <c r="D20" s="2">
        <v>5</v>
      </c>
      <c r="E20" s="2">
        <v>34</v>
      </c>
      <c r="F20" s="2">
        <v>16</v>
      </c>
      <c r="G20" s="2">
        <v>5</v>
      </c>
      <c r="H20" s="2">
        <v>216</v>
      </c>
      <c r="I20" s="2">
        <v>9</v>
      </c>
      <c r="J20" s="2">
        <v>0</v>
      </c>
      <c r="K20" s="30">
        <v>333</v>
      </c>
    </row>
    <row r="21" spans="1:11" ht="19.5" customHeight="1">
      <c r="A21" s="87" t="s">
        <v>53</v>
      </c>
      <c r="B21" s="3">
        <v>12</v>
      </c>
      <c r="C21" s="3">
        <v>68</v>
      </c>
      <c r="D21" s="3">
        <v>3</v>
      </c>
      <c r="E21" s="3">
        <v>18</v>
      </c>
      <c r="F21" s="3">
        <v>6</v>
      </c>
      <c r="G21" s="3">
        <v>1</v>
      </c>
      <c r="H21" s="3">
        <v>123</v>
      </c>
      <c r="I21" s="3">
        <v>6</v>
      </c>
      <c r="J21" s="3">
        <v>0</v>
      </c>
      <c r="K21" s="11">
        <v>237</v>
      </c>
    </row>
    <row r="22" spans="1:11" ht="19.5" customHeight="1">
      <c r="A22" s="86" t="s">
        <v>204</v>
      </c>
      <c r="B22" s="2">
        <v>8</v>
      </c>
      <c r="C22" s="2">
        <v>50</v>
      </c>
      <c r="D22" s="2">
        <v>4</v>
      </c>
      <c r="E22" s="2">
        <v>92</v>
      </c>
      <c r="F22" s="2">
        <v>27</v>
      </c>
      <c r="G22" s="2">
        <v>1</v>
      </c>
      <c r="H22" s="2">
        <v>59</v>
      </c>
      <c r="I22" s="2">
        <v>4</v>
      </c>
      <c r="J22" s="2">
        <v>0</v>
      </c>
      <c r="K22" s="30">
        <v>245</v>
      </c>
    </row>
    <row r="23" spans="1:11" ht="19.5" customHeight="1">
      <c r="A23" s="87" t="s">
        <v>205</v>
      </c>
      <c r="B23" s="3">
        <v>56</v>
      </c>
      <c r="C23" s="3">
        <v>163</v>
      </c>
      <c r="D23" s="3">
        <v>22</v>
      </c>
      <c r="E23" s="3">
        <v>152</v>
      </c>
      <c r="F23" s="3">
        <v>46</v>
      </c>
      <c r="G23" s="3">
        <v>7</v>
      </c>
      <c r="H23" s="3">
        <v>409</v>
      </c>
      <c r="I23" s="3">
        <v>26</v>
      </c>
      <c r="J23" s="3">
        <v>8</v>
      </c>
      <c r="K23" s="11">
        <v>889</v>
      </c>
    </row>
    <row r="24" spans="1:11" ht="21.75" customHeight="1">
      <c r="A24" s="142" t="s">
        <v>9</v>
      </c>
      <c r="B24" s="80">
        <v>1216</v>
      </c>
      <c r="C24" s="80">
        <v>3032</v>
      </c>
      <c r="D24" s="80">
        <v>465</v>
      </c>
      <c r="E24" s="80">
        <v>2582</v>
      </c>
      <c r="F24" s="80">
        <v>1301</v>
      </c>
      <c r="G24" s="80">
        <v>307</v>
      </c>
      <c r="H24" s="80">
        <v>8386</v>
      </c>
      <c r="I24" s="80">
        <v>654</v>
      </c>
      <c r="J24" s="80">
        <v>118</v>
      </c>
      <c r="K24" s="80">
        <v>18061</v>
      </c>
    </row>
    <row r="25" spans="1:11" ht="19.5" customHeight="1">
      <c r="A25" s="33" t="s">
        <v>244</v>
      </c>
      <c r="B25" s="6"/>
      <c r="C25" s="6"/>
      <c r="D25" s="6"/>
      <c r="E25" s="14"/>
      <c r="F25" s="14"/>
      <c r="G25" s="14"/>
      <c r="H25" s="14"/>
      <c r="I25" s="14"/>
      <c r="J25" s="6"/>
      <c r="K25" s="6"/>
    </row>
  </sheetData>
  <sheetProtection/>
  <mergeCells count="4">
    <mergeCell ref="A4:A5"/>
    <mergeCell ref="B4:J4"/>
    <mergeCell ref="A2:K2"/>
    <mergeCell ref="K4:K5"/>
  </mergeCells>
  <conditionalFormatting sqref="A24:K24">
    <cfRule type="duplicateValues" priority="1" dxfId="46" stopIfTrue="1">
      <formula>AND(COUNTIF($A$24:$K$24,A24)&gt;1,NOT(ISBLANK(A24)))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1" r:id="rId3"/>
  <headerFooter>
    <oddHeader>&amp;C&amp;G</oddHeader>
  </headerFooter>
  <colBreaks count="1" manualBreakCount="1">
    <brk id="13" max="65535" man="1"/>
  </colBreaks>
  <drawing r:id="rId1"/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3:C26"/>
  <sheetViews>
    <sheetView showGridLines="0" view="pageLayout" workbookViewId="0" topLeftCell="A3">
      <selection activeCell="B25" sqref="B25"/>
    </sheetView>
  </sheetViews>
  <sheetFormatPr defaultColWidth="9.140625" defaultRowHeight="15"/>
  <cols>
    <col min="1" max="1" width="97.421875" style="0" bestFit="1" customWidth="1"/>
    <col min="2" max="2" width="36.140625" style="0" bestFit="1" customWidth="1"/>
  </cols>
  <sheetData>
    <row r="3" spans="1:2" ht="15.75">
      <c r="A3" s="108" t="s">
        <v>212</v>
      </c>
      <c r="B3" s="108"/>
    </row>
    <row r="4" ht="15" customHeight="1"/>
    <row r="5" spans="1:2" ht="21.75" customHeight="1">
      <c r="A5" s="91" t="s">
        <v>196</v>
      </c>
      <c r="B5" s="51" t="s">
        <v>189</v>
      </c>
    </row>
    <row r="6" spans="1:2" ht="21.75" customHeight="1">
      <c r="A6" s="92"/>
      <c r="B6" s="38">
        <v>2022</v>
      </c>
    </row>
    <row r="7" spans="1:2" ht="19.5" customHeight="1">
      <c r="A7" s="84" t="s">
        <v>45</v>
      </c>
      <c r="B7" s="30">
        <v>1110149.2937440176</v>
      </c>
    </row>
    <row r="8" spans="1:3" ht="19.5" customHeight="1">
      <c r="A8" s="85" t="s">
        <v>197</v>
      </c>
      <c r="B8" s="174">
        <v>426865.05323634273</v>
      </c>
      <c r="C8" s="50"/>
    </row>
    <row r="9" spans="1:2" ht="19.5" customHeight="1">
      <c r="A9" s="86" t="s">
        <v>46</v>
      </c>
      <c r="B9" s="30">
        <v>31198367.488941666</v>
      </c>
    </row>
    <row r="10" spans="1:2" ht="19.5" customHeight="1">
      <c r="A10" s="85" t="s">
        <v>198</v>
      </c>
      <c r="B10" s="174">
        <v>15518701.544822412</v>
      </c>
    </row>
    <row r="11" spans="1:2" ht="19.5" customHeight="1">
      <c r="A11" s="86" t="s">
        <v>47</v>
      </c>
      <c r="B11" s="30">
        <v>2860213.1707412023</v>
      </c>
    </row>
    <row r="12" spans="1:2" ht="19.5" customHeight="1">
      <c r="A12" s="87" t="s">
        <v>48</v>
      </c>
      <c r="B12" s="11">
        <v>16363857.090156836</v>
      </c>
    </row>
    <row r="13" spans="1:2" ht="19.5" customHeight="1">
      <c r="A13" s="86" t="s">
        <v>49</v>
      </c>
      <c r="B13" s="30">
        <v>174806395.98438486</v>
      </c>
    </row>
    <row r="14" spans="1:2" ht="19.5" customHeight="1">
      <c r="A14" s="87" t="s">
        <v>50</v>
      </c>
      <c r="B14" s="11">
        <v>26503841.173021246</v>
      </c>
    </row>
    <row r="15" spans="1:2" ht="19.5" customHeight="1">
      <c r="A15" s="86" t="s">
        <v>51</v>
      </c>
      <c r="B15" s="30">
        <v>35687862.75981641</v>
      </c>
    </row>
    <row r="16" spans="1:2" ht="19.5" customHeight="1">
      <c r="A16" s="87" t="s">
        <v>199</v>
      </c>
      <c r="B16" s="11">
        <v>11919215.117442451</v>
      </c>
    </row>
    <row r="17" spans="1:2" ht="19.5" customHeight="1">
      <c r="A17" s="86" t="s">
        <v>200</v>
      </c>
      <c r="B17" s="30">
        <v>16629986.134</v>
      </c>
    </row>
    <row r="18" spans="1:2" ht="19.5" customHeight="1">
      <c r="A18" s="87" t="s">
        <v>201</v>
      </c>
      <c r="B18" s="11">
        <v>2902304.0906963926</v>
      </c>
    </row>
    <row r="19" spans="1:2" ht="19.5" customHeight="1">
      <c r="A19" s="86" t="s">
        <v>202</v>
      </c>
      <c r="B19" s="30">
        <v>2636182.3748324797</v>
      </c>
    </row>
    <row r="20" spans="1:2" ht="19.5" customHeight="1">
      <c r="A20" s="87" t="s">
        <v>203</v>
      </c>
      <c r="B20" s="11">
        <v>14059521.985465046</v>
      </c>
    </row>
    <row r="21" spans="1:2" ht="19.5" customHeight="1">
      <c r="A21" s="86" t="s">
        <v>52</v>
      </c>
      <c r="B21" s="30">
        <v>1330140.1441724973</v>
      </c>
    </row>
    <row r="22" spans="1:2" ht="19.5" customHeight="1">
      <c r="A22" s="87" t="s">
        <v>53</v>
      </c>
      <c r="B22" s="11">
        <v>2074651.979</v>
      </c>
    </row>
    <row r="23" spans="1:2" ht="19.5" customHeight="1">
      <c r="A23" s="86" t="s">
        <v>204</v>
      </c>
      <c r="B23" s="30">
        <v>1016845.1440526809</v>
      </c>
    </row>
    <row r="24" spans="1:2" ht="19.5" customHeight="1">
      <c r="A24" s="87" t="s">
        <v>205</v>
      </c>
      <c r="B24" s="11">
        <v>1111861.8192469636</v>
      </c>
    </row>
    <row r="25" spans="1:2" ht="21.75" customHeight="1">
      <c r="A25" s="83" t="s">
        <v>9</v>
      </c>
      <c r="B25" s="88">
        <v>358156962.34777343</v>
      </c>
    </row>
    <row r="26" spans="1:2" ht="19.5" customHeight="1">
      <c r="A26" s="33" t="s">
        <v>244</v>
      </c>
      <c r="B26" s="33"/>
    </row>
  </sheetData>
  <sheetProtection/>
  <mergeCells count="2">
    <mergeCell ref="A5:A6"/>
    <mergeCell ref="A3:B3"/>
  </mergeCells>
  <printOptions/>
  <pageMargins left="0.7086614173228347" right="0.7086614173228347" top="0.8832291666666666" bottom="0.7480314960629921" header="0.31496062992125984" footer="0.31496062992125984"/>
  <pageSetup horizontalDpi="600" verticalDpi="600" orientation="portrait" paperSize="9" scale="61" r:id="rId3"/>
  <headerFooter>
    <oddHeader>&amp;C&amp;G</oddHeader>
  </headerFooter>
  <colBreaks count="1" manualBreakCount="1">
    <brk id="3" max="65535" man="1"/>
  </colBreaks>
  <drawing r:id="rId1"/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9"/>
  <sheetViews>
    <sheetView showGridLines="0" view="pageLayout" workbookViewId="0" topLeftCell="A1">
      <selection activeCell="D5" sqref="D5:D6"/>
    </sheetView>
  </sheetViews>
  <sheetFormatPr defaultColWidth="9.140625" defaultRowHeight="15"/>
  <cols>
    <col min="1" max="1" width="35.7109375" style="0" customWidth="1"/>
    <col min="2" max="6" width="20.7109375" style="0" customWidth="1"/>
  </cols>
  <sheetData>
    <row r="1" spans="3:5" ht="15">
      <c r="C1" s="26"/>
      <c r="E1" s="22"/>
    </row>
    <row r="3" spans="1:4" ht="15.75">
      <c r="A3" s="129" t="s">
        <v>211</v>
      </c>
      <c r="B3" s="129"/>
      <c r="C3" s="129"/>
      <c r="D3" s="129"/>
    </row>
    <row r="4" spans="1:4" ht="15">
      <c r="A4" s="34"/>
      <c r="B4" s="34"/>
      <c r="C4" s="34"/>
      <c r="D4" s="34"/>
    </row>
    <row r="5" spans="1:4" ht="21.75" customHeight="1">
      <c r="A5" s="91" t="s">
        <v>0</v>
      </c>
      <c r="B5" s="111" t="s">
        <v>14</v>
      </c>
      <c r="C5" s="124"/>
      <c r="D5" s="113" t="s">
        <v>17</v>
      </c>
    </row>
    <row r="6" spans="1:4" ht="21.75" customHeight="1">
      <c r="A6" s="92"/>
      <c r="B6" s="40" t="s">
        <v>15</v>
      </c>
      <c r="C6" s="40" t="s">
        <v>16</v>
      </c>
      <c r="D6" s="114"/>
    </row>
    <row r="7" spans="1:4" ht="19.5" customHeight="1">
      <c r="A7" s="84" t="s">
        <v>1</v>
      </c>
      <c r="B7" s="2">
        <v>802</v>
      </c>
      <c r="C7" s="2">
        <v>414</v>
      </c>
      <c r="D7" s="30">
        <v>1216</v>
      </c>
    </row>
    <row r="8" spans="1:4" ht="19.5" customHeight="1">
      <c r="A8" s="144" t="s">
        <v>2</v>
      </c>
      <c r="B8" s="3">
        <v>2078</v>
      </c>
      <c r="C8" s="3">
        <v>954</v>
      </c>
      <c r="D8" s="11">
        <v>3032</v>
      </c>
    </row>
    <row r="9" spans="1:4" ht="19.5" customHeight="1">
      <c r="A9" s="86" t="s">
        <v>3</v>
      </c>
      <c r="B9" s="2">
        <v>275</v>
      </c>
      <c r="C9" s="2">
        <v>190</v>
      </c>
      <c r="D9" s="30">
        <v>465</v>
      </c>
    </row>
    <row r="10" spans="1:4" ht="19.5" customHeight="1">
      <c r="A10" s="144" t="s">
        <v>4</v>
      </c>
      <c r="B10" s="3">
        <v>1905</v>
      </c>
      <c r="C10" s="3">
        <v>677</v>
      </c>
      <c r="D10" s="11">
        <v>2582</v>
      </c>
    </row>
    <row r="11" spans="1:4" ht="19.5" customHeight="1">
      <c r="A11" s="86" t="s">
        <v>18</v>
      </c>
      <c r="B11" s="2">
        <v>986</v>
      </c>
      <c r="C11" s="2">
        <v>315</v>
      </c>
      <c r="D11" s="30">
        <v>1301</v>
      </c>
    </row>
    <row r="12" spans="1:4" ht="19.5" customHeight="1">
      <c r="A12" s="144" t="s">
        <v>5</v>
      </c>
      <c r="B12" s="3">
        <v>176</v>
      </c>
      <c r="C12" s="3">
        <v>131</v>
      </c>
      <c r="D12" s="11">
        <v>307</v>
      </c>
    </row>
    <row r="13" spans="1:4" ht="19.5" customHeight="1">
      <c r="A13" s="86" t="s">
        <v>6</v>
      </c>
      <c r="B13" s="2">
        <v>6098</v>
      </c>
      <c r="C13" s="2">
        <v>2288</v>
      </c>
      <c r="D13" s="30">
        <v>8386</v>
      </c>
    </row>
    <row r="14" spans="1:4" ht="19.5" customHeight="1">
      <c r="A14" s="144" t="s">
        <v>7</v>
      </c>
      <c r="B14" s="3">
        <v>470</v>
      </c>
      <c r="C14" s="3">
        <v>184</v>
      </c>
      <c r="D14" s="11">
        <v>654</v>
      </c>
    </row>
    <row r="15" spans="1:4" ht="19.5" customHeight="1">
      <c r="A15" s="86" t="s">
        <v>8</v>
      </c>
      <c r="B15" s="2">
        <v>84</v>
      </c>
      <c r="C15" s="2">
        <v>34</v>
      </c>
      <c r="D15" s="30">
        <v>118</v>
      </c>
    </row>
    <row r="16" spans="1:4" ht="21.75" customHeight="1">
      <c r="A16" s="142" t="s">
        <v>17</v>
      </c>
      <c r="B16" s="77">
        <v>12874</v>
      </c>
      <c r="C16" s="77">
        <v>5187</v>
      </c>
      <c r="D16" s="77">
        <v>18061</v>
      </c>
    </row>
    <row r="17" spans="1:4" ht="15">
      <c r="A17" s="33" t="s">
        <v>244</v>
      </c>
      <c r="B17" s="34"/>
      <c r="C17" s="35"/>
      <c r="D17" s="34"/>
    </row>
    <row r="19" ht="15">
      <c r="B19" s="22"/>
    </row>
  </sheetData>
  <sheetProtection/>
  <mergeCells count="4">
    <mergeCell ref="A3:D3"/>
    <mergeCell ref="A5:A6"/>
    <mergeCell ref="B5:C5"/>
    <mergeCell ref="D5:D6"/>
  </mergeCells>
  <conditionalFormatting sqref="A16">
    <cfRule type="duplicateValues" priority="1" dxfId="46" stopIfTrue="1">
      <formula>AND(COUNTIF($A$16:$A$16,A16)&gt;1,NOT(ISBLANK(A16)))</formula>
    </cfRule>
  </conditionalFormatting>
  <printOptions/>
  <pageMargins left="0.7086614173228347" right="0.7086614173228347" top="0.92625" bottom="0.7480314960629921" header="0.31496062992125984" footer="0.31496062992125984"/>
  <pageSetup horizontalDpi="600" verticalDpi="600" orientation="portrait" scale="76" r:id="rId3"/>
  <headerFooter>
    <oddHeader>&amp;C&amp;G</oddHeader>
  </headerFooter>
  <colBreaks count="1" manualBreakCount="1">
    <brk id="5" max="65535" man="1"/>
  </colBreaks>
  <drawing r:id="rId1"/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27"/>
  <sheetViews>
    <sheetView showGridLines="0" view="pageLayout" workbookViewId="0" topLeftCell="A4">
      <selection activeCell="F21" sqref="F21"/>
    </sheetView>
  </sheetViews>
  <sheetFormatPr defaultColWidth="9.140625" defaultRowHeight="15"/>
  <cols>
    <col min="1" max="1" width="90.8515625" style="0" bestFit="1" customWidth="1"/>
    <col min="2" max="4" width="18.7109375" style="0" customWidth="1"/>
  </cols>
  <sheetData>
    <row r="1" s="34" customFormat="1" ht="15"/>
    <row r="2" ht="15">
      <c r="C2" s="37"/>
    </row>
    <row r="3" ht="15">
      <c r="C3" s="37"/>
    </row>
    <row r="4" spans="1:4" ht="15.75">
      <c r="A4" s="128" t="s">
        <v>210</v>
      </c>
      <c r="B4" s="128"/>
      <c r="C4" s="128"/>
      <c r="D4" s="128"/>
    </row>
    <row r="5" spans="1:4" ht="15">
      <c r="A5" s="16"/>
      <c r="B5" s="16"/>
      <c r="C5" s="17"/>
      <c r="D5" s="10"/>
    </row>
    <row r="6" spans="1:4" ht="21.75" customHeight="1">
      <c r="A6" s="110" t="s">
        <v>196</v>
      </c>
      <c r="B6" s="114" t="s">
        <v>14</v>
      </c>
      <c r="C6" s="127"/>
      <c r="D6" s="130" t="s">
        <v>17</v>
      </c>
    </row>
    <row r="7" spans="1:4" ht="21.75" customHeight="1">
      <c r="A7" s="92"/>
      <c r="B7" s="48" t="s">
        <v>15</v>
      </c>
      <c r="C7" s="45" t="s">
        <v>16</v>
      </c>
      <c r="D7" s="126"/>
    </row>
    <row r="8" spans="1:8" ht="19.5" customHeight="1">
      <c r="A8" s="84" t="s">
        <v>45</v>
      </c>
      <c r="B8" s="36">
        <v>256</v>
      </c>
      <c r="C8" s="36">
        <v>32</v>
      </c>
      <c r="D8" s="149">
        <v>288</v>
      </c>
      <c r="F8" s="68"/>
      <c r="H8" s="68"/>
    </row>
    <row r="9" spans="1:8" ht="19.5" customHeight="1">
      <c r="A9" s="144" t="s">
        <v>197</v>
      </c>
      <c r="B9" s="150">
        <v>32</v>
      </c>
      <c r="C9" s="150">
        <v>2</v>
      </c>
      <c r="D9" s="151">
        <v>34</v>
      </c>
      <c r="F9" s="68"/>
      <c r="H9" s="68"/>
    </row>
    <row r="10" spans="1:8" ht="19.5" customHeight="1">
      <c r="A10" s="86" t="s">
        <v>46</v>
      </c>
      <c r="B10" s="36">
        <v>1316</v>
      </c>
      <c r="C10" s="36">
        <v>393</v>
      </c>
      <c r="D10" s="149">
        <v>1709</v>
      </c>
      <c r="F10" s="68"/>
      <c r="H10" s="68"/>
    </row>
    <row r="11" spans="1:8" ht="19.5" customHeight="1">
      <c r="A11" s="144" t="s">
        <v>198</v>
      </c>
      <c r="B11" s="150">
        <v>25</v>
      </c>
      <c r="C11" s="150">
        <v>2</v>
      </c>
      <c r="D11" s="151">
        <v>27</v>
      </c>
      <c r="F11" s="68"/>
      <c r="H11" s="68"/>
    </row>
    <row r="12" spans="1:8" ht="19.5" customHeight="1">
      <c r="A12" s="86" t="s">
        <v>47</v>
      </c>
      <c r="B12" s="36">
        <v>48</v>
      </c>
      <c r="C12" s="36">
        <v>5</v>
      </c>
      <c r="D12" s="149">
        <v>53</v>
      </c>
      <c r="F12" s="68"/>
      <c r="H12" s="68"/>
    </row>
    <row r="13" spans="1:8" ht="19.5" customHeight="1">
      <c r="A13" s="144" t="s">
        <v>48</v>
      </c>
      <c r="B13" s="150">
        <v>1077</v>
      </c>
      <c r="C13" s="150">
        <v>20</v>
      </c>
      <c r="D13" s="151">
        <v>1097</v>
      </c>
      <c r="F13" s="68"/>
      <c r="H13" s="68"/>
    </row>
    <row r="14" spans="1:8" ht="19.5" customHeight="1">
      <c r="A14" s="86" t="s">
        <v>49</v>
      </c>
      <c r="B14" s="36">
        <v>4037</v>
      </c>
      <c r="C14" s="36">
        <v>2524</v>
      </c>
      <c r="D14" s="149">
        <v>6561</v>
      </c>
      <c r="F14" s="68"/>
      <c r="H14" s="68"/>
    </row>
    <row r="15" spans="1:8" ht="19.5" customHeight="1">
      <c r="A15" s="144" t="s">
        <v>50</v>
      </c>
      <c r="B15" s="150">
        <v>2192</v>
      </c>
      <c r="C15" s="150">
        <v>45</v>
      </c>
      <c r="D15" s="151">
        <v>2237</v>
      </c>
      <c r="F15" s="68"/>
      <c r="H15" s="68"/>
    </row>
    <row r="16" spans="1:8" ht="19.5" customHeight="1">
      <c r="A16" s="86" t="s">
        <v>51</v>
      </c>
      <c r="B16" s="36">
        <v>1193</v>
      </c>
      <c r="C16" s="36">
        <v>1005</v>
      </c>
      <c r="D16" s="149">
        <v>2198</v>
      </c>
      <c r="F16" s="68"/>
      <c r="H16" s="68"/>
    </row>
    <row r="17" spans="1:8" ht="19.5" customHeight="1">
      <c r="A17" s="144" t="s">
        <v>199</v>
      </c>
      <c r="B17" s="150">
        <v>249</v>
      </c>
      <c r="C17" s="150">
        <v>34</v>
      </c>
      <c r="D17" s="151">
        <v>283</v>
      </c>
      <c r="F17" s="68"/>
      <c r="H17" s="68"/>
    </row>
    <row r="18" spans="1:8" ht="19.5" customHeight="1">
      <c r="A18" s="86" t="s">
        <v>200</v>
      </c>
      <c r="B18" s="36">
        <v>37</v>
      </c>
      <c r="C18" s="36">
        <v>7</v>
      </c>
      <c r="D18" s="149">
        <v>44</v>
      </c>
      <c r="F18" s="68"/>
      <c r="H18" s="68"/>
    </row>
    <row r="19" spans="1:8" ht="19.5" customHeight="1">
      <c r="A19" s="144" t="s">
        <v>201</v>
      </c>
      <c r="B19" s="150">
        <v>355</v>
      </c>
      <c r="C19" s="150">
        <v>63</v>
      </c>
      <c r="D19" s="151">
        <v>418</v>
      </c>
      <c r="F19" s="68"/>
      <c r="H19" s="68"/>
    </row>
    <row r="20" spans="1:8" ht="19.5" customHeight="1">
      <c r="A20" s="86" t="s">
        <v>202</v>
      </c>
      <c r="B20" s="36">
        <v>495</v>
      </c>
      <c r="C20" s="36">
        <v>105</v>
      </c>
      <c r="D20" s="149">
        <v>600</v>
      </c>
      <c r="F20" s="68"/>
      <c r="H20" s="68"/>
    </row>
    <row r="21" spans="1:8" ht="19.5" customHeight="1">
      <c r="A21" s="144" t="s">
        <v>203</v>
      </c>
      <c r="B21" s="150">
        <v>660</v>
      </c>
      <c r="C21" s="150">
        <v>148</v>
      </c>
      <c r="D21" s="151">
        <v>808</v>
      </c>
      <c r="F21" s="68"/>
      <c r="H21" s="68"/>
    </row>
    <row r="22" spans="1:8" ht="19.5" customHeight="1">
      <c r="A22" s="86" t="s">
        <v>52</v>
      </c>
      <c r="B22" s="36">
        <v>148</v>
      </c>
      <c r="C22" s="36">
        <v>185</v>
      </c>
      <c r="D22" s="149">
        <v>333</v>
      </c>
      <c r="F22" s="68"/>
      <c r="H22" s="68"/>
    </row>
    <row r="23" spans="1:8" ht="19.5" customHeight="1">
      <c r="A23" s="144" t="s">
        <v>53</v>
      </c>
      <c r="B23" s="150">
        <v>98</v>
      </c>
      <c r="C23" s="150">
        <v>139</v>
      </c>
      <c r="D23" s="151">
        <v>237</v>
      </c>
      <c r="F23" s="68"/>
      <c r="H23" s="68"/>
    </row>
    <row r="24" spans="1:8" ht="19.5" customHeight="1">
      <c r="A24" s="86" t="s">
        <v>204</v>
      </c>
      <c r="B24" s="36">
        <v>217</v>
      </c>
      <c r="C24" s="36">
        <v>28</v>
      </c>
      <c r="D24" s="149">
        <v>245</v>
      </c>
      <c r="F24" s="68"/>
      <c r="H24" s="68"/>
    </row>
    <row r="25" spans="1:8" ht="19.5" customHeight="1">
      <c r="A25" s="144" t="s">
        <v>205</v>
      </c>
      <c r="B25" s="150">
        <v>439</v>
      </c>
      <c r="C25" s="150">
        <v>450</v>
      </c>
      <c r="D25" s="151">
        <v>889</v>
      </c>
      <c r="F25" s="68"/>
      <c r="H25" s="68"/>
    </row>
    <row r="26" spans="1:8" ht="21.75" customHeight="1">
      <c r="A26" s="83" t="s">
        <v>9</v>
      </c>
      <c r="B26" s="77">
        <v>12874</v>
      </c>
      <c r="C26" s="77">
        <v>5187</v>
      </c>
      <c r="D26" s="77">
        <v>18061</v>
      </c>
      <c r="H26" s="68"/>
    </row>
    <row r="27" spans="1:3" ht="19.5" customHeight="1">
      <c r="A27" s="33" t="s">
        <v>244</v>
      </c>
      <c r="B27" s="6"/>
      <c r="C27" s="14"/>
    </row>
  </sheetData>
  <sheetProtection/>
  <mergeCells count="4">
    <mergeCell ref="A4:D4"/>
    <mergeCell ref="A6:A7"/>
    <mergeCell ref="B6:C6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4" r:id="rId3"/>
  <headerFooter>
    <oddHeader>&amp;C&amp;G</oddHeader>
  </headerFooter>
  <colBreaks count="1" manualBreakCount="1">
    <brk id="6" max="65535" man="1"/>
  </colBreaks>
  <drawing r:id="rId1"/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2:C13"/>
  <sheetViews>
    <sheetView showGridLines="0" view="pageLayout" workbookViewId="0" topLeftCell="A1">
      <selection activeCell="B10" sqref="B10"/>
    </sheetView>
  </sheetViews>
  <sheetFormatPr defaultColWidth="9.140625" defaultRowHeight="15"/>
  <cols>
    <col min="1" max="1" width="51.28125" style="0" customWidth="1"/>
    <col min="2" max="2" width="26.00390625" style="0" customWidth="1"/>
  </cols>
  <sheetData>
    <row r="2" spans="1:2" s="56" customFormat="1" ht="15" customHeight="1">
      <c r="A2" s="131" t="s">
        <v>209</v>
      </c>
      <c r="B2" s="131"/>
    </row>
    <row r="4" spans="1:2" ht="21.75" customHeight="1">
      <c r="A4" s="91" t="s">
        <v>68</v>
      </c>
      <c r="B4" s="49" t="s">
        <v>80</v>
      </c>
    </row>
    <row r="5" spans="1:2" ht="21.75" customHeight="1">
      <c r="A5" s="100"/>
      <c r="B5" s="58">
        <v>2022</v>
      </c>
    </row>
    <row r="6" spans="1:3" ht="19.5" customHeight="1">
      <c r="A6" s="84" t="s">
        <v>64</v>
      </c>
      <c r="B6" s="152">
        <v>14940</v>
      </c>
      <c r="C6" s="22"/>
    </row>
    <row r="7" spans="1:3" ht="19.5" customHeight="1">
      <c r="A7" s="82" t="s">
        <v>65</v>
      </c>
      <c r="B7" s="13">
        <v>1286</v>
      </c>
      <c r="C7" s="22"/>
    </row>
    <row r="8" spans="1:3" ht="19.5" customHeight="1">
      <c r="A8" s="86" t="s">
        <v>66</v>
      </c>
      <c r="B8" s="152">
        <v>1508</v>
      </c>
      <c r="C8" s="22"/>
    </row>
    <row r="9" spans="1:3" ht="19.5" customHeight="1">
      <c r="A9" s="82" t="s">
        <v>67</v>
      </c>
      <c r="B9" s="13">
        <v>327</v>
      </c>
      <c r="C9" s="22"/>
    </row>
    <row r="10" spans="1:2" ht="21.75" customHeight="1">
      <c r="A10" s="142" t="s">
        <v>17</v>
      </c>
      <c r="B10" s="49">
        <v>18061</v>
      </c>
    </row>
    <row r="11" ht="19.5" customHeight="1">
      <c r="A11" s="33" t="s">
        <v>244</v>
      </c>
    </row>
    <row r="12" ht="15">
      <c r="B12" s="31"/>
    </row>
    <row r="13" ht="15">
      <c r="B13" s="32"/>
    </row>
  </sheetData>
  <sheetProtection/>
  <mergeCells count="2">
    <mergeCell ref="A4:A5"/>
    <mergeCell ref="A2:B2"/>
  </mergeCells>
  <conditionalFormatting sqref="A10">
    <cfRule type="duplicateValues" priority="1" dxfId="46" stopIfTrue="1">
      <formula>AND(COUNTIF($A$10:$A$10,A10)&gt;1,NOT(ISBLANK(A10)))</formula>
    </cfRule>
  </conditionalFormatting>
  <printOptions/>
  <pageMargins left="0.7086614173228347" right="0.7086614173228347" top="1.1469791666666667" bottom="0.7480314960629921" header="0.31496062992125984" footer="0.31496062992125984"/>
  <pageSetup horizontalDpi="600" verticalDpi="600" orientation="portrait" paperSize="9" scale="91" r:id="rId3"/>
  <headerFooter>
    <oddHeader>&amp;C&amp;G</oddHeader>
  </headerFooter>
  <colBreaks count="1" manualBreakCount="1">
    <brk id="4" max="65535" man="1"/>
  </colBreaks>
  <drawing r:id="rId1"/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2:D13"/>
  <sheetViews>
    <sheetView showGridLines="0" view="pageLayout" workbookViewId="0" topLeftCell="A1">
      <selection activeCell="C10" sqref="C10"/>
    </sheetView>
  </sheetViews>
  <sheetFormatPr defaultColWidth="9.140625" defaultRowHeight="15"/>
  <cols>
    <col min="1" max="1" width="51.28125" style="0" customWidth="1"/>
    <col min="2" max="4" width="20.7109375" style="0" customWidth="1"/>
  </cols>
  <sheetData>
    <row r="2" spans="1:4" ht="15" customHeight="1">
      <c r="A2" s="131" t="s">
        <v>208</v>
      </c>
      <c r="B2" s="131"/>
      <c r="C2" s="131"/>
      <c r="D2" s="131"/>
    </row>
    <row r="4" spans="1:4" ht="21.75" customHeight="1">
      <c r="A4" s="91" t="s">
        <v>68</v>
      </c>
      <c r="B4" s="126" t="s">
        <v>14</v>
      </c>
      <c r="C4" s="127"/>
      <c r="D4" s="130" t="s">
        <v>17</v>
      </c>
    </row>
    <row r="5" spans="1:4" ht="21.75" customHeight="1">
      <c r="A5" s="92"/>
      <c r="B5" s="40" t="s">
        <v>15</v>
      </c>
      <c r="C5" s="45" t="s">
        <v>16</v>
      </c>
      <c r="D5" s="126"/>
    </row>
    <row r="6" spans="1:4" ht="19.5" customHeight="1">
      <c r="A6" s="84" t="s">
        <v>64</v>
      </c>
      <c r="B6" s="152">
        <v>16764</v>
      </c>
      <c r="C6" s="152">
        <v>12386</v>
      </c>
      <c r="D6" s="153">
        <v>29150</v>
      </c>
    </row>
    <row r="7" spans="1:4" ht="19.5" customHeight="1">
      <c r="A7" s="82" t="s">
        <v>65</v>
      </c>
      <c r="B7" s="13">
        <v>3724</v>
      </c>
      <c r="C7" s="13">
        <v>3451</v>
      </c>
      <c r="D7" s="53">
        <v>7175</v>
      </c>
    </row>
    <row r="8" spans="1:4" ht="19.5" customHeight="1">
      <c r="A8" s="86" t="s">
        <v>66</v>
      </c>
      <c r="B8" s="152">
        <v>9654</v>
      </c>
      <c r="C8" s="152">
        <v>6652</v>
      </c>
      <c r="D8" s="153">
        <v>16306</v>
      </c>
    </row>
    <row r="9" spans="1:4" ht="19.5" customHeight="1">
      <c r="A9" s="82" t="s">
        <v>67</v>
      </c>
      <c r="B9" s="13">
        <v>25216</v>
      </c>
      <c r="C9" s="13">
        <v>15163</v>
      </c>
      <c r="D9" s="53">
        <v>40379</v>
      </c>
    </row>
    <row r="10" spans="1:4" ht="21.75" customHeight="1">
      <c r="A10" s="142" t="s">
        <v>17</v>
      </c>
      <c r="B10" s="80">
        <v>55358</v>
      </c>
      <c r="C10" s="80">
        <v>37652</v>
      </c>
      <c r="D10" s="80">
        <v>93010</v>
      </c>
    </row>
    <row r="11" spans="1:2" ht="19.5" customHeight="1">
      <c r="A11" s="33" t="s">
        <v>244</v>
      </c>
      <c r="B11" s="33"/>
    </row>
    <row r="12" ht="15">
      <c r="C12" s="31"/>
    </row>
    <row r="13" ht="15">
      <c r="C13" s="32"/>
    </row>
  </sheetData>
  <sheetProtection/>
  <mergeCells count="4">
    <mergeCell ref="A4:A5"/>
    <mergeCell ref="B4:C4"/>
    <mergeCell ref="D4:D5"/>
    <mergeCell ref="A2:D2"/>
  </mergeCells>
  <conditionalFormatting sqref="A10">
    <cfRule type="duplicateValues" priority="1" dxfId="46" stopIfTrue="1">
      <formula>AND(COUNTIF($A$10:$A$10,A10)&gt;1,NOT(ISBLANK(A10)))</formula>
    </cfRule>
  </conditionalFormatting>
  <printOptions/>
  <pageMargins left="0.7086614173228347" right="0.7086614173228347" top="0.94875" bottom="0.7480314960629921" header="0.31496062992125984" footer="0.31496062992125984"/>
  <pageSetup horizontalDpi="600" verticalDpi="600" orientation="portrait" paperSize="9" scale="66" r:id="rId3"/>
  <headerFooter>
    <oddHeader>&amp;C&amp;G</oddHeader>
  </headerFooter>
  <colBreaks count="1" manualBreakCount="1">
    <brk id="6" max="65535" man="1"/>
  </colBreaks>
  <drawing r:id="rId1"/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7"/>
  <sheetViews>
    <sheetView showGridLines="0" view="pageLayout" workbookViewId="0" topLeftCell="A1">
      <selection activeCell="E6" sqref="E6"/>
    </sheetView>
  </sheetViews>
  <sheetFormatPr defaultColWidth="9.140625" defaultRowHeight="15"/>
  <cols>
    <col min="1" max="1" width="35.7109375" style="34" customWidth="1"/>
    <col min="2" max="2" width="16.7109375" style="34" bestFit="1" customWidth="1"/>
    <col min="3" max="3" width="20.28125" style="34" bestFit="1" customWidth="1"/>
    <col min="4" max="4" width="17.57421875" style="34" bestFit="1" customWidth="1"/>
    <col min="5" max="5" width="18.7109375" style="34" bestFit="1" customWidth="1"/>
    <col min="6" max="6" width="15.28125" style="34" customWidth="1"/>
    <col min="7" max="16384" width="9.140625" style="34" customWidth="1"/>
  </cols>
  <sheetData>
    <row r="2" spans="1:6" ht="15">
      <c r="A2"/>
      <c r="B2"/>
      <c r="C2"/>
      <c r="D2"/>
      <c r="E2"/>
      <c r="F2"/>
    </row>
    <row r="3" spans="1:6" ht="15.75">
      <c r="A3" s="129" t="s">
        <v>207</v>
      </c>
      <c r="B3" s="129"/>
      <c r="C3" s="129"/>
      <c r="D3" s="129"/>
      <c r="E3" s="129"/>
      <c r="F3" s="129"/>
    </row>
    <row r="5" spans="1:6" ht="21.75" customHeight="1">
      <c r="A5" s="91" t="s">
        <v>0</v>
      </c>
      <c r="B5" s="111" t="s">
        <v>68</v>
      </c>
      <c r="C5" s="124"/>
      <c r="D5" s="124"/>
      <c r="E5" s="124"/>
      <c r="F5" s="113" t="s">
        <v>17</v>
      </c>
    </row>
    <row r="6" spans="1:6" ht="21.75" customHeight="1">
      <c r="A6" s="92"/>
      <c r="B6" s="40" t="s">
        <v>64</v>
      </c>
      <c r="C6" s="40" t="s">
        <v>65</v>
      </c>
      <c r="D6" s="40" t="s">
        <v>66</v>
      </c>
      <c r="E6" s="40" t="s">
        <v>67</v>
      </c>
      <c r="F6" s="114"/>
    </row>
    <row r="7" spans="1:6" ht="19.5" customHeight="1">
      <c r="A7" s="84" t="s">
        <v>1</v>
      </c>
      <c r="B7" s="2">
        <v>1045</v>
      </c>
      <c r="C7" s="2">
        <v>89</v>
      </c>
      <c r="D7" s="2">
        <v>74</v>
      </c>
      <c r="E7" s="2">
        <v>8</v>
      </c>
      <c r="F7" s="30">
        <v>1216</v>
      </c>
    </row>
    <row r="8" spans="1:6" ht="19.5" customHeight="1">
      <c r="A8" s="144" t="s">
        <v>2</v>
      </c>
      <c r="B8" s="3">
        <v>2414</v>
      </c>
      <c r="C8" s="3">
        <v>234</v>
      </c>
      <c r="D8" s="3">
        <v>303</v>
      </c>
      <c r="E8" s="3">
        <v>81</v>
      </c>
      <c r="F8" s="11">
        <v>3032</v>
      </c>
    </row>
    <row r="9" spans="1:6" ht="19.5" customHeight="1">
      <c r="A9" s="86" t="s">
        <v>3</v>
      </c>
      <c r="B9" s="2">
        <v>408</v>
      </c>
      <c r="C9" s="2">
        <v>25</v>
      </c>
      <c r="D9" s="2">
        <v>29</v>
      </c>
      <c r="E9" s="2">
        <v>3</v>
      </c>
      <c r="F9" s="30">
        <v>465</v>
      </c>
    </row>
    <row r="10" spans="1:6" ht="19.5" customHeight="1">
      <c r="A10" s="144" t="s">
        <v>4</v>
      </c>
      <c r="B10" s="3">
        <v>2092</v>
      </c>
      <c r="C10" s="3">
        <v>211</v>
      </c>
      <c r="D10" s="3">
        <v>223</v>
      </c>
      <c r="E10" s="3">
        <v>56</v>
      </c>
      <c r="F10" s="11">
        <v>2582</v>
      </c>
    </row>
    <row r="11" spans="1:6" ht="19.5" customHeight="1">
      <c r="A11" s="86" t="s">
        <v>18</v>
      </c>
      <c r="B11" s="2">
        <v>1105</v>
      </c>
      <c r="C11" s="2">
        <v>85</v>
      </c>
      <c r="D11" s="2">
        <v>97</v>
      </c>
      <c r="E11" s="2">
        <v>14</v>
      </c>
      <c r="F11" s="30">
        <v>1301</v>
      </c>
    </row>
    <row r="12" spans="1:6" ht="19.5" customHeight="1">
      <c r="A12" s="144" t="s">
        <v>5</v>
      </c>
      <c r="B12" s="3">
        <v>271</v>
      </c>
      <c r="C12" s="3">
        <v>21</v>
      </c>
      <c r="D12" s="3">
        <v>13</v>
      </c>
      <c r="E12" s="3">
        <v>2</v>
      </c>
      <c r="F12" s="11">
        <v>307</v>
      </c>
    </row>
    <row r="13" spans="1:6" ht="19.5" customHeight="1">
      <c r="A13" s="86" t="s">
        <v>6</v>
      </c>
      <c r="B13" s="2">
        <v>6950</v>
      </c>
      <c r="C13" s="2">
        <v>562</v>
      </c>
      <c r="D13" s="2">
        <v>721</v>
      </c>
      <c r="E13" s="2">
        <v>153</v>
      </c>
      <c r="F13" s="30">
        <v>8386</v>
      </c>
    </row>
    <row r="14" spans="1:6" ht="19.5" customHeight="1">
      <c r="A14" s="144" t="s">
        <v>7</v>
      </c>
      <c r="B14" s="3">
        <v>553</v>
      </c>
      <c r="C14" s="3">
        <v>54</v>
      </c>
      <c r="D14" s="3">
        <v>39</v>
      </c>
      <c r="E14" s="3">
        <v>8</v>
      </c>
      <c r="F14" s="11">
        <v>654</v>
      </c>
    </row>
    <row r="15" spans="1:6" ht="19.5" customHeight="1">
      <c r="A15" s="86" t="s">
        <v>8</v>
      </c>
      <c r="B15" s="2">
        <v>102</v>
      </c>
      <c r="C15" s="2">
        <v>5</v>
      </c>
      <c r="D15" s="2">
        <v>9</v>
      </c>
      <c r="E15" s="2">
        <v>2</v>
      </c>
      <c r="F15" s="30">
        <v>118</v>
      </c>
    </row>
    <row r="16" spans="1:6" ht="21.75" customHeight="1">
      <c r="A16" s="142" t="s">
        <v>17</v>
      </c>
      <c r="B16" s="77">
        <v>14940</v>
      </c>
      <c r="C16" s="77">
        <v>1286</v>
      </c>
      <c r="D16" s="77">
        <v>1508</v>
      </c>
      <c r="E16" s="77">
        <v>327</v>
      </c>
      <c r="F16" s="77">
        <v>18061</v>
      </c>
    </row>
    <row r="17" spans="1:5" ht="19.5" customHeight="1">
      <c r="A17" s="33" t="s">
        <v>244</v>
      </c>
      <c r="E17" s="35"/>
    </row>
  </sheetData>
  <sheetProtection/>
  <mergeCells count="4">
    <mergeCell ref="A3:F3"/>
    <mergeCell ref="A5:A6"/>
    <mergeCell ref="B5:E5"/>
    <mergeCell ref="F5:F6"/>
  </mergeCells>
  <conditionalFormatting sqref="A16">
    <cfRule type="duplicateValues" priority="1" dxfId="46" stopIfTrue="1">
      <formula>AND(COUNTIF($A$16:$A$16,A16)&gt;1,NOT(ISBLANK(A16)))</formula>
    </cfRule>
  </conditionalFormatting>
  <printOptions/>
  <pageMargins left="0.7086614173228347" right="0.7086614173228347" top="0.8451041666666667" bottom="0.7480314960629921" header="0.31496062992125984" footer="0.31496062992125984"/>
  <pageSetup horizontalDpi="600" verticalDpi="600" orientation="portrait" paperSize="9" scale="61" r:id="rId3"/>
  <headerFooter>
    <oddHeader>&amp;C&amp;G</oddHeader>
  </headerFooter>
  <colBreaks count="1" manualBreakCount="1">
    <brk id="8" max="65535" man="1"/>
  </colBreaks>
  <drawing r:id="rId1"/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9"/>
  <sheetViews>
    <sheetView showGridLines="0" view="pageLayout" workbookViewId="0" topLeftCell="B1">
      <selection activeCell="I14" sqref="I14"/>
    </sheetView>
  </sheetViews>
  <sheetFormatPr defaultColWidth="9.140625" defaultRowHeight="15"/>
  <cols>
    <col min="1" max="1" width="35.7109375" style="34" customWidth="1"/>
    <col min="2" max="9" width="18.7109375" style="34" customWidth="1"/>
    <col min="10" max="16384" width="9.140625" style="34" customWidth="1"/>
  </cols>
  <sheetData>
    <row r="2" spans="1:9" ht="15">
      <c r="A2"/>
      <c r="B2"/>
      <c r="C2"/>
      <c r="D2"/>
      <c r="E2"/>
      <c r="F2"/>
      <c r="G2"/>
      <c r="H2"/>
      <c r="I2"/>
    </row>
    <row r="3" spans="1:9" ht="15.75">
      <c r="A3" s="128" t="s">
        <v>206</v>
      </c>
      <c r="B3" s="128"/>
      <c r="C3" s="128"/>
      <c r="D3" s="128"/>
      <c r="E3" s="128"/>
      <c r="F3" s="128"/>
      <c r="G3" s="128"/>
      <c r="H3" s="128"/>
      <c r="I3" s="128"/>
    </row>
    <row r="4" spans="1:9" ht="15">
      <c r="A4" s="16"/>
      <c r="B4" s="16"/>
      <c r="C4" s="16"/>
      <c r="D4" s="16"/>
      <c r="E4" s="17"/>
      <c r="F4" s="17"/>
      <c r="G4" s="17"/>
      <c r="H4" s="17"/>
      <c r="I4" s="17"/>
    </row>
    <row r="5" spans="1:9" ht="21.75" customHeight="1">
      <c r="A5" s="110" t="s">
        <v>0</v>
      </c>
      <c r="B5" s="99" t="s">
        <v>68</v>
      </c>
      <c r="C5" s="100"/>
      <c r="D5" s="100"/>
      <c r="E5" s="100"/>
      <c r="F5" s="100"/>
      <c r="G5" s="100"/>
      <c r="H5" s="100"/>
      <c r="I5" s="100"/>
    </row>
    <row r="6" spans="1:9" ht="21.75" customHeight="1">
      <c r="A6" s="110"/>
      <c r="B6" s="102" t="s">
        <v>64</v>
      </c>
      <c r="C6" s="103"/>
      <c r="D6" s="103" t="s">
        <v>65</v>
      </c>
      <c r="E6" s="103"/>
      <c r="F6" s="103" t="s">
        <v>66</v>
      </c>
      <c r="G6" s="103"/>
      <c r="H6" s="103" t="s">
        <v>67</v>
      </c>
      <c r="I6" s="103"/>
    </row>
    <row r="7" spans="1:9" ht="43.5" customHeight="1">
      <c r="A7" s="92"/>
      <c r="B7" s="47" t="s">
        <v>185</v>
      </c>
      <c r="C7" s="79" t="s">
        <v>11</v>
      </c>
      <c r="D7" s="69" t="s">
        <v>185</v>
      </c>
      <c r="E7" s="79" t="s">
        <v>11</v>
      </c>
      <c r="F7" s="69" t="s">
        <v>185</v>
      </c>
      <c r="G7" s="79" t="s">
        <v>11</v>
      </c>
      <c r="H7" s="69" t="s">
        <v>185</v>
      </c>
      <c r="I7" s="69" t="s">
        <v>11</v>
      </c>
    </row>
    <row r="8" spans="1:9" ht="19.5" customHeight="1">
      <c r="A8" s="148" t="s">
        <v>1</v>
      </c>
      <c r="B8" s="154">
        <v>1117349.2557746663</v>
      </c>
      <c r="C8" s="86">
        <v>2103</v>
      </c>
      <c r="D8" s="148">
        <v>397382.7131861049</v>
      </c>
      <c r="E8" s="86">
        <v>500</v>
      </c>
      <c r="F8" s="148">
        <v>2491065.0358660393</v>
      </c>
      <c r="G8" s="86">
        <v>772</v>
      </c>
      <c r="H8" s="148">
        <v>2438830.682</v>
      </c>
      <c r="I8" s="148">
        <v>568</v>
      </c>
    </row>
    <row r="9" spans="1:9" ht="19.5" customHeight="1">
      <c r="A9" s="155" t="s">
        <v>2</v>
      </c>
      <c r="B9" s="156">
        <v>2072759.8225569592</v>
      </c>
      <c r="C9" s="75">
        <v>4803</v>
      </c>
      <c r="D9" s="157">
        <v>1068191.2125686181</v>
      </c>
      <c r="E9" s="75">
        <v>1291</v>
      </c>
      <c r="F9" s="157">
        <v>9984167.672027096</v>
      </c>
      <c r="G9" s="75">
        <v>3623</v>
      </c>
      <c r="H9" s="157">
        <v>105788662.856</v>
      </c>
      <c r="I9" s="3">
        <v>11441</v>
      </c>
    </row>
    <row r="10" spans="1:9" ht="19.5" customHeight="1">
      <c r="A10" s="148" t="s">
        <v>3</v>
      </c>
      <c r="B10" s="154">
        <v>378407.6688093582</v>
      </c>
      <c r="C10" s="86">
        <v>746</v>
      </c>
      <c r="D10" s="148">
        <v>91839.87823159379</v>
      </c>
      <c r="E10" s="86">
        <v>154</v>
      </c>
      <c r="F10" s="148">
        <v>1010148.942</v>
      </c>
      <c r="G10" s="86">
        <v>186</v>
      </c>
      <c r="H10" s="148">
        <v>603392.838</v>
      </c>
      <c r="I10" s="148">
        <v>236</v>
      </c>
    </row>
    <row r="11" spans="1:9" ht="19.5" customHeight="1">
      <c r="A11" s="155" t="s">
        <v>4</v>
      </c>
      <c r="B11" s="23">
        <v>1521526.927074283</v>
      </c>
      <c r="C11" s="75">
        <v>4151</v>
      </c>
      <c r="D11" s="3">
        <v>2523491.0397125673</v>
      </c>
      <c r="E11" s="75">
        <v>1165</v>
      </c>
      <c r="F11" s="3">
        <v>7464570.169907872</v>
      </c>
      <c r="G11" s="75">
        <v>2479</v>
      </c>
      <c r="H11" s="3">
        <v>56200342.22949</v>
      </c>
      <c r="I11" s="3">
        <v>13181</v>
      </c>
    </row>
    <row r="12" spans="1:9" ht="19.5" customHeight="1">
      <c r="A12" s="148" t="s">
        <v>18</v>
      </c>
      <c r="B12" s="154">
        <v>713108.7310579089</v>
      </c>
      <c r="C12" s="86">
        <v>2102</v>
      </c>
      <c r="D12" s="148">
        <v>440253.12138492655</v>
      </c>
      <c r="E12" s="86">
        <v>410</v>
      </c>
      <c r="F12" s="148">
        <v>3123072.699</v>
      </c>
      <c r="G12" s="86">
        <v>873</v>
      </c>
      <c r="H12" s="148">
        <v>6316356.884</v>
      </c>
      <c r="I12" s="148">
        <v>1165</v>
      </c>
    </row>
    <row r="13" spans="1:9" ht="19.5" customHeight="1">
      <c r="A13" s="155" t="s">
        <v>5</v>
      </c>
      <c r="B13" s="23">
        <v>222373.7473788562</v>
      </c>
      <c r="C13" s="75">
        <v>491</v>
      </c>
      <c r="D13" s="3">
        <v>84392.07870778111</v>
      </c>
      <c r="E13" s="75">
        <v>134</v>
      </c>
      <c r="F13" s="3">
        <v>328648.767</v>
      </c>
      <c r="G13" s="75">
        <v>110</v>
      </c>
      <c r="H13" s="3">
        <v>1618730.893</v>
      </c>
      <c r="I13" s="3">
        <v>237</v>
      </c>
    </row>
    <row r="14" spans="1:9" ht="19.5" customHeight="1">
      <c r="A14" s="148" t="s">
        <v>6</v>
      </c>
      <c r="B14" s="154">
        <v>4809697.924751581</v>
      </c>
      <c r="C14" s="86">
        <v>13430</v>
      </c>
      <c r="D14" s="148">
        <v>2400917.180719245</v>
      </c>
      <c r="E14" s="86">
        <v>3181</v>
      </c>
      <c r="F14" s="148">
        <v>26101048.60234128</v>
      </c>
      <c r="G14" s="86">
        <v>7792</v>
      </c>
      <c r="H14" s="148">
        <v>108658087.479</v>
      </c>
      <c r="I14" s="148">
        <v>12981</v>
      </c>
    </row>
    <row r="15" spans="1:9" ht="19.5" customHeight="1">
      <c r="A15" s="155" t="s">
        <v>7</v>
      </c>
      <c r="B15" s="23">
        <v>408487.03985788854</v>
      </c>
      <c r="C15" s="75">
        <v>1107</v>
      </c>
      <c r="D15" s="3">
        <v>226375.3416419364</v>
      </c>
      <c r="E15" s="75">
        <v>318</v>
      </c>
      <c r="F15" s="3">
        <v>1106110.1139542279</v>
      </c>
      <c r="G15" s="75">
        <v>393</v>
      </c>
      <c r="H15" s="3">
        <v>5448821.793</v>
      </c>
      <c r="I15" s="3">
        <v>540</v>
      </c>
    </row>
    <row r="16" spans="1:9" ht="19.5" customHeight="1">
      <c r="A16" s="148" t="s">
        <v>8</v>
      </c>
      <c r="B16" s="154">
        <v>97540.61555255529</v>
      </c>
      <c r="C16" s="86">
        <v>217</v>
      </c>
      <c r="D16" s="148">
        <v>17906.893219999998</v>
      </c>
      <c r="E16" s="86">
        <v>22</v>
      </c>
      <c r="F16" s="148">
        <v>442521.705</v>
      </c>
      <c r="G16" s="86">
        <v>78</v>
      </c>
      <c r="H16" s="148">
        <v>440381.794</v>
      </c>
      <c r="I16" s="148">
        <v>30</v>
      </c>
    </row>
    <row r="17" spans="1:9" ht="21.75" customHeight="1">
      <c r="A17" s="158" t="s">
        <v>9</v>
      </c>
      <c r="B17" s="159">
        <v>11341251.732814057</v>
      </c>
      <c r="C17" s="160">
        <v>29150</v>
      </c>
      <c r="D17" s="158">
        <v>7250749.459372773</v>
      </c>
      <c r="E17" s="160">
        <v>7175</v>
      </c>
      <c r="F17" s="158">
        <v>52051353.70709652</v>
      </c>
      <c r="G17" s="160">
        <v>16306</v>
      </c>
      <c r="H17" s="158">
        <v>287513607.44849</v>
      </c>
      <c r="I17" s="158">
        <v>40379</v>
      </c>
    </row>
    <row r="18" ht="19.5" customHeight="1">
      <c r="A18" s="33" t="s">
        <v>244</v>
      </c>
    </row>
    <row r="19" spans="8:9" ht="15">
      <c r="H19" s="54"/>
      <c r="I19" s="54"/>
    </row>
  </sheetData>
  <sheetProtection/>
  <mergeCells count="7">
    <mergeCell ref="A3:I3"/>
    <mergeCell ref="A5:A7"/>
    <mergeCell ref="B5:I5"/>
    <mergeCell ref="B6:C6"/>
    <mergeCell ref="D6:E6"/>
    <mergeCell ref="F6:G6"/>
    <mergeCell ref="H6:I6"/>
  </mergeCells>
  <conditionalFormatting sqref="A17">
    <cfRule type="duplicateValues" priority="2" dxfId="46" stopIfTrue="1">
      <formula>AND(COUNTIF($A$17:$A$17,A17)&gt;1,NOT(ISBLANK(A17)))</formula>
    </cfRule>
  </conditionalFormatting>
  <conditionalFormatting sqref="B17:I17">
    <cfRule type="duplicateValues" priority="1" dxfId="46" stopIfTrue="1">
      <formula>AND(COUNTIF($B$17:$I$17,B17)&gt;1,NOT(ISBLANK(B17)))</formula>
    </cfRule>
  </conditionalFormatting>
  <printOptions/>
  <pageMargins left="0.7086614173228347" right="0.7086614173228347" top="0.6829166666666666" bottom="0.7480314960629921" header="0.31496062992125984" footer="0.31496062992125984"/>
  <pageSetup horizontalDpi="600" verticalDpi="600" orientation="portrait" scale="44" r:id="rId3"/>
  <headerFooter>
    <oddHeader>&amp;C&amp;G</oddHeader>
  </headerFooter>
  <colBreaks count="1" manualBreakCount="1">
    <brk id="11" max="65535" man="1"/>
  </colBreaks>
  <drawing r:id="rId1"/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26"/>
  <sheetViews>
    <sheetView showGridLines="0" view="pageLayout" workbookViewId="0" topLeftCell="A4">
      <selection activeCell="F7" sqref="F7:F24"/>
    </sheetView>
  </sheetViews>
  <sheetFormatPr defaultColWidth="9.140625" defaultRowHeight="15"/>
  <cols>
    <col min="1" max="1" width="63.28125" style="34" customWidth="1"/>
    <col min="2" max="5" width="12.7109375" style="34" customWidth="1"/>
    <col min="6" max="6" width="10.140625" style="34" customWidth="1"/>
    <col min="7" max="16384" width="9.140625" style="34" customWidth="1"/>
  </cols>
  <sheetData>
    <row r="2" spans="1:5" ht="15">
      <c r="A2"/>
      <c r="B2"/>
      <c r="C2"/>
      <c r="D2"/>
      <c r="E2"/>
    </row>
    <row r="3" spans="1:6" ht="15.75">
      <c r="A3" s="128" t="s">
        <v>195</v>
      </c>
      <c r="B3" s="128"/>
      <c r="C3" s="128"/>
      <c r="D3" s="128"/>
      <c r="E3" s="128"/>
      <c r="F3" s="128"/>
    </row>
    <row r="4" spans="1:5" ht="15">
      <c r="A4" s="16"/>
      <c r="B4" s="16"/>
      <c r="C4" s="16"/>
      <c r="D4" s="17"/>
      <c r="E4" s="17"/>
    </row>
    <row r="5" spans="1:6" ht="21.75" customHeight="1">
      <c r="A5" s="110" t="s">
        <v>196</v>
      </c>
      <c r="B5" s="119" t="s">
        <v>68</v>
      </c>
      <c r="C5" s="120"/>
      <c r="D5" s="120"/>
      <c r="E5" s="120"/>
      <c r="F5" s="113" t="s">
        <v>17</v>
      </c>
    </row>
    <row r="6" spans="1:6" ht="34.5" customHeight="1">
      <c r="A6" s="92"/>
      <c r="B6" s="69" t="s">
        <v>64</v>
      </c>
      <c r="C6" s="69" t="s">
        <v>65</v>
      </c>
      <c r="D6" s="69" t="s">
        <v>66</v>
      </c>
      <c r="E6" s="69" t="s">
        <v>67</v>
      </c>
      <c r="F6" s="114"/>
    </row>
    <row r="7" spans="1:6" ht="19.5" customHeight="1">
      <c r="A7" s="36" t="s">
        <v>45</v>
      </c>
      <c r="B7" s="161">
        <v>257</v>
      </c>
      <c r="C7" s="162">
        <v>16</v>
      </c>
      <c r="D7" s="162">
        <v>13</v>
      </c>
      <c r="E7" s="162">
        <v>2</v>
      </c>
      <c r="F7" s="81">
        <v>288</v>
      </c>
    </row>
    <row r="8" spans="1:6" ht="19.5" customHeight="1">
      <c r="A8" s="145" t="s">
        <v>197</v>
      </c>
      <c r="B8" s="156">
        <v>23</v>
      </c>
      <c r="C8" s="157">
        <v>4</v>
      </c>
      <c r="D8" s="157">
        <v>6</v>
      </c>
      <c r="E8" s="157">
        <v>1</v>
      </c>
      <c r="F8" s="11">
        <v>34</v>
      </c>
    </row>
    <row r="9" spans="1:6" ht="19.5" customHeight="1">
      <c r="A9" s="36" t="s">
        <v>46</v>
      </c>
      <c r="B9" s="154">
        <v>1381</v>
      </c>
      <c r="C9" s="148">
        <v>124</v>
      </c>
      <c r="D9" s="148">
        <v>171</v>
      </c>
      <c r="E9" s="148">
        <v>33</v>
      </c>
      <c r="F9" s="30">
        <v>1709</v>
      </c>
    </row>
    <row r="10" spans="1:6" ht="20.25" customHeight="1">
      <c r="A10" s="163" t="s">
        <v>198</v>
      </c>
      <c r="B10" s="23">
        <v>13</v>
      </c>
      <c r="C10" s="3">
        <v>3</v>
      </c>
      <c r="D10" s="3">
        <v>6</v>
      </c>
      <c r="E10" s="3">
        <v>5</v>
      </c>
      <c r="F10" s="11">
        <v>27</v>
      </c>
    </row>
    <row r="11" spans="1:6" s="71" customFormat="1" ht="30.75" customHeight="1">
      <c r="A11" s="164" t="s">
        <v>47</v>
      </c>
      <c r="B11" s="165">
        <v>35</v>
      </c>
      <c r="C11" s="166">
        <v>4</v>
      </c>
      <c r="D11" s="166">
        <v>11</v>
      </c>
      <c r="E11" s="166">
        <v>3</v>
      </c>
      <c r="F11" s="70">
        <v>53</v>
      </c>
    </row>
    <row r="12" spans="1:6" ht="19.5" customHeight="1">
      <c r="A12" s="145" t="s">
        <v>48</v>
      </c>
      <c r="B12" s="23">
        <v>837</v>
      </c>
      <c r="C12" s="3">
        <v>97</v>
      </c>
      <c r="D12" s="3">
        <v>139</v>
      </c>
      <c r="E12" s="3">
        <v>24</v>
      </c>
      <c r="F12" s="11">
        <v>1097</v>
      </c>
    </row>
    <row r="13" spans="1:6" ht="30.75" customHeight="1">
      <c r="A13" s="164" t="s">
        <v>49</v>
      </c>
      <c r="B13" s="154">
        <v>5465</v>
      </c>
      <c r="C13" s="148">
        <v>369</v>
      </c>
      <c r="D13" s="148">
        <v>581</v>
      </c>
      <c r="E13" s="148">
        <v>146</v>
      </c>
      <c r="F13" s="30">
        <v>6561</v>
      </c>
    </row>
    <row r="14" spans="1:6" ht="19.5" customHeight="1">
      <c r="A14" s="145" t="s">
        <v>50</v>
      </c>
      <c r="B14" s="23">
        <v>2076</v>
      </c>
      <c r="C14" s="3">
        <v>61</v>
      </c>
      <c r="D14" s="3">
        <v>76</v>
      </c>
      <c r="E14" s="3">
        <v>24</v>
      </c>
      <c r="F14" s="11">
        <v>2237</v>
      </c>
    </row>
    <row r="15" spans="1:6" ht="19.5" customHeight="1">
      <c r="A15" s="36" t="s">
        <v>51</v>
      </c>
      <c r="B15" s="154">
        <v>1773</v>
      </c>
      <c r="C15" s="148">
        <v>227</v>
      </c>
      <c r="D15" s="148">
        <v>172</v>
      </c>
      <c r="E15" s="148">
        <v>26</v>
      </c>
      <c r="F15" s="30">
        <v>2198</v>
      </c>
    </row>
    <row r="16" spans="1:6" ht="19.5" customHeight="1">
      <c r="A16" s="145" t="s">
        <v>199</v>
      </c>
      <c r="B16" s="23">
        <v>208</v>
      </c>
      <c r="C16" s="3">
        <v>31</v>
      </c>
      <c r="D16" s="3">
        <v>36</v>
      </c>
      <c r="E16" s="3">
        <v>8</v>
      </c>
      <c r="F16" s="11">
        <v>283</v>
      </c>
    </row>
    <row r="17" spans="1:6" ht="19.5" customHeight="1">
      <c r="A17" s="36" t="s">
        <v>200</v>
      </c>
      <c r="B17" s="154">
        <v>22</v>
      </c>
      <c r="C17" s="148">
        <v>3</v>
      </c>
      <c r="D17" s="148">
        <v>7</v>
      </c>
      <c r="E17" s="148">
        <v>12</v>
      </c>
      <c r="F17" s="30">
        <v>44</v>
      </c>
    </row>
    <row r="18" spans="1:6" ht="19.5" customHeight="1">
      <c r="A18" s="145" t="s">
        <v>201</v>
      </c>
      <c r="B18" s="23">
        <v>349</v>
      </c>
      <c r="C18" s="3">
        <v>29</v>
      </c>
      <c r="D18" s="3">
        <v>38</v>
      </c>
      <c r="E18" s="3">
        <v>2</v>
      </c>
      <c r="F18" s="11">
        <v>418</v>
      </c>
    </row>
    <row r="19" spans="1:6" s="71" customFormat="1" ht="30.75" customHeight="1">
      <c r="A19" s="164" t="s">
        <v>202</v>
      </c>
      <c r="B19" s="165">
        <v>459</v>
      </c>
      <c r="C19" s="166">
        <v>76</v>
      </c>
      <c r="D19" s="166">
        <v>65</v>
      </c>
      <c r="E19" s="166"/>
      <c r="F19" s="70">
        <v>600</v>
      </c>
    </row>
    <row r="20" spans="1:6" ht="19.5" customHeight="1">
      <c r="A20" s="145" t="s">
        <v>203</v>
      </c>
      <c r="B20" s="23">
        <v>599</v>
      </c>
      <c r="C20" s="3">
        <v>92</v>
      </c>
      <c r="D20" s="3">
        <v>87</v>
      </c>
      <c r="E20" s="3">
        <v>30</v>
      </c>
      <c r="F20" s="11">
        <v>808</v>
      </c>
    </row>
    <row r="21" spans="1:6" ht="19.5" customHeight="1">
      <c r="A21" s="36" t="s">
        <v>52</v>
      </c>
      <c r="B21" s="154">
        <v>249</v>
      </c>
      <c r="C21" s="148">
        <v>55</v>
      </c>
      <c r="D21" s="148">
        <v>24</v>
      </c>
      <c r="E21" s="148">
        <v>5</v>
      </c>
      <c r="F21" s="30">
        <v>333</v>
      </c>
    </row>
    <row r="22" spans="1:6" ht="19.5" customHeight="1">
      <c r="A22" s="145" t="s">
        <v>53</v>
      </c>
      <c r="B22" s="23">
        <v>148</v>
      </c>
      <c r="C22" s="3">
        <v>43</v>
      </c>
      <c r="D22" s="3">
        <v>43</v>
      </c>
      <c r="E22" s="3">
        <v>3</v>
      </c>
      <c r="F22" s="11">
        <v>237</v>
      </c>
    </row>
    <row r="23" spans="1:6" ht="33" customHeight="1">
      <c r="A23" s="164" t="s">
        <v>204</v>
      </c>
      <c r="B23" s="154">
        <v>205</v>
      </c>
      <c r="C23" s="148">
        <v>20</v>
      </c>
      <c r="D23" s="148">
        <v>18</v>
      </c>
      <c r="E23" s="148">
        <v>2</v>
      </c>
      <c r="F23" s="30">
        <v>245</v>
      </c>
    </row>
    <row r="24" spans="1:6" ht="19.5" customHeight="1">
      <c r="A24" s="145" t="s">
        <v>205</v>
      </c>
      <c r="B24" s="23">
        <v>841</v>
      </c>
      <c r="C24" s="3">
        <v>32</v>
      </c>
      <c r="D24" s="3">
        <v>15</v>
      </c>
      <c r="E24" s="3">
        <v>1</v>
      </c>
      <c r="F24" s="11">
        <v>889</v>
      </c>
    </row>
    <row r="25" spans="1:6" ht="21.75" customHeight="1">
      <c r="A25" s="76" t="s">
        <v>9</v>
      </c>
      <c r="B25" s="167">
        <v>14940</v>
      </c>
      <c r="C25" s="168">
        <v>1286</v>
      </c>
      <c r="D25" s="168">
        <v>1508</v>
      </c>
      <c r="E25" s="168">
        <v>327</v>
      </c>
      <c r="F25" s="168">
        <v>18061</v>
      </c>
    </row>
    <row r="26" ht="19.5" customHeight="1">
      <c r="A26" s="33" t="s">
        <v>244</v>
      </c>
    </row>
  </sheetData>
  <sheetProtection/>
  <mergeCells count="4">
    <mergeCell ref="A5:A6"/>
    <mergeCell ref="B5:E5"/>
    <mergeCell ref="F5:F6"/>
    <mergeCell ref="A3:F3"/>
  </mergeCells>
  <conditionalFormatting sqref="A16">
    <cfRule type="duplicateValues" priority="2" dxfId="46" stopIfTrue="1">
      <formula>AND(COUNTIF($A$16:$A$16,A16)&gt;1,NOT(ISBLANK(A16)))</formula>
    </cfRule>
  </conditionalFormatting>
  <conditionalFormatting sqref="B25:F25">
    <cfRule type="duplicateValues" priority="6" dxfId="46" stopIfTrue="1">
      <formula>AND(COUNTIF($B$25:$F$25,B25)&gt;1,NOT(ISBLANK(B25)))</formula>
    </cfRule>
  </conditionalFormatting>
  <printOptions/>
  <pageMargins left="0.7086614173228347" right="0.7086614173228347" top="0.8323958333333333" bottom="0.7480314960629921" header="0.31496062992125984" footer="0.31496062992125984"/>
  <pageSetup horizontalDpi="600" verticalDpi="600" orientation="portrait" paperSize="9" scale="61" r:id="rId3"/>
  <headerFooter>
    <oddHeader>&amp;C&amp;G</oddHeader>
  </headerFooter>
  <colBreaks count="1" manualBreakCount="1">
    <brk id="8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1"/>
  <sheetViews>
    <sheetView showGridLines="0" view="pageLayout" workbookViewId="0" topLeftCell="A1">
      <selection activeCell="D8" sqref="D8"/>
    </sheetView>
  </sheetViews>
  <sheetFormatPr defaultColWidth="9.140625" defaultRowHeight="15"/>
  <cols>
    <col min="1" max="1" width="34.7109375" style="0" customWidth="1"/>
    <col min="2" max="2" width="19.421875" style="0" customWidth="1"/>
    <col min="3" max="3" width="19.57421875" style="0" customWidth="1"/>
    <col min="4" max="4" width="16.28125" style="0" customWidth="1"/>
  </cols>
  <sheetData>
    <row r="2" spans="1:3" ht="15">
      <c r="A2" s="93" t="s">
        <v>238</v>
      </c>
      <c r="B2" s="93"/>
      <c r="C2" s="93"/>
    </row>
    <row r="4" spans="1:3" ht="21.75" customHeight="1">
      <c r="A4" s="91" t="s">
        <v>218</v>
      </c>
      <c r="B4" s="97" t="s">
        <v>124</v>
      </c>
      <c r="C4" s="98"/>
    </row>
    <row r="5" spans="1:3" ht="21.75" customHeight="1">
      <c r="A5" s="92"/>
      <c r="B5" s="44">
        <v>2018</v>
      </c>
      <c r="C5" s="40">
        <v>2023</v>
      </c>
    </row>
    <row r="6" spans="1:4" ht="19.5" customHeight="1">
      <c r="A6" s="84" t="s">
        <v>74</v>
      </c>
      <c r="B6" s="36">
        <v>10898</v>
      </c>
      <c r="C6" s="2">
        <v>18037</v>
      </c>
      <c r="D6" s="72"/>
    </row>
    <row r="7" spans="1:4" ht="19.5" customHeight="1">
      <c r="A7" s="144" t="s">
        <v>75</v>
      </c>
      <c r="B7" s="145">
        <v>67</v>
      </c>
      <c r="C7" s="3">
        <v>106</v>
      </c>
      <c r="D7" s="72"/>
    </row>
    <row r="8" spans="1:4" ht="19.5" customHeight="1">
      <c r="A8" s="86" t="s">
        <v>76</v>
      </c>
      <c r="B8" s="36">
        <v>43</v>
      </c>
      <c r="C8" s="2">
        <v>48</v>
      </c>
      <c r="D8" s="72"/>
    </row>
    <row r="9" spans="1:4" ht="21.75" customHeight="1">
      <c r="A9" s="142" t="s">
        <v>9</v>
      </c>
      <c r="B9" s="80">
        <v>11008</v>
      </c>
      <c r="C9" s="77">
        <v>18191</v>
      </c>
      <c r="D9" s="72"/>
    </row>
    <row r="10" spans="1:3" ht="19.5" customHeight="1">
      <c r="A10" s="33" t="s">
        <v>243</v>
      </c>
      <c r="B10" s="33"/>
      <c r="C10" s="4"/>
    </row>
    <row r="11" ht="15">
      <c r="D11" s="27"/>
    </row>
  </sheetData>
  <sheetProtection/>
  <mergeCells count="3">
    <mergeCell ref="A2:C2"/>
    <mergeCell ref="A4:A5"/>
    <mergeCell ref="B4:C4"/>
  </mergeCells>
  <conditionalFormatting sqref="A9:B9">
    <cfRule type="duplicateValues" priority="1" dxfId="46" stopIfTrue="1">
      <formula>AND(COUNTIF($A$9:$B$9,A9)&gt;1,NOT(ISBLANK(A9)))</formula>
    </cfRule>
  </conditionalFormatting>
  <printOptions/>
  <pageMargins left="0.7086614173228347" right="0.7086614173228347" top="0.9858333333333333" bottom="0.7480314960629921" header="0.31496062992125984" footer="0.31496062992125984"/>
  <pageSetup horizontalDpi="600" verticalDpi="600" orientation="portrait" paperSize="9" scale="91" r:id="rId3"/>
  <headerFooter>
    <oddHeader>&amp;C&amp;G</oddHeader>
  </headerFooter>
  <colBreaks count="1" manualBreakCount="1">
    <brk id="4" max="65535" man="1"/>
  </colBreaks>
  <drawing r:id="rId1"/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9"/>
  <sheetViews>
    <sheetView showGridLines="0" view="pageLayout" workbookViewId="0" topLeftCell="A1">
      <selection activeCell="F6" sqref="F6:F7"/>
    </sheetView>
  </sheetViews>
  <sheetFormatPr defaultColWidth="9.140625" defaultRowHeight="15"/>
  <cols>
    <col min="1" max="1" width="33.57421875" style="34" bestFit="1" customWidth="1"/>
    <col min="2" max="5" width="20.7109375" style="34" customWidth="1"/>
    <col min="6" max="6" width="14.140625" style="34" bestFit="1" customWidth="1"/>
    <col min="7" max="16384" width="9.140625" style="34" customWidth="1"/>
  </cols>
  <sheetData>
    <row r="2" spans="1:5" ht="15.75">
      <c r="A2" s="128" t="s">
        <v>194</v>
      </c>
      <c r="B2" s="128"/>
      <c r="C2" s="128"/>
      <c r="D2" s="128"/>
      <c r="E2" s="128"/>
    </row>
    <row r="3" spans="1:5" ht="15">
      <c r="A3" s="16"/>
      <c r="B3" s="16"/>
      <c r="C3" s="16"/>
      <c r="D3" s="17"/>
      <c r="E3" s="17"/>
    </row>
    <row r="4" spans="1:6" ht="21.75" customHeight="1">
      <c r="A4" s="91" t="s">
        <v>41</v>
      </c>
      <c r="B4" s="99" t="s">
        <v>68</v>
      </c>
      <c r="C4" s="100"/>
      <c r="D4" s="100"/>
      <c r="E4" s="100"/>
      <c r="F4" s="113" t="s">
        <v>17</v>
      </c>
    </row>
    <row r="5" spans="1:6" ht="21.75" customHeight="1">
      <c r="A5" s="110"/>
      <c r="B5" s="44" t="s">
        <v>64</v>
      </c>
      <c r="C5" s="40" t="s">
        <v>65</v>
      </c>
      <c r="D5" s="40" t="s">
        <v>66</v>
      </c>
      <c r="E5" s="62" t="s">
        <v>67</v>
      </c>
      <c r="F5" s="114"/>
    </row>
    <row r="6" spans="1:6" ht="19.5" customHeight="1">
      <c r="A6" s="148" t="s">
        <v>42</v>
      </c>
      <c r="B6" s="161">
        <v>2122</v>
      </c>
      <c r="C6" s="162">
        <v>461</v>
      </c>
      <c r="D6" s="162">
        <v>1305</v>
      </c>
      <c r="E6" s="162">
        <v>327</v>
      </c>
      <c r="F6" s="30">
        <v>4215</v>
      </c>
    </row>
    <row r="7" spans="1:6" ht="19.5" customHeight="1">
      <c r="A7" s="155" t="s">
        <v>43</v>
      </c>
      <c r="B7" s="23">
        <v>12818</v>
      </c>
      <c r="C7" s="3">
        <v>825</v>
      </c>
      <c r="D7" s="3">
        <v>203</v>
      </c>
      <c r="E7" s="3">
        <v>0</v>
      </c>
      <c r="F7" s="11">
        <v>13846</v>
      </c>
    </row>
    <row r="8" spans="1:6" ht="21.75" customHeight="1">
      <c r="A8" s="80" t="s">
        <v>9</v>
      </c>
      <c r="B8" s="167">
        <v>14940</v>
      </c>
      <c r="C8" s="168">
        <v>1286</v>
      </c>
      <c r="D8" s="168">
        <v>1508</v>
      </c>
      <c r="E8" s="168">
        <v>327</v>
      </c>
      <c r="F8" s="142">
        <v>18061</v>
      </c>
    </row>
    <row r="9" ht="19.5" customHeight="1">
      <c r="A9" s="33" t="s">
        <v>244</v>
      </c>
    </row>
  </sheetData>
  <sheetProtection/>
  <mergeCells count="4">
    <mergeCell ref="F4:F5"/>
    <mergeCell ref="A2:E2"/>
    <mergeCell ref="B4:E4"/>
    <mergeCell ref="A4:A5"/>
  </mergeCells>
  <conditionalFormatting sqref="A8">
    <cfRule type="duplicateValues" priority="2" dxfId="46" stopIfTrue="1">
      <formula>AND(COUNTIF($A$8:$A$8,A8)&gt;1,NOT(ISBLANK(A8)))</formula>
    </cfRule>
  </conditionalFormatting>
  <conditionalFormatting sqref="B8:F8">
    <cfRule type="duplicateValues" priority="10" dxfId="46" stopIfTrue="1">
      <formula>AND(COUNTIF($B$8:$F$8,B8)&gt;1,NOT(ISBLANK(B8)))</formula>
    </cfRule>
  </conditionalFormatting>
  <printOptions/>
  <pageMargins left="0.7086614173228347" right="0.7086614173228347" top="0.8277083333333334" bottom="0.7480314960629921" header="0.31496062992125984" footer="0.31496062992125984"/>
  <pageSetup horizontalDpi="600" verticalDpi="600" orientation="portrait" paperSize="9" scale="58" r:id="rId3"/>
  <headerFooter>
    <oddHeader>&amp;C&amp;G</oddHeader>
  </headerFooter>
  <colBreaks count="1" manualBreakCount="1">
    <brk id="8" max="65535" man="1"/>
  </colBreaks>
  <drawing r:id="rId1"/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11"/>
  <sheetViews>
    <sheetView showGridLines="0" view="pageLayout" workbookViewId="0" topLeftCell="C1">
      <selection activeCell="J17" sqref="J17"/>
    </sheetView>
  </sheetViews>
  <sheetFormatPr defaultColWidth="9.140625" defaultRowHeight="15"/>
  <cols>
    <col min="1" max="1" width="33.57421875" style="34" bestFit="1" customWidth="1"/>
    <col min="2" max="9" width="20.7109375" style="34" customWidth="1"/>
    <col min="10" max="16384" width="9.140625" style="34" customWidth="1"/>
  </cols>
  <sheetData>
    <row r="2" spans="1:9" ht="15.75">
      <c r="A2" s="128" t="s">
        <v>193</v>
      </c>
      <c r="B2" s="128"/>
      <c r="C2" s="128"/>
      <c r="D2" s="128"/>
      <c r="E2" s="128"/>
      <c r="F2" s="128"/>
      <c r="G2" s="128"/>
      <c r="H2" s="128"/>
      <c r="I2" s="128"/>
    </row>
    <row r="3" spans="1:9" ht="15">
      <c r="A3" s="16"/>
      <c r="B3" s="16"/>
      <c r="C3" s="16"/>
      <c r="D3" s="16"/>
      <c r="E3" s="17"/>
      <c r="F3" s="17"/>
      <c r="G3" s="17"/>
      <c r="H3" s="17"/>
      <c r="I3" s="17"/>
    </row>
    <row r="4" spans="1:9" ht="21.75" customHeight="1">
      <c r="A4" s="110" t="s">
        <v>41</v>
      </c>
      <c r="B4" s="99" t="s">
        <v>68</v>
      </c>
      <c r="C4" s="100"/>
      <c r="D4" s="100"/>
      <c r="E4" s="100"/>
      <c r="F4" s="100"/>
      <c r="G4" s="100"/>
      <c r="H4" s="100"/>
      <c r="I4" s="100"/>
    </row>
    <row r="5" spans="1:9" ht="21.75" customHeight="1">
      <c r="A5" s="110"/>
      <c r="B5" s="102" t="s">
        <v>64</v>
      </c>
      <c r="C5" s="103"/>
      <c r="D5" s="103" t="s">
        <v>65</v>
      </c>
      <c r="E5" s="103"/>
      <c r="F5" s="103" t="s">
        <v>66</v>
      </c>
      <c r="G5" s="103"/>
      <c r="H5" s="103" t="s">
        <v>67</v>
      </c>
      <c r="I5" s="103"/>
    </row>
    <row r="6" spans="1:9" ht="45.75" customHeight="1">
      <c r="A6" s="92"/>
      <c r="B6" s="46" t="s">
        <v>185</v>
      </c>
      <c r="C6" s="46" t="s">
        <v>11</v>
      </c>
      <c r="D6" s="46" t="s">
        <v>185</v>
      </c>
      <c r="E6" s="46" t="s">
        <v>11</v>
      </c>
      <c r="F6" s="46" t="s">
        <v>185</v>
      </c>
      <c r="G6" s="46" t="s">
        <v>11</v>
      </c>
      <c r="H6" s="46" t="s">
        <v>185</v>
      </c>
      <c r="I6" s="47" t="s">
        <v>11</v>
      </c>
    </row>
    <row r="7" spans="1:9" ht="19.5" customHeight="1">
      <c r="A7" s="148" t="s">
        <v>42</v>
      </c>
      <c r="B7" s="169">
        <v>1726207.5176799998</v>
      </c>
      <c r="C7" s="169">
        <v>3751</v>
      </c>
      <c r="D7" s="169">
        <v>4257672.24522</v>
      </c>
      <c r="E7" s="169">
        <v>2253</v>
      </c>
      <c r="F7" s="169">
        <v>50521800.531</v>
      </c>
      <c r="G7" s="169">
        <v>13831</v>
      </c>
      <c r="H7" s="169">
        <v>287513607.44848996</v>
      </c>
      <c r="I7" s="161">
        <v>40379</v>
      </c>
    </row>
    <row r="8" spans="1:9" ht="19.5" customHeight="1">
      <c r="A8" s="155" t="s">
        <v>43</v>
      </c>
      <c r="B8" s="170">
        <v>9615044.21513406</v>
      </c>
      <c r="C8" s="15">
        <v>25399</v>
      </c>
      <c r="D8" s="170">
        <v>2993077.2141527734</v>
      </c>
      <c r="E8" s="15">
        <v>4922</v>
      </c>
      <c r="F8" s="170">
        <v>1529553.1760965134</v>
      </c>
      <c r="G8" s="15">
        <v>2475</v>
      </c>
      <c r="H8" s="170">
        <v>0</v>
      </c>
      <c r="I8" s="23">
        <v>0</v>
      </c>
    </row>
    <row r="9" spans="1:9" ht="21.75" customHeight="1">
      <c r="A9" s="80" t="s">
        <v>9</v>
      </c>
      <c r="B9" s="171">
        <v>11341251.73281406</v>
      </c>
      <c r="C9" s="171">
        <v>29150</v>
      </c>
      <c r="D9" s="171">
        <v>7250749.459372774</v>
      </c>
      <c r="E9" s="171">
        <v>7175</v>
      </c>
      <c r="F9" s="171">
        <v>52051353.70709652</v>
      </c>
      <c r="G9" s="171">
        <v>16306</v>
      </c>
      <c r="H9" s="171">
        <v>287513607.44848996</v>
      </c>
      <c r="I9" s="49">
        <v>40379</v>
      </c>
    </row>
    <row r="10" ht="19.5" customHeight="1">
      <c r="A10" s="33" t="s">
        <v>244</v>
      </c>
    </row>
    <row r="11" spans="5:8" ht="15">
      <c r="E11" s="54"/>
      <c r="H11" s="54"/>
    </row>
  </sheetData>
  <sheetProtection/>
  <mergeCells count="7">
    <mergeCell ref="A2:I2"/>
    <mergeCell ref="A4:A6"/>
    <mergeCell ref="B4:I4"/>
    <mergeCell ref="B5:C5"/>
    <mergeCell ref="D5:E5"/>
    <mergeCell ref="F5:G5"/>
    <mergeCell ref="H5:I5"/>
  </mergeCells>
  <conditionalFormatting sqref="A9">
    <cfRule type="duplicateValues" priority="3" dxfId="46" stopIfTrue="1">
      <formula>AND(COUNTIF($A$9:$A$9,A9)&gt;1,NOT(ISBLANK(A9)))</formula>
    </cfRule>
  </conditionalFormatting>
  <conditionalFormatting sqref="B9:I9">
    <cfRule type="duplicateValues" priority="2" dxfId="46" stopIfTrue="1">
      <formula>AND(COUNTIF($B$9:$I$9,B9)&gt;1,NOT(ISBLANK(B9)))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3"/>
  <headerFooter>
    <oddHeader>&amp;C&amp;G</oddHeader>
  </headerFooter>
  <colBreaks count="1" manualBreakCount="1">
    <brk id="11" max="65535" man="1"/>
  </colBreaks>
  <drawing r:id="rId1"/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2:E29"/>
  <sheetViews>
    <sheetView showGridLines="0" view="pageLayout" workbookViewId="0" topLeftCell="A1">
      <selection activeCell="C28" sqref="C28"/>
    </sheetView>
  </sheetViews>
  <sheetFormatPr defaultColWidth="9.140625" defaultRowHeight="15"/>
  <cols>
    <col min="1" max="1" width="45.57421875" style="0" customWidth="1"/>
    <col min="2" max="3" width="15.7109375" style="0" customWidth="1"/>
  </cols>
  <sheetData>
    <row r="2" spans="1:3" ht="15.75">
      <c r="A2" s="132" t="s">
        <v>192</v>
      </c>
      <c r="B2" s="132"/>
      <c r="C2" s="132"/>
    </row>
    <row r="4" spans="1:3" ht="21.75" customHeight="1">
      <c r="A4" s="91" t="s">
        <v>24</v>
      </c>
      <c r="B4" s="133" t="s">
        <v>22</v>
      </c>
      <c r="C4" s="133"/>
    </row>
    <row r="5" spans="1:3" ht="21.75" customHeight="1">
      <c r="A5" s="92"/>
      <c r="B5" s="40" t="s">
        <v>241</v>
      </c>
      <c r="C5" s="62" t="s">
        <v>242</v>
      </c>
    </row>
    <row r="6" spans="1:5" ht="19.5" customHeight="1">
      <c r="A6" s="86" t="s">
        <v>63</v>
      </c>
      <c r="B6" s="36">
        <v>354</v>
      </c>
      <c r="C6" s="36">
        <v>542</v>
      </c>
      <c r="E6" s="22"/>
    </row>
    <row r="7" spans="1:5" ht="19.5" customHeight="1">
      <c r="A7" s="144" t="s">
        <v>26</v>
      </c>
      <c r="B7" s="145">
        <v>113</v>
      </c>
      <c r="C7" s="3">
        <v>229</v>
      </c>
      <c r="E7" s="22"/>
    </row>
    <row r="8" spans="1:5" ht="19.5" customHeight="1">
      <c r="A8" s="86" t="s">
        <v>27</v>
      </c>
      <c r="B8" s="36">
        <v>297</v>
      </c>
      <c r="C8" s="36">
        <v>445</v>
      </c>
      <c r="E8" s="22"/>
    </row>
    <row r="9" spans="1:5" ht="19.5" customHeight="1">
      <c r="A9" s="144" t="s">
        <v>2</v>
      </c>
      <c r="B9" s="145">
        <v>1999</v>
      </c>
      <c r="C9" s="3">
        <v>3032</v>
      </c>
      <c r="E9" s="22"/>
    </row>
    <row r="10" spans="1:5" ht="19.5" customHeight="1">
      <c r="A10" s="86" t="s">
        <v>28</v>
      </c>
      <c r="B10" s="36">
        <v>172</v>
      </c>
      <c r="C10" s="36">
        <v>195</v>
      </c>
      <c r="E10" s="22"/>
    </row>
    <row r="11" spans="1:5" ht="19.5" customHeight="1">
      <c r="A11" s="144" t="s">
        <v>29</v>
      </c>
      <c r="B11" s="145">
        <v>112</v>
      </c>
      <c r="C11" s="3">
        <v>270</v>
      </c>
      <c r="E11" s="22"/>
    </row>
    <row r="12" spans="1:5" ht="19.5" customHeight="1">
      <c r="A12" s="86" t="s">
        <v>4</v>
      </c>
      <c r="B12" s="36">
        <v>1148</v>
      </c>
      <c r="C12" s="36">
        <v>2582</v>
      </c>
      <c r="E12" s="22"/>
    </row>
    <row r="13" spans="1:5" ht="19.5" customHeight="1">
      <c r="A13" s="144" t="s">
        <v>18</v>
      </c>
      <c r="B13" s="145">
        <v>599</v>
      </c>
      <c r="C13" s="3">
        <v>1301</v>
      </c>
      <c r="E13" s="22"/>
    </row>
    <row r="14" spans="1:5" ht="19.5" customHeight="1">
      <c r="A14" s="86" t="s">
        <v>5</v>
      </c>
      <c r="B14" s="36">
        <v>123</v>
      </c>
      <c r="C14" s="36">
        <v>307</v>
      </c>
      <c r="E14" s="22"/>
    </row>
    <row r="15" spans="1:5" ht="19.5" customHeight="1">
      <c r="A15" s="144" t="s">
        <v>30</v>
      </c>
      <c r="B15" s="145">
        <v>269</v>
      </c>
      <c r="C15" s="3">
        <v>986</v>
      </c>
      <c r="E15" s="22"/>
    </row>
    <row r="16" spans="1:5" ht="19.5" customHeight="1">
      <c r="A16" s="86" t="s">
        <v>31</v>
      </c>
      <c r="B16" s="36">
        <v>517</v>
      </c>
      <c r="C16" s="36">
        <v>1465</v>
      </c>
      <c r="E16" s="22"/>
    </row>
    <row r="17" spans="1:5" ht="19.5" customHeight="1">
      <c r="A17" s="144" t="s">
        <v>32</v>
      </c>
      <c r="B17" s="145">
        <v>256</v>
      </c>
      <c r="C17" s="3">
        <v>507</v>
      </c>
      <c r="E17" s="22"/>
    </row>
    <row r="18" spans="1:5" ht="19.5" customHeight="1">
      <c r="A18" s="86" t="s">
        <v>33</v>
      </c>
      <c r="B18" s="36">
        <v>2812</v>
      </c>
      <c r="C18" s="36">
        <v>4961</v>
      </c>
      <c r="E18" s="22"/>
    </row>
    <row r="19" spans="1:5" ht="19.5" customHeight="1">
      <c r="A19" s="144" t="s">
        <v>34</v>
      </c>
      <c r="B19" s="145">
        <v>152</v>
      </c>
      <c r="C19" s="3">
        <v>169</v>
      </c>
      <c r="E19" s="22"/>
    </row>
    <row r="20" spans="1:5" ht="19.5" customHeight="1">
      <c r="A20" s="86" t="s">
        <v>35</v>
      </c>
      <c r="B20" s="36">
        <v>150</v>
      </c>
      <c r="C20" s="36">
        <v>124</v>
      </c>
      <c r="E20" s="22"/>
    </row>
    <row r="21" spans="1:5" ht="19.5" customHeight="1">
      <c r="A21" s="144" t="s">
        <v>36</v>
      </c>
      <c r="B21" s="145">
        <v>79</v>
      </c>
      <c r="C21" s="3">
        <v>36</v>
      </c>
      <c r="E21" s="22"/>
    </row>
    <row r="22" spans="1:5" ht="19.5" customHeight="1">
      <c r="A22" s="86" t="s">
        <v>37</v>
      </c>
      <c r="B22" s="36">
        <v>58</v>
      </c>
      <c r="C22" s="36">
        <v>52</v>
      </c>
      <c r="E22" s="22"/>
    </row>
    <row r="23" spans="1:5" ht="19.5" customHeight="1">
      <c r="A23" s="144" t="s">
        <v>25</v>
      </c>
      <c r="B23" s="145">
        <v>86</v>
      </c>
      <c r="C23" s="3">
        <v>86</v>
      </c>
      <c r="E23" s="22"/>
    </row>
    <row r="24" spans="1:5" ht="19.5" customHeight="1">
      <c r="A24" s="86" t="s">
        <v>38</v>
      </c>
      <c r="B24" s="36">
        <v>157</v>
      </c>
      <c r="C24" s="36">
        <v>139</v>
      </c>
      <c r="E24" s="22"/>
    </row>
    <row r="25" spans="1:5" ht="19.5" customHeight="1">
      <c r="A25" s="144" t="s">
        <v>39</v>
      </c>
      <c r="B25" s="145">
        <v>293</v>
      </c>
      <c r="C25" s="3">
        <v>426</v>
      </c>
      <c r="E25" s="22"/>
    </row>
    <row r="26" spans="1:5" ht="19.5" customHeight="1">
      <c r="A26" s="86" t="s">
        <v>40</v>
      </c>
      <c r="B26" s="36">
        <v>85</v>
      </c>
      <c r="C26" s="36">
        <v>89</v>
      </c>
      <c r="E26" s="22"/>
    </row>
    <row r="27" spans="1:5" ht="19.5" customHeight="1">
      <c r="A27" s="144" t="s">
        <v>8</v>
      </c>
      <c r="B27" s="145">
        <v>101</v>
      </c>
      <c r="C27" s="3">
        <v>118</v>
      </c>
      <c r="E27" s="22"/>
    </row>
    <row r="28" spans="1:3" ht="21.75" customHeight="1">
      <c r="A28" s="142" t="s">
        <v>17</v>
      </c>
      <c r="B28" s="80">
        <v>9932</v>
      </c>
      <c r="C28" s="77">
        <v>18061</v>
      </c>
    </row>
    <row r="29" spans="1:2" ht="19.5" customHeight="1">
      <c r="A29" s="33" t="s">
        <v>243</v>
      </c>
      <c r="B29" s="33"/>
    </row>
  </sheetData>
  <sheetProtection/>
  <mergeCells count="3">
    <mergeCell ref="A4:A5"/>
    <mergeCell ref="A2:C2"/>
    <mergeCell ref="B4:C4"/>
  </mergeCells>
  <conditionalFormatting sqref="A28:B28">
    <cfRule type="duplicateValues" priority="1" dxfId="46" stopIfTrue="1">
      <formula>AND(COUNTIF($A$28:$B$28,A28)&gt;1,NOT(ISBLANK(A28)))</formula>
    </cfRule>
  </conditionalFormatting>
  <printOptions/>
  <pageMargins left="0.7086614173228347" right="0.7086614173228347" top="1.1375" bottom="0.7480314960629921" header="0.31496062992125984" footer="0.31496062992125984"/>
  <pageSetup horizontalDpi="600" verticalDpi="600" orientation="portrait" paperSize="9" scale="91" r:id="rId3"/>
  <headerFooter>
    <oddHeader>&amp;C&amp;G</oddHeader>
  </headerFooter>
  <colBreaks count="1" manualBreakCount="1">
    <brk id="5" max="65535" man="1"/>
  </colBreaks>
  <drawing r:id="rId1"/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2:E29"/>
  <sheetViews>
    <sheetView showGridLines="0" view="pageLayout" workbookViewId="0" topLeftCell="A1">
      <selection activeCell="C20" sqref="C20"/>
    </sheetView>
  </sheetViews>
  <sheetFormatPr defaultColWidth="9.140625" defaultRowHeight="15"/>
  <cols>
    <col min="1" max="1" width="45.57421875" style="0" customWidth="1"/>
    <col min="2" max="3" width="18.7109375" style="0" customWidth="1"/>
  </cols>
  <sheetData>
    <row r="2" spans="1:3" ht="15.75">
      <c r="A2" s="132" t="s">
        <v>191</v>
      </c>
      <c r="B2" s="132"/>
      <c r="C2" s="132"/>
    </row>
    <row r="4" spans="1:3" ht="21.75" customHeight="1">
      <c r="A4" s="91" t="s">
        <v>24</v>
      </c>
      <c r="B4" s="133" t="s">
        <v>11</v>
      </c>
      <c r="C4" s="133"/>
    </row>
    <row r="5" spans="1:3" ht="21.75" customHeight="1">
      <c r="A5" s="92"/>
      <c r="B5" s="40" t="s">
        <v>241</v>
      </c>
      <c r="C5" s="62" t="s">
        <v>242</v>
      </c>
    </row>
    <row r="6" spans="1:5" ht="19.5" customHeight="1">
      <c r="A6" s="86" t="s">
        <v>63</v>
      </c>
      <c r="B6" s="36">
        <v>1487.9999999999995</v>
      </c>
      <c r="C6" s="36">
        <v>1814</v>
      </c>
      <c r="E6" s="22"/>
    </row>
    <row r="7" spans="1:5" ht="19.5" customHeight="1">
      <c r="A7" s="144" t="s">
        <v>26</v>
      </c>
      <c r="B7" s="145">
        <v>363.0000000000004</v>
      </c>
      <c r="C7" s="3">
        <v>670</v>
      </c>
      <c r="E7" s="22"/>
    </row>
    <row r="8" spans="1:5" ht="19.5" customHeight="1">
      <c r="A8" s="86" t="s">
        <v>27</v>
      </c>
      <c r="B8" s="36">
        <v>1022.9999999999995</v>
      </c>
      <c r="C8" s="36">
        <v>1459</v>
      </c>
      <c r="E8" s="22"/>
    </row>
    <row r="9" spans="1:5" ht="19.5" customHeight="1">
      <c r="A9" s="144" t="s">
        <v>2</v>
      </c>
      <c r="B9" s="145">
        <v>16076.999999999995</v>
      </c>
      <c r="C9" s="3">
        <v>21158</v>
      </c>
      <c r="E9" s="22"/>
    </row>
    <row r="10" spans="1:5" ht="19.5" customHeight="1">
      <c r="A10" s="86" t="s">
        <v>28</v>
      </c>
      <c r="B10" s="36">
        <v>509</v>
      </c>
      <c r="C10" s="36">
        <v>541</v>
      </c>
      <c r="E10" s="22"/>
    </row>
    <row r="11" spans="1:5" ht="19.5" customHeight="1">
      <c r="A11" s="144" t="s">
        <v>29</v>
      </c>
      <c r="B11" s="145">
        <v>393.00000000000045</v>
      </c>
      <c r="C11" s="3">
        <v>781</v>
      </c>
      <c r="E11" s="22"/>
    </row>
    <row r="12" spans="1:5" ht="19.5" customHeight="1">
      <c r="A12" s="86" t="s">
        <v>4</v>
      </c>
      <c r="B12" s="36">
        <v>13231.999999999998</v>
      </c>
      <c r="C12" s="36">
        <v>20976</v>
      </c>
      <c r="E12" s="22"/>
    </row>
    <row r="13" spans="1:5" ht="19.5" customHeight="1">
      <c r="A13" s="144" t="s">
        <v>18</v>
      </c>
      <c r="B13" s="145">
        <v>5230.999999999996</v>
      </c>
      <c r="C13" s="3">
        <v>4550</v>
      </c>
      <c r="E13" s="22"/>
    </row>
    <row r="14" spans="1:5" ht="19.5" customHeight="1">
      <c r="A14" s="86" t="s">
        <v>5</v>
      </c>
      <c r="B14" s="36">
        <v>441.00000000000006</v>
      </c>
      <c r="C14" s="36">
        <v>972</v>
      </c>
      <c r="E14" s="22"/>
    </row>
    <row r="15" spans="1:5" ht="19.5" customHeight="1">
      <c r="A15" s="144" t="s">
        <v>30</v>
      </c>
      <c r="B15" s="145">
        <v>983.9999999999995</v>
      </c>
      <c r="C15" s="3">
        <v>2248</v>
      </c>
      <c r="E15" s="22"/>
    </row>
    <row r="16" spans="1:5" ht="19.5" customHeight="1">
      <c r="A16" s="86" t="s">
        <v>31</v>
      </c>
      <c r="B16" s="36">
        <v>2153.9999999999995</v>
      </c>
      <c r="C16" s="36">
        <v>3597</v>
      </c>
      <c r="E16" s="22"/>
    </row>
    <row r="17" spans="1:5" ht="19.5" customHeight="1">
      <c r="A17" s="144" t="s">
        <v>32</v>
      </c>
      <c r="B17" s="145">
        <v>807.0000000000003</v>
      </c>
      <c r="C17" s="3">
        <v>1057</v>
      </c>
      <c r="E17" s="22"/>
    </row>
    <row r="18" spans="1:5" ht="19.5" customHeight="1">
      <c r="A18" s="86" t="s">
        <v>33</v>
      </c>
      <c r="B18" s="36">
        <v>24689.00000000001</v>
      </c>
      <c r="C18" s="36">
        <v>29170</v>
      </c>
      <c r="E18" s="22"/>
    </row>
    <row r="19" spans="1:5" ht="19.5" customHeight="1">
      <c r="A19" s="144" t="s">
        <v>34</v>
      </c>
      <c r="B19" s="145">
        <v>604</v>
      </c>
      <c r="C19" s="3">
        <v>596</v>
      </c>
      <c r="E19" s="22"/>
    </row>
    <row r="20" spans="1:5" ht="19.5" customHeight="1">
      <c r="A20" s="86" t="s">
        <v>35</v>
      </c>
      <c r="B20" s="36">
        <v>551.9999999999998</v>
      </c>
      <c r="C20" s="36">
        <v>319</v>
      </c>
      <c r="E20" s="22"/>
    </row>
    <row r="21" spans="1:5" ht="19.5" customHeight="1">
      <c r="A21" s="144" t="s">
        <v>36</v>
      </c>
      <c r="B21" s="145">
        <v>223.00000000000003</v>
      </c>
      <c r="C21" s="3">
        <v>81</v>
      </c>
      <c r="E21" s="22"/>
    </row>
    <row r="22" spans="1:5" ht="19.5" customHeight="1">
      <c r="A22" s="86" t="s">
        <v>37</v>
      </c>
      <c r="B22" s="36">
        <v>194</v>
      </c>
      <c r="C22" s="36">
        <v>140</v>
      </c>
      <c r="E22" s="22"/>
    </row>
    <row r="23" spans="1:5" ht="19.5" customHeight="1">
      <c r="A23" s="144" t="s">
        <v>25</v>
      </c>
      <c r="B23" s="145">
        <v>714.9999999999998</v>
      </c>
      <c r="C23" s="3">
        <v>176</v>
      </c>
      <c r="E23" s="22"/>
    </row>
    <row r="24" spans="1:5" ht="19.5" customHeight="1">
      <c r="A24" s="86" t="s">
        <v>38</v>
      </c>
      <c r="B24" s="36">
        <v>417.9999999999999</v>
      </c>
      <c r="C24" s="36">
        <v>321</v>
      </c>
      <c r="E24" s="22"/>
    </row>
    <row r="25" spans="1:5" ht="19.5" customHeight="1">
      <c r="A25" s="144" t="s">
        <v>39</v>
      </c>
      <c r="B25" s="145">
        <v>1249.000000000001</v>
      </c>
      <c r="C25" s="3">
        <v>1425</v>
      </c>
      <c r="E25" s="22"/>
    </row>
    <row r="26" spans="1:5" ht="19.5" customHeight="1">
      <c r="A26" s="86" t="s">
        <v>40</v>
      </c>
      <c r="B26" s="36">
        <v>212.00000000000009</v>
      </c>
      <c r="C26" s="36">
        <v>612</v>
      </c>
      <c r="E26" s="22"/>
    </row>
    <row r="27" spans="1:5" ht="19.5" customHeight="1">
      <c r="A27" s="144" t="s">
        <v>8</v>
      </c>
      <c r="B27" s="145">
        <v>332</v>
      </c>
      <c r="C27" s="3">
        <v>347</v>
      </c>
      <c r="E27" s="22"/>
    </row>
    <row r="28" spans="1:3" ht="21.75" customHeight="1">
      <c r="A28" s="142" t="s">
        <v>17</v>
      </c>
      <c r="B28" s="80">
        <v>71890</v>
      </c>
      <c r="C28" s="77">
        <v>93010</v>
      </c>
    </row>
    <row r="29" spans="1:2" ht="19.5" customHeight="1">
      <c r="A29" s="33" t="s">
        <v>243</v>
      </c>
      <c r="B29" s="33"/>
    </row>
  </sheetData>
  <sheetProtection/>
  <mergeCells count="3">
    <mergeCell ref="A2:C2"/>
    <mergeCell ref="A4:A5"/>
    <mergeCell ref="B4:C4"/>
  </mergeCells>
  <conditionalFormatting sqref="A28:B28">
    <cfRule type="duplicateValues" priority="1" dxfId="46" stopIfTrue="1">
      <formula>AND(COUNTIF($A$28:$B$28,A28)&gt;1,NOT(ISBLANK(A28)))</formula>
    </cfRule>
  </conditionalFormatting>
  <printOptions/>
  <pageMargins left="0.7086614173228347" right="0.7086614173228347" top="1.155625" bottom="0.7480314960629921" header="0.31496062992125984" footer="0.31496062992125984"/>
  <pageSetup horizontalDpi="600" verticalDpi="600" orientation="portrait" paperSize="9" scale="86" r:id="rId3"/>
  <headerFooter>
    <oddHeader>&amp;C&amp;G</oddHeader>
  </headerFooter>
  <colBreaks count="1" manualBreakCount="1">
    <brk id="5" max="65535" man="1"/>
  </colBreaks>
  <drawing r:id="rId1"/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F29"/>
  <sheetViews>
    <sheetView showGridLines="0" view="pageLayout" workbookViewId="0" topLeftCell="A1">
      <selection activeCell="F11" sqref="F11"/>
    </sheetView>
  </sheetViews>
  <sheetFormatPr defaultColWidth="9.140625" defaultRowHeight="15"/>
  <cols>
    <col min="1" max="1" width="35.7109375" style="0" customWidth="1"/>
    <col min="2" max="4" width="20.7109375" style="0" customWidth="1"/>
  </cols>
  <sheetData>
    <row r="2" spans="1:4" ht="15" customHeight="1">
      <c r="A2" s="135" t="s">
        <v>190</v>
      </c>
      <c r="B2" s="135"/>
      <c r="C2" s="135"/>
      <c r="D2" s="135"/>
    </row>
    <row r="3" spans="1:4" ht="15">
      <c r="A3" s="10"/>
      <c r="B3" s="10"/>
      <c r="C3" s="10"/>
      <c r="D3" s="10"/>
    </row>
    <row r="4" spans="1:4" ht="21.75" customHeight="1">
      <c r="A4" s="91" t="s">
        <v>24</v>
      </c>
      <c r="B4" s="126" t="s">
        <v>14</v>
      </c>
      <c r="C4" s="127"/>
      <c r="D4" s="134" t="s">
        <v>17</v>
      </c>
    </row>
    <row r="5" spans="1:4" ht="21.75" customHeight="1">
      <c r="A5" s="92"/>
      <c r="B5" s="40" t="s">
        <v>15</v>
      </c>
      <c r="C5" s="45" t="s">
        <v>16</v>
      </c>
      <c r="D5" s="114"/>
    </row>
    <row r="6" spans="1:6" ht="19.5" customHeight="1">
      <c r="A6" s="86" t="s">
        <v>63</v>
      </c>
      <c r="B6" s="36">
        <v>1076</v>
      </c>
      <c r="C6" s="36">
        <v>738</v>
      </c>
      <c r="D6" s="149">
        <v>1814</v>
      </c>
      <c r="F6" s="22"/>
    </row>
    <row r="7" spans="1:6" ht="19.5" customHeight="1">
      <c r="A7" s="144" t="s">
        <v>26</v>
      </c>
      <c r="B7" s="3">
        <v>365</v>
      </c>
      <c r="C7" s="3">
        <v>305</v>
      </c>
      <c r="D7" s="11">
        <v>670</v>
      </c>
      <c r="F7" s="22"/>
    </row>
    <row r="8" spans="1:6" ht="19.5" customHeight="1">
      <c r="A8" s="86" t="s">
        <v>27</v>
      </c>
      <c r="B8" s="36">
        <v>842</v>
      </c>
      <c r="C8" s="36">
        <v>617</v>
      </c>
      <c r="D8" s="149">
        <v>1459</v>
      </c>
      <c r="F8" s="22"/>
    </row>
    <row r="9" spans="1:6" ht="19.5" customHeight="1">
      <c r="A9" s="144" t="s">
        <v>2</v>
      </c>
      <c r="B9" s="3">
        <v>12590</v>
      </c>
      <c r="C9" s="3">
        <v>8568</v>
      </c>
      <c r="D9" s="11">
        <v>21158</v>
      </c>
      <c r="F9" s="22"/>
    </row>
    <row r="10" spans="1:6" ht="19.5" customHeight="1">
      <c r="A10" s="86" t="s">
        <v>28</v>
      </c>
      <c r="B10" s="36">
        <v>321</v>
      </c>
      <c r="C10" s="36">
        <v>220</v>
      </c>
      <c r="D10" s="149">
        <v>541</v>
      </c>
      <c r="F10" s="22"/>
    </row>
    <row r="11" spans="1:6" ht="19.5" customHeight="1">
      <c r="A11" s="144" t="s">
        <v>29</v>
      </c>
      <c r="B11" s="3">
        <v>423</v>
      </c>
      <c r="C11" s="3">
        <v>358</v>
      </c>
      <c r="D11" s="11">
        <v>781</v>
      </c>
      <c r="F11" s="22"/>
    </row>
    <row r="12" spans="1:6" ht="19.5" customHeight="1">
      <c r="A12" s="86" t="s">
        <v>4</v>
      </c>
      <c r="B12" s="36">
        <v>12534</v>
      </c>
      <c r="C12" s="36">
        <v>8442</v>
      </c>
      <c r="D12" s="149">
        <v>20976</v>
      </c>
      <c r="F12" s="22"/>
    </row>
    <row r="13" spans="1:6" ht="19.5" customHeight="1">
      <c r="A13" s="144" t="s">
        <v>18</v>
      </c>
      <c r="B13" s="3">
        <v>2756</v>
      </c>
      <c r="C13" s="3">
        <v>1794</v>
      </c>
      <c r="D13" s="11">
        <v>4550</v>
      </c>
      <c r="F13" s="22"/>
    </row>
    <row r="14" spans="1:6" ht="19.5" customHeight="1">
      <c r="A14" s="86" t="s">
        <v>5</v>
      </c>
      <c r="B14" s="36">
        <v>503</v>
      </c>
      <c r="C14" s="36">
        <v>469</v>
      </c>
      <c r="D14" s="149">
        <v>972</v>
      </c>
      <c r="F14" s="22"/>
    </row>
    <row r="15" spans="1:6" ht="19.5" customHeight="1">
      <c r="A15" s="144" t="s">
        <v>30</v>
      </c>
      <c r="B15" s="3">
        <v>1289</v>
      </c>
      <c r="C15" s="3">
        <v>959</v>
      </c>
      <c r="D15" s="11">
        <v>2248</v>
      </c>
      <c r="F15" s="22"/>
    </row>
    <row r="16" spans="1:6" ht="19.5" customHeight="1">
      <c r="A16" s="86" t="s">
        <v>31</v>
      </c>
      <c r="B16" s="36">
        <v>2156</v>
      </c>
      <c r="C16" s="36">
        <v>1441</v>
      </c>
      <c r="D16" s="149">
        <v>3597</v>
      </c>
      <c r="F16" s="22"/>
    </row>
    <row r="17" spans="1:6" ht="19.5" customHeight="1">
      <c r="A17" s="144" t="s">
        <v>32</v>
      </c>
      <c r="B17" s="3">
        <v>725</v>
      </c>
      <c r="C17" s="3">
        <v>332</v>
      </c>
      <c r="D17" s="11">
        <v>1057</v>
      </c>
      <c r="F17" s="22"/>
    </row>
    <row r="18" spans="1:6" ht="19.5" customHeight="1">
      <c r="A18" s="86" t="s">
        <v>33</v>
      </c>
      <c r="B18" s="36">
        <v>17619</v>
      </c>
      <c r="C18" s="36">
        <v>11551</v>
      </c>
      <c r="D18" s="149">
        <v>29170</v>
      </c>
      <c r="F18" s="22"/>
    </row>
    <row r="19" spans="1:6" ht="19.5" customHeight="1">
      <c r="A19" s="144" t="s">
        <v>34</v>
      </c>
      <c r="B19" s="3">
        <v>322</v>
      </c>
      <c r="C19" s="3">
        <v>274</v>
      </c>
      <c r="D19" s="11">
        <v>596</v>
      </c>
      <c r="F19" s="22"/>
    </row>
    <row r="20" spans="1:6" ht="19.5" customHeight="1">
      <c r="A20" s="86" t="s">
        <v>35</v>
      </c>
      <c r="B20" s="36">
        <v>134</v>
      </c>
      <c r="C20" s="36">
        <v>185</v>
      </c>
      <c r="D20" s="149">
        <v>319</v>
      </c>
      <c r="F20" s="22"/>
    </row>
    <row r="21" spans="1:6" ht="19.5" customHeight="1">
      <c r="A21" s="144" t="s">
        <v>36</v>
      </c>
      <c r="B21" s="3">
        <v>47</v>
      </c>
      <c r="C21" s="3">
        <v>34</v>
      </c>
      <c r="D21" s="11">
        <v>81</v>
      </c>
      <c r="F21" s="22"/>
    </row>
    <row r="22" spans="1:6" ht="19.5" customHeight="1">
      <c r="A22" s="86" t="s">
        <v>37</v>
      </c>
      <c r="B22" s="36">
        <v>63</v>
      </c>
      <c r="C22" s="36">
        <v>77</v>
      </c>
      <c r="D22" s="149">
        <v>140</v>
      </c>
      <c r="F22" s="22"/>
    </row>
    <row r="23" spans="1:6" ht="19.5" customHeight="1">
      <c r="A23" s="144" t="s">
        <v>25</v>
      </c>
      <c r="B23" s="3">
        <v>84</v>
      </c>
      <c r="C23" s="3">
        <v>92</v>
      </c>
      <c r="D23" s="11">
        <v>176</v>
      </c>
      <c r="F23" s="22"/>
    </row>
    <row r="24" spans="1:6" ht="19.5" customHeight="1">
      <c r="A24" s="86" t="s">
        <v>38</v>
      </c>
      <c r="B24" s="36">
        <v>177</v>
      </c>
      <c r="C24" s="36">
        <v>144</v>
      </c>
      <c r="D24" s="149">
        <v>321</v>
      </c>
      <c r="F24" s="22"/>
    </row>
    <row r="25" spans="1:6" ht="19.5" customHeight="1">
      <c r="A25" s="144" t="s">
        <v>39</v>
      </c>
      <c r="B25" s="3">
        <v>835</v>
      </c>
      <c r="C25" s="3">
        <v>590</v>
      </c>
      <c r="D25" s="11">
        <v>1425</v>
      </c>
      <c r="F25" s="22"/>
    </row>
    <row r="26" spans="1:6" ht="19.5" customHeight="1">
      <c r="A26" s="86" t="s">
        <v>40</v>
      </c>
      <c r="B26" s="36">
        <v>320</v>
      </c>
      <c r="C26" s="36">
        <v>292</v>
      </c>
      <c r="D26" s="149">
        <v>612</v>
      </c>
      <c r="F26" s="22"/>
    </row>
    <row r="27" spans="1:6" ht="19.5" customHeight="1">
      <c r="A27" s="144" t="s">
        <v>8</v>
      </c>
      <c r="B27" s="3">
        <v>177</v>
      </c>
      <c r="C27" s="3">
        <v>170</v>
      </c>
      <c r="D27" s="11">
        <v>347</v>
      </c>
      <c r="F27" s="22"/>
    </row>
    <row r="28" spans="1:4" ht="21.75" customHeight="1">
      <c r="A28" s="142" t="s">
        <v>17</v>
      </c>
      <c r="B28" s="77">
        <v>55358</v>
      </c>
      <c r="C28" s="77">
        <v>37652</v>
      </c>
      <c r="D28" s="77">
        <v>93010</v>
      </c>
    </row>
    <row r="29" ht="19.5" customHeight="1">
      <c r="A29" s="33" t="s">
        <v>244</v>
      </c>
    </row>
  </sheetData>
  <sheetProtection/>
  <mergeCells count="4">
    <mergeCell ref="A4:A5"/>
    <mergeCell ref="B4:C4"/>
    <mergeCell ref="D4:D5"/>
    <mergeCell ref="A2:D2"/>
  </mergeCells>
  <conditionalFormatting sqref="A28">
    <cfRule type="duplicateValues" priority="1" dxfId="46" stopIfTrue="1">
      <formula>AND(COUNTIF($A$28:$A$28,A28)&gt;1,NOT(ISBLANK(A28)))</formula>
    </cfRule>
  </conditionalFormatting>
  <printOptions/>
  <pageMargins left="0.7086614173228347" right="0.7086614173228347" top="1.0390625" bottom="0.7480314960629921" header="0.31496062992125984" footer="0.31496062992125984"/>
  <pageSetup horizontalDpi="600" verticalDpi="600" orientation="portrait" paperSize="9" scale="75" r:id="rId3"/>
  <headerFooter>
    <oddHeader>&amp;C&amp;G</oddHeader>
  </headerFooter>
  <colBreaks count="1" manualBreakCount="1">
    <brk id="6" max="65535" man="1"/>
  </colBreaks>
  <drawing r:id="rId1"/>
  <legacyDrawingHF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2:E29"/>
  <sheetViews>
    <sheetView showGridLines="0" view="pageLayout" workbookViewId="0" topLeftCell="A4">
      <selection activeCell="D20" sqref="D20"/>
    </sheetView>
  </sheetViews>
  <sheetFormatPr defaultColWidth="9.140625" defaultRowHeight="15"/>
  <cols>
    <col min="1" max="1" width="45.57421875" style="0" customWidth="1"/>
    <col min="2" max="3" width="18.7109375" style="0" customWidth="1"/>
  </cols>
  <sheetData>
    <row r="2" spans="1:3" ht="15.75">
      <c r="A2" s="132" t="s">
        <v>188</v>
      </c>
      <c r="B2" s="132"/>
      <c r="C2" s="132"/>
    </row>
    <row r="4" spans="1:3" ht="21.75" customHeight="1">
      <c r="A4" s="91" t="s">
        <v>24</v>
      </c>
      <c r="B4" s="133" t="s">
        <v>189</v>
      </c>
      <c r="C4" s="133"/>
    </row>
    <row r="5" spans="1:3" ht="21.75" customHeight="1">
      <c r="A5" s="92"/>
      <c r="B5" s="40" t="s">
        <v>241</v>
      </c>
      <c r="C5" s="62" t="s">
        <v>242</v>
      </c>
    </row>
    <row r="6" spans="1:5" ht="19.5" customHeight="1">
      <c r="A6" s="86" t="s">
        <v>63</v>
      </c>
      <c r="B6" s="36">
        <v>2316864.390999999</v>
      </c>
      <c r="C6" s="36">
        <v>2787209.9723848</v>
      </c>
      <c r="E6" s="22"/>
    </row>
    <row r="7" spans="1:5" ht="19.5" customHeight="1">
      <c r="A7" s="144" t="s">
        <v>26</v>
      </c>
      <c r="B7" s="145">
        <v>488829.1440000002</v>
      </c>
      <c r="C7" s="3">
        <v>886792.2729528227</v>
      </c>
      <c r="E7" s="22"/>
    </row>
    <row r="8" spans="1:5" ht="19.5" customHeight="1">
      <c r="A8" s="86" t="s">
        <v>27</v>
      </c>
      <c r="B8" s="36">
        <v>1744439.9890000005</v>
      </c>
      <c r="C8" s="36">
        <v>2770625.441489188</v>
      </c>
      <c r="E8" s="22"/>
    </row>
    <row r="9" spans="1:5" ht="19.5" customHeight="1">
      <c r="A9" s="144" t="s">
        <v>2</v>
      </c>
      <c r="B9" s="145">
        <v>76099853.71100001</v>
      </c>
      <c r="C9" s="3">
        <v>118913781.56315276</v>
      </c>
      <c r="E9" s="22"/>
    </row>
    <row r="10" spans="1:5" ht="19.5" customHeight="1">
      <c r="A10" s="86" t="s">
        <v>28</v>
      </c>
      <c r="B10" s="36">
        <v>565805.8009999999</v>
      </c>
      <c r="C10" s="36">
        <v>738139.4951811143</v>
      </c>
      <c r="E10" s="22"/>
    </row>
    <row r="11" spans="1:5" ht="19.5" customHeight="1">
      <c r="A11" s="144" t="s">
        <v>29</v>
      </c>
      <c r="B11" s="145">
        <v>473603.2280000001</v>
      </c>
      <c r="C11" s="3">
        <v>1345649.8318598375</v>
      </c>
      <c r="E11" s="22"/>
    </row>
    <row r="12" spans="1:5" ht="19.5" customHeight="1">
      <c r="A12" s="86" t="s">
        <v>4</v>
      </c>
      <c r="B12" s="36">
        <v>60497933.35194006</v>
      </c>
      <c r="C12" s="36">
        <v>67709930.36618479</v>
      </c>
      <c r="E12" s="22"/>
    </row>
    <row r="13" spans="1:5" ht="19.5" customHeight="1">
      <c r="A13" s="144" t="s">
        <v>18</v>
      </c>
      <c r="B13" s="145">
        <v>8962733.340134004</v>
      </c>
      <c r="C13" s="3">
        <v>10592791.435442833</v>
      </c>
      <c r="E13" s="22"/>
    </row>
    <row r="14" spans="1:5" ht="19.5" customHeight="1">
      <c r="A14" s="86" t="s">
        <v>5</v>
      </c>
      <c r="B14" s="36">
        <v>470308.531</v>
      </c>
      <c r="C14" s="36">
        <v>2254145.4860866372</v>
      </c>
      <c r="E14" s="22"/>
    </row>
    <row r="15" spans="1:5" ht="19.5" customHeight="1">
      <c r="A15" s="144" t="s">
        <v>30</v>
      </c>
      <c r="B15" s="145">
        <v>714648.5529999996</v>
      </c>
      <c r="C15" s="3">
        <v>1503876.7129481812</v>
      </c>
      <c r="E15" s="22"/>
    </row>
    <row r="16" spans="1:5" ht="19.5" customHeight="1">
      <c r="A16" s="86" t="s">
        <v>31</v>
      </c>
      <c r="B16" s="36">
        <v>2865823.452</v>
      </c>
      <c r="C16" s="36">
        <v>5453235.711852725</v>
      </c>
      <c r="E16" s="22"/>
    </row>
    <row r="17" spans="1:5" ht="19.5" customHeight="1">
      <c r="A17" s="144" t="s">
        <v>32</v>
      </c>
      <c r="B17" s="145">
        <v>557749.1249999999</v>
      </c>
      <c r="C17" s="3">
        <v>561067.4691206571</v>
      </c>
      <c r="E17" s="22"/>
    </row>
    <row r="18" spans="1:5" ht="19.5" customHeight="1">
      <c r="A18" s="86" t="s">
        <v>33</v>
      </c>
      <c r="B18" s="36">
        <v>115608331.07736</v>
      </c>
      <c r="C18" s="36">
        <v>132226263.66449572</v>
      </c>
      <c r="E18" s="22"/>
    </row>
    <row r="19" spans="1:5" ht="19.5" customHeight="1">
      <c r="A19" s="144" t="s">
        <v>34</v>
      </c>
      <c r="B19" s="145">
        <v>1165239.027999999</v>
      </c>
      <c r="C19" s="3">
        <v>1442170.1677083015</v>
      </c>
      <c r="E19" s="22"/>
    </row>
    <row r="20" spans="1:5" ht="19.5" customHeight="1">
      <c r="A20" s="86" t="s">
        <v>35</v>
      </c>
      <c r="B20" s="36">
        <v>597859.623</v>
      </c>
      <c r="C20" s="36">
        <v>352506.7970240808</v>
      </c>
      <c r="E20" s="22"/>
    </row>
    <row r="21" spans="1:5" ht="19.5" customHeight="1">
      <c r="A21" s="144" t="s">
        <v>36</v>
      </c>
      <c r="B21" s="145">
        <v>98988.47</v>
      </c>
      <c r="C21" s="3">
        <v>99980.09819527864</v>
      </c>
      <c r="E21" s="22"/>
    </row>
    <row r="22" spans="1:5" ht="19.5" customHeight="1">
      <c r="A22" s="86" t="s">
        <v>37</v>
      </c>
      <c r="B22" s="36">
        <v>113054.399</v>
      </c>
      <c r="C22" s="36">
        <v>136723.119</v>
      </c>
      <c r="E22" s="22"/>
    </row>
    <row r="23" spans="1:5" ht="19.5" customHeight="1">
      <c r="A23" s="144" t="s">
        <v>25</v>
      </c>
      <c r="B23" s="145">
        <v>239861.121</v>
      </c>
      <c r="C23" s="3">
        <v>193927.44646719957</v>
      </c>
      <c r="E23" s="22"/>
    </row>
    <row r="24" spans="1:5" ht="19.5" customHeight="1">
      <c r="A24" s="86" t="s">
        <v>38</v>
      </c>
      <c r="B24" s="36">
        <v>249102.32900000006</v>
      </c>
      <c r="C24" s="36">
        <v>215510.1559295506</v>
      </c>
      <c r="E24" s="22"/>
    </row>
    <row r="25" spans="1:5" ht="19.5" customHeight="1">
      <c r="A25" s="144" t="s">
        <v>39</v>
      </c>
      <c r="B25" s="145">
        <v>1938712.0829999992</v>
      </c>
      <c r="C25" s="3">
        <v>3433459.7985635567</v>
      </c>
      <c r="E25" s="22"/>
    </row>
    <row r="26" spans="1:5" ht="19.5" customHeight="1">
      <c r="A26" s="86" t="s">
        <v>40</v>
      </c>
      <c r="B26" s="36">
        <v>113809.59499999996</v>
      </c>
      <c r="C26" s="36">
        <v>3540824.333960945</v>
      </c>
      <c r="E26" s="22"/>
    </row>
    <row r="27" spans="1:5" ht="19.5" customHeight="1">
      <c r="A27" s="144" t="s">
        <v>8</v>
      </c>
      <c r="B27" s="145">
        <v>370843.2440000001</v>
      </c>
      <c r="C27" s="3">
        <v>998351.0077725553</v>
      </c>
      <c r="E27" s="22"/>
    </row>
    <row r="28" spans="1:3" ht="21.75" customHeight="1">
      <c r="A28" s="142" t="s">
        <v>17</v>
      </c>
      <c r="B28" s="80">
        <v>276254393.5864341</v>
      </c>
      <c r="C28" s="77">
        <v>358156962.3477735</v>
      </c>
    </row>
    <row r="29" spans="1:2" ht="19.5" customHeight="1">
      <c r="A29" s="33" t="s">
        <v>243</v>
      </c>
      <c r="B29" s="33"/>
    </row>
  </sheetData>
  <sheetProtection/>
  <mergeCells count="3">
    <mergeCell ref="A2:C2"/>
    <mergeCell ref="A4:A5"/>
    <mergeCell ref="B4:C4"/>
  </mergeCells>
  <conditionalFormatting sqref="A28:B28">
    <cfRule type="duplicateValues" priority="1" dxfId="46" stopIfTrue="1">
      <formula>AND(COUNTIF($A$28:$B$28,A28)&gt;1,NOT(ISBLANK(A28)))</formula>
    </cfRule>
  </conditionalFormatting>
  <printOptions/>
  <pageMargins left="0.7086614173228347" right="0.7086614173228347" top="1.0302083333333334" bottom="0.7480314960629921" header="0.31496062992125984" footer="0.31496062992125984"/>
  <pageSetup horizontalDpi="600" verticalDpi="600" orientation="portrait" paperSize="9" scale="86" r:id="rId3"/>
  <headerFooter>
    <oddHeader>&amp;C&amp;G</oddHeader>
  </headerFooter>
  <colBreaks count="1" manualBreakCount="1">
    <brk id="5" max="65535" man="1"/>
  </colBreaks>
  <drawing r:id="rId1"/>
  <legacyDrawingHF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2:D29"/>
  <sheetViews>
    <sheetView showGridLines="0" view="pageLayout" workbookViewId="0" topLeftCell="A4">
      <selection activeCell="E22" sqref="E22"/>
    </sheetView>
  </sheetViews>
  <sheetFormatPr defaultColWidth="9.140625" defaultRowHeight="15"/>
  <cols>
    <col min="1" max="1" width="35.7109375" style="0" customWidth="1"/>
    <col min="2" max="4" width="20.7109375" style="0" customWidth="1"/>
  </cols>
  <sheetData>
    <row r="2" spans="1:4" ht="19.5" customHeight="1">
      <c r="A2" s="135" t="s">
        <v>187</v>
      </c>
      <c r="B2" s="135"/>
      <c r="C2" s="135"/>
      <c r="D2" s="135"/>
    </row>
    <row r="3" spans="1:4" ht="15">
      <c r="A3" s="10"/>
      <c r="B3" s="10"/>
      <c r="C3" s="10"/>
      <c r="D3" s="10"/>
    </row>
    <row r="4" spans="1:4" ht="21.75" customHeight="1">
      <c r="A4" s="91" t="s">
        <v>24</v>
      </c>
      <c r="B4" s="111" t="s">
        <v>14</v>
      </c>
      <c r="C4" s="112"/>
      <c r="D4" s="118" t="s">
        <v>17</v>
      </c>
    </row>
    <row r="5" spans="1:4" ht="21.75" customHeight="1">
      <c r="A5" s="92"/>
      <c r="B5" s="44" t="s">
        <v>15</v>
      </c>
      <c r="C5" s="45" t="s">
        <v>16</v>
      </c>
      <c r="D5" s="100"/>
    </row>
    <row r="6" spans="1:4" ht="19.5" customHeight="1">
      <c r="A6" s="84" t="s">
        <v>63</v>
      </c>
      <c r="B6" s="36">
        <v>363</v>
      </c>
      <c r="C6" s="36">
        <v>179</v>
      </c>
      <c r="D6" s="149">
        <v>542</v>
      </c>
    </row>
    <row r="7" spans="1:4" ht="19.5" customHeight="1">
      <c r="A7" s="144" t="s">
        <v>26</v>
      </c>
      <c r="B7" s="3">
        <v>141</v>
      </c>
      <c r="C7" s="3">
        <v>88</v>
      </c>
      <c r="D7" s="11">
        <v>229</v>
      </c>
    </row>
    <row r="8" spans="1:4" ht="19.5" customHeight="1">
      <c r="A8" s="86" t="s">
        <v>27</v>
      </c>
      <c r="B8" s="36">
        <v>298</v>
      </c>
      <c r="C8" s="36">
        <v>147</v>
      </c>
      <c r="D8" s="149">
        <v>445</v>
      </c>
    </row>
    <row r="9" spans="1:4" ht="19.5" customHeight="1">
      <c r="A9" s="144" t="s">
        <v>2</v>
      </c>
      <c r="B9" s="3">
        <v>2077</v>
      </c>
      <c r="C9" s="3">
        <v>955</v>
      </c>
      <c r="D9" s="11">
        <v>3032</v>
      </c>
    </row>
    <row r="10" spans="1:4" ht="19.5" customHeight="1">
      <c r="A10" s="86" t="s">
        <v>28</v>
      </c>
      <c r="B10" s="36">
        <v>107</v>
      </c>
      <c r="C10" s="36">
        <v>88</v>
      </c>
      <c r="D10" s="149">
        <v>195</v>
      </c>
    </row>
    <row r="11" spans="1:4" ht="19.5" customHeight="1">
      <c r="A11" s="144" t="s">
        <v>29</v>
      </c>
      <c r="B11" s="3">
        <v>168</v>
      </c>
      <c r="C11" s="3">
        <v>102</v>
      </c>
      <c r="D11" s="11">
        <v>270</v>
      </c>
    </row>
    <row r="12" spans="1:4" ht="19.5" customHeight="1">
      <c r="A12" s="86" t="s">
        <v>4</v>
      </c>
      <c r="B12" s="36">
        <v>1905</v>
      </c>
      <c r="C12" s="36">
        <v>677</v>
      </c>
      <c r="D12" s="149">
        <v>2582</v>
      </c>
    </row>
    <row r="13" spans="1:4" ht="19.5" customHeight="1">
      <c r="A13" s="144" t="s">
        <v>18</v>
      </c>
      <c r="B13" s="3">
        <v>986</v>
      </c>
      <c r="C13" s="3">
        <v>315</v>
      </c>
      <c r="D13" s="11">
        <v>1301</v>
      </c>
    </row>
    <row r="14" spans="1:4" ht="19.5" customHeight="1">
      <c r="A14" s="86" t="s">
        <v>5</v>
      </c>
      <c r="B14" s="36">
        <v>176</v>
      </c>
      <c r="C14" s="36">
        <v>131</v>
      </c>
      <c r="D14" s="149">
        <v>307</v>
      </c>
    </row>
    <row r="15" spans="1:4" ht="19.5" customHeight="1">
      <c r="A15" s="144" t="s">
        <v>30</v>
      </c>
      <c r="B15" s="3">
        <v>728</v>
      </c>
      <c r="C15" s="3">
        <v>258</v>
      </c>
      <c r="D15" s="11">
        <v>986</v>
      </c>
    </row>
    <row r="16" spans="1:4" ht="19.5" customHeight="1">
      <c r="A16" s="86" t="s">
        <v>31</v>
      </c>
      <c r="B16" s="36">
        <v>1084</v>
      </c>
      <c r="C16" s="36">
        <v>381</v>
      </c>
      <c r="D16" s="149">
        <v>1465</v>
      </c>
    </row>
    <row r="17" spans="1:4" ht="19.5" customHeight="1">
      <c r="A17" s="144" t="s">
        <v>32</v>
      </c>
      <c r="B17" s="3">
        <v>431</v>
      </c>
      <c r="C17" s="3">
        <v>76</v>
      </c>
      <c r="D17" s="11">
        <v>507</v>
      </c>
    </row>
    <row r="18" spans="1:4" ht="19.5" customHeight="1">
      <c r="A18" s="86" t="s">
        <v>33</v>
      </c>
      <c r="B18" s="36">
        <v>3632</v>
      </c>
      <c r="C18" s="36">
        <v>1329</v>
      </c>
      <c r="D18" s="149">
        <v>4961</v>
      </c>
    </row>
    <row r="19" spans="1:4" ht="19.5" customHeight="1">
      <c r="A19" s="144" t="s">
        <v>34</v>
      </c>
      <c r="B19" s="3">
        <v>74</v>
      </c>
      <c r="C19" s="3">
        <v>95</v>
      </c>
      <c r="D19" s="11">
        <v>169</v>
      </c>
    </row>
    <row r="20" spans="1:4" ht="19.5" customHeight="1">
      <c r="A20" s="86" t="s">
        <v>35</v>
      </c>
      <c r="B20" s="36">
        <v>59</v>
      </c>
      <c r="C20" s="36">
        <v>65</v>
      </c>
      <c r="D20" s="149">
        <v>124</v>
      </c>
    </row>
    <row r="21" spans="1:4" ht="19.5" customHeight="1">
      <c r="A21" s="144" t="s">
        <v>36</v>
      </c>
      <c r="B21" s="3">
        <v>22</v>
      </c>
      <c r="C21" s="3">
        <v>14</v>
      </c>
      <c r="D21" s="11">
        <v>36</v>
      </c>
    </row>
    <row r="22" spans="1:4" ht="19.5" customHeight="1">
      <c r="A22" s="86" t="s">
        <v>37</v>
      </c>
      <c r="B22" s="36">
        <v>21</v>
      </c>
      <c r="C22" s="36">
        <v>31</v>
      </c>
      <c r="D22" s="149">
        <v>52</v>
      </c>
    </row>
    <row r="23" spans="1:4" ht="19.5" customHeight="1">
      <c r="A23" s="144" t="s">
        <v>25</v>
      </c>
      <c r="B23" s="3">
        <v>47</v>
      </c>
      <c r="C23" s="3">
        <v>39</v>
      </c>
      <c r="D23" s="11">
        <v>86</v>
      </c>
    </row>
    <row r="24" spans="1:4" ht="19.5" customHeight="1">
      <c r="A24" s="86" t="s">
        <v>38</v>
      </c>
      <c r="B24" s="36">
        <v>93</v>
      </c>
      <c r="C24" s="36">
        <v>46</v>
      </c>
      <c r="D24" s="149">
        <v>139</v>
      </c>
    </row>
    <row r="25" spans="1:4" ht="19.5" customHeight="1">
      <c r="A25" s="144" t="s">
        <v>39</v>
      </c>
      <c r="B25" s="3">
        <v>304</v>
      </c>
      <c r="C25" s="3">
        <v>122</v>
      </c>
      <c r="D25" s="11">
        <v>426</v>
      </c>
    </row>
    <row r="26" spans="1:4" ht="19.5" customHeight="1">
      <c r="A26" s="86" t="s">
        <v>40</v>
      </c>
      <c r="B26" s="36">
        <v>73</v>
      </c>
      <c r="C26" s="36">
        <v>16</v>
      </c>
      <c r="D26" s="149">
        <v>89</v>
      </c>
    </row>
    <row r="27" spans="1:4" ht="19.5" customHeight="1">
      <c r="A27" s="144" t="s">
        <v>8</v>
      </c>
      <c r="B27" s="3">
        <v>84</v>
      </c>
      <c r="C27" s="3">
        <v>34</v>
      </c>
      <c r="D27" s="11">
        <v>118</v>
      </c>
    </row>
    <row r="28" spans="1:4" ht="21.75" customHeight="1">
      <c r="A28" s="142" t="s">
        <v>17</v>
      </c>
      <c r="B28" s="77">
        <v>276254393.5864341</v>
      </c>
      <c r="C28" s="77">
        <v>358156962.3477735</v>
      </c>
      <c r="D28" s="77">
        <f>+B28+C28</f>
        <v>634411355.9342077</v>
      </c>
    </row>
    <row r="29" ht="19.5" customHeight="1">
      <c r="A29" s="33" t="s">
        <v>244</v>
      </c>
    </row>
  </sheetData>
  <sheetProtection/>
  <mergeCells count="4">
    <mergeCell ref="A4:A5"/>
    <mergeCell ref="B4:C4"/>
    <mergeCell ref="D4:D5"/>
    <mergeCell ref="A2:D2"/>
  </mergeCells>
  <conditionalFormatting sqref="A28">
    <cfRule type="duplicateValues" priority="1" dxfId="46" stopIfTrue="1">
      <formula>AND(COUNTIF($A$28:$A$28,A28)&gt;1,NOT(ISBLANK(A28)))</formula>
    </cfRule>
  </conditionalFormatting>
  <printOptions/>
  <pageMargins left="0.7086614173228347" right="0.7086614173228347" top="1.0078125" bottom="0.7480314960629921" header="0.31496062992125984" footer="0.31496062992125984"/>
  <pageSetup horizontalDpi="600" verticalDpi="600" orientation="portrait" paperSize="9" scale="75" r:id="rId3"/>
  <headerFooter>
    <oddHeader>&amp;C&amp;G</oddHeader>
  </headerFooter>
  <colBreaks count="1" manualBreakCount="1">
    <brk id="6" max="65535" man="1"/>
  </colBreaks>
  <drawing r:id="rId1"/>
  <legacyDrawingHF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F29"/>
  <sheetViews>
    <sheetView showGridLines="0" view="pageLayout" workbookViewId="0" topLeftCell="A4">
      <selection activeCell="E22" sqref="E22"/>
    </sheetView>
  </sheetViews>
  <sheetFormatPr defaultColWidth="9.140625" defaultRowHeight="15"/>
  <cols>
    <col min="1" max="1" width="35.7109375" style="0" customWidth="1"/>
    <col min="2" max="5" width="20.7109375" style="0" customWidth="1"/>
    <col min="6" max="6" width="12.8515625" style="0" customWidth="1"/>
  </cols>
  <sheetData>
    <row r="2" spans="1:6" ht="15.75">
      <c r="A2" s="132" t="s">
        <v>186</v>
      </c>
      <c r="B2" s="132"/>
      <c r="C2" s="132"/>
      <c r="D2" s="132"/>
      <c r="E2" s="132"/>
      <c r="F2" s="132"/>
    </row>
    <row r="4" spans="1:6" ht="24" customHeight="1">
      <c r="A4" s="91" t="s">
        <v>24</v>
      </c>
      <c r="B4" s="119" t="s">
        <v>68</v>
      </c>
      <c r="C4" s="120"/>
      <c r="D4" s="120"/>
      <c r="E4" s="121"/>
      <c r="F4" s="113" t="s">
        <v>17</v>
      </c>
    </row>
    <row r="5" spans="1:6" ht="24" customHeight="1">
      <c r="A5" s="92"/>
      <c r="B5" s="73" t="s">
        <v>64</v>
      </c>
      <c r="C5" s="74" t="s">
        <v>65</v>
      </c>
      <c r="D5" s="74" t="s">
        <v>66</v>
      </c>
      <c r="E5" s="43" t="s">
        <v>67</v>
      </c>
      <c r="F5" s="114"/>
    </row>
    <row r="6" spans="1:6" ht="19.5" customHeight="1">
      <c r="A6" s="84" t="s">
        <v>63</v>
      </c>
      <c r="B6" s="36">
        <v>480</v>
      </c>
      <c r="C6" s="36">
        <v>30</v>
      </c>
      <c r="D6" s="36">
        <v>30</v>
      </c>
      <c r="E6" s="36">
        <v>2</v>
      </c>
      <c r="F6" s="149">
        <v>542</v>
      </c>
    </row>
    <row r="7" spans="1:6" ht="19.5" customHeight="1">
      <c r="A7" s="144" t="s">
        <v>26</v>
      </c>
      <c r="B7" s="3">
        <v>194</v>
      </c>
      <c r="C7" s="3">
        <v>25</v>
      </c>
      <c r="D7" s="3">
        <v>9</v>
      </c>
      <c r="E7" s="3">
        <v>1</v>
      </c>
      <c r="F7" s="11">
        <v>229</v>
      </c>
    </row>
    <row r="8" spans="1:6" ht="19.5" customHeight="1">
      <c r="A8" s="86" t="s">
        <v>27</v>
      </c>
      <c r="B8" s="36">
        <v>371</v>
      </c>
      <c r="C8" s="36">
        <v>34</v>
      </c>
      <c r="D8" s="36">
        <v>35</v>
      </c>
      <c r="E8" s="36">
        <v>5</v>
      </c>
      <c r="F8" s="149">
        <v>445</v>
      </c>
    </row>
    <row r="9" spans="1:6" ht="19.5" customHeight="1">
      <c r="A9" s="144" t="s">
        <v>2</v>
      </c>
      <c r="B9" s="3">
        <v>2414</v>
      </c>
      <c r="C9" s="3">
        <v>234</v>
      </c>
      <c r="D9" s="3">
        <v>303</v>
      </c>
      <c r="E9" s="3">
        <v>81</v>
      </c>
      <c r="F9" s="11">
        <v>3032</v>
      </c>
    </row>
    <row r="10" spans="1:6" ht="19.5" customHeight="1">
      <c r="A10" s="86" t="s">
        <v>28</v>
      </c>
      <c r="B10" s="36">
        <v>170</v>
      </c>
      <c r="C10" s="36">
        <v>9</v>
      </c>
      <c r="D10" s="36">
        <v>15</v>
      </c>
      <c r="E10" s="36">
        <v>1</v>
      </c>
      <c r="F10" s="149">
        <v>195</v>
      </c>
    </row>
    <row r="11" spans="1:6" ht="19.5" customHeight="1">
      <c r="A11" s="144" t="s">
        <v>29</v>
      </c>
      <c r="B11" s="3">
        <v>238</v>
      </c>
      <c r="C11" s="3">
        <v>16</v>
      </c>
      <c r="D11" s="3">
        <v>14</v>
      </c>
      <c r="E11" s="3">
        <v>2</v>
      </c>
      <c r="F11" s="11">
        <v>270</v>
      </c>
    </row>
    <row r="12" spans="1:6" ht="19.5" customHeight="1">
      <c r="A12" s="86" t="s">
        <v>4</v>
      </c>
      <c r="B12" s="36">
        <v>2092</v>
      </c>
      <c r="C12" s="36">
        <v>211</v>
      </c>
      <c r="D12" s="36">
        <v>223</v>
      </c>
      <c r="E12" s="36">
        <v>56</v>
      </c>
      <c r="F12" s="149">
        <v>2582</v>
      </c>
    </row>
    <row r="13" spans="1:6" ht="19.5" customHeight="1">
      <c r="A13" s="144" t="s">
        <v>18</v>
      </c>
      <c r="B13" s="3">
        <v>1105</v>
      </c>
      <c r="C13" s="3">
        <v>85</v>
      </c>
      <c r="D13" s="3">
        <v>97</v>
      </c>
      <c r="E13" s="3">
        <v>14</v>
      </c>
      <c r="F13" s="11">
        <v>1301</v>
      </c>
    </row>
    <row r="14" spans="1:6" ht="19.5" customHeight="1">
      <c r="A14" s="86" t="s">
        <v>5</v>
      </c>
      <c r="B14" s="36">
        <v>271</v>
      </c>
      <c r="C14" s="36">
        <v>21</v>
      </c>
      <c r="D14" s="36">
        <v>13</v>
      </c>
      <c r="E14" s="36">
        <v>2</v>
      </c>
      <c r="F14" s="149">
        <v>307</v>
      </c>
    </row>
    <row r="15" spans="1:6" ht="19.5" customHeight="1">
      <c r="A15" s="144" t="s">
        <v>30</v>
      </c>
      <c r="B15" s="3">
        <v>940</v>
      </c>
      <c r="C15" s="3">
        <v>27</v>
      </c>
      <c r="D15" s="3">
        <v>18</v>
      </c>
      <c r="E15" s="3">
        <v>1</v>
      </c>
      <c r="F15" s="11">
        <v>986</v>
      </c>
    </row>
    <row r="16" spans="1:6" ht="19.5" customHeight="1">
      <c r="A16" s="86" t="s">
        <v>31</v>
      </c>
      <c r="B16" s="36">
        <v>1378</v>
      </c>
      <c r="C16" s="36">
        <v>43</v>
      </c>
      <c r="D16" s="36">
        <v>37</v>
      </c>
      <c r="E16" s="36">
        <v>7</v>
      </c>
      <c r="F16" s="149">
        <v>1465</v>
      </c>
    </row>
    <row r="17" spans="1:6" ht="19.5" customHeight="1">
      <c r="A17" s="144" t="s">
        <v>32</v>
      </c>
      <c r="B17" s="3">
        <v>491</v>
      </c>
      <c r="C17" s="3">
        <v>5</v>
      </c>
      <c r="D17" s="3">
        <v>11</v>
      </c>
      <c r="E17" s="3"/>
      <c r="F17" s="11">
        <v>507</v>
      </c>
    </row>
    <row r="18" spans="1:6" ht="19.5" customHeight="1">
      <c r="A18" s="86" t="s">
        <v>33</v>
      </c>
      <c r="B18" s="36">
        <v>3730</v>
      </c>
      <c r="C18" s="36">
        <v>454</v>
      </c>
      <c r="D18" s="36">
        <v>634</v>
      </c>
      <c r="E18" s="36">
        <v>143</v>
      </c>
      <c r="F18" s="149">
        <v>4961</v>
      </c>
    </row>
    <row r="19" spans="1:6" ht="19.5" customHeight="1">
      <c r="A19" s="144" t="s">
        <v>34</v>
      </c>
      <c r="B19" s="3">
        <v>150</v>
      </c>
      <c r="C19" s="3">
        <v>12</v>
      </c>
      <c r="D19" s="3">
        <v>5</v>
      </c>
      <c r="E19" s="3">
        <v>2</v>
      </c>
      <c r="F19" s="11">
        <v>169</v>
      </c>
    </row>
    <row r="20" spans="1:6" ht="19.5" customHeight="1">
      <c r="A20" s="86" t="s">
        <v>35</v>
      </c>
      <c r="B20" s="36">
        <v>109</v>
      </c>
      <c r="C20" s="36">
        <v>7</v>
      </c>
      <c r="D20" s="36">
        <v>8</v>
      </c>
      <c r="E20" s="36">
        <v>0</v>
      </c>
      <c r="F20" s="149">
        <v>124</v>
      </c>
    </row>
    <row r="21" spans="1:6" ht="19.5" customHeight="1">
      <c r="A21" s="144" t="s">
        <v>36</v>
      </c>
      <c r="B21" s="3">
        <v>31</v>
      </c>
      <c r="C21" s="3">
        <v>3</v>
      </c>
      <c r="D21" s="3">
        <v>2</v>
      </c>
      <c r="E21" s="3">
        <v>0</v>
      </c>
      <c r="F21" s="11">
        <v>36</v>
      </c>
    </row>
    <row r="22" spans="1:6" ht="19.5" customHeight="1">
      <c r="A22" s="86" t="s">
        <v>37</v>
      </c>
      <c r="B22" s="36">
        <v>45</v>
      </c>
      <c r="C22" s="36">
        <v>4</v>
      </c>
      <c r="D22" s="36">
        <v>3</v>
      </c>
      <c r="E22" s="36">
        <v>0</v>
      </c>
      <c r="F22" s="149">
        <v>52</v>
      </c>
    </row>
    <row r="23" spans="1:6" ht="19.5" customHeight="1">
      <c r="A23" s="144" t="s">
        <v>25</v>
      </c>
      <c r="B23" s="3">
        <v>76</v>
      </c>
      <c r="C23" s="3">
        <v>7</v>
      </c>
      <c r="D23" s="3">
        <v>3</v>
      </c>
      <c r="E23" s="3">
        <v>0</v>
      </c>
      <c r="F23" s="11">
        <v>86</v>
      </c>
    </row>
    <row r="24" spans="1:6" ht="19.5" customHeight="1">
      <c r="A24" s="86" t="s">
        <v>38</v>
      </c>
      <c r="B24" s="36">
        <v>127</v>
      </c>
      <c r="C24" s="36">
        <v>10</v>
      </c>
      <c r="D24" s="36">
        <v>2</v>
      </c>
      <c r="E24" s="36">
        <v>0</v>
      </c>
      <c r="F24" s="149">
        <v>139</v>
      </c>
    </row>
    <row r="25" spans="1:6" ht="19.5" customHeight="1">
      <c r="A25" s="144" t="s">
        <v>39</v>
      </c>
      <c r="B25" s="3">
        <v>348</v>
      </c>
      <c r="C25" s="3">
        <v>40</v>
      </c>
      <c r="D25" s="3">
        <v>31</v>
      </c>
      <c r="E25" s="3">
        <v>7</v>
      </c>
      <c r="F25" s="11">
        <v>426</v>
      </c>
    </row>
    <row r="26" spans="1:6" ht="19.5" customHeight="1">
      <c r="A26" s="86" t="s">
        <v>40</v>
      </c>
      <c r="B26" s="36">
        <v>78</v>
      </c>
      <c r="C26" s="36">
        <v>4</v>
      </c>
      <c r="D26" s="36">
        <v>6</v>
      </c>
      <c r="E26" s="36">
        <v>1</v>
      </c>
      <c r="F26" s="149">
        <v>89</v>
      </c>
    </row>
    <row r="27" spans="1:6" ht="19.5" customHeight="1">
      <c r="A27" s="144" t="s">
        <v>8</v>
      </c>
      <c r="B27" s="3">
        <v>102</v>
      </c>
      <c r="C27" s="3">
        <v>5</v>
      </c>
      <c r="D27" s="3">
        <v>9</v>
      </c>
      <c r="E27" s="3">
        <v>2</v>
      </c>
      <c r="F27" s="11">
        <v>118</v>
      </c>
    </row>
    <row r="28" spans="1:6" ht="19.5" customHeight="1">
      <c r="A28" s="142" t="s">
        <v>17</v>
      </c>
      <c r="B28" s="77">
        <v>14940</v>
      </c>
      <c r="C28" s="77">
        <v>1286</v>
      </c>
      <c r="D28" s="77">
        <v>1508</v>
      </c>
      <c r="E28" s="77">
        <v>327</v>
      </c>
      <c r="F28" s="77">
        <v>18061</v>
      </c>
    </row>
    <row r="29" ht="19.5" customHeight="1">
      <c r="A29" s="33" t="s">
        <v>244</v>
      </c>
    </row>
  </sheetData>
  <sheetProtection/>
  <mergeCells count="4">
    <mergeCell ref="A4:A5"/>
    <mergeCell ref="B4:E4"/>
    <mergeCell ref="F4:F5"/>
    <mergeCell ref="A2:F2"/>
  </mergeCells>
  <conditionalFormatting sqref="A28">
    <cfRule type="duplicateValues" priority="1" dxfId="46" stopIfTrue="1">
      <formula>AND(COUNTIF($A$28:$A$28,A28)&gt;1,NOT(ISBLANK(A28)))</formula>
    </cfRule>
  </conditionalFormatting>
  <printOptions/>
  <pageMargins left="0.7086614173228347" right="0.7086614173228347" top="0.83375" bottom="0.7480314960629921" header="0.31496062992125984" footer="0.31496062992125984"/>
  <pageSetup horizontalDpi="600" verticalDpi="600" orientation="portrait" paperSize="9" scale="58" r:id="rId3"/>
  <headerFooter>
    <oddHeader>&amp;C&amp;G</oddHeader>
  </headerFooter>
  <colBreaks count="1" manualBreakCount="1">
    <brk id="8" max="65535" man="1"/>
  </colBreaks>
  <drawing r:id="rId1"/>
  <legacyDrawingHF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3:I31"/>
  <sheetViews>
    <sheetView showGridLines="0" view="pageLayout" zoomScale="98" zoomScalePageLayoutView="98" workbookViewId="0" topLeftCell="A7">
      <selection activeCell="B28" sqref="B28"/>
    </sheetView>
  </sheetViews>
  <sheetFormatPr defaultColWidth="9.140625" defaultRowHeight="15"/>
  <cols>
    <col min="1" max="1" width="30.140625" style="0" bestFit="1" customWidth="1"/>
    <col min="2" max="9" width="20.7109375" style="0" customWidth="1"/>
  </cols>
  <sheetData>
    <row r="3" spans="1:9" ht="15.75">
      <c r="A3" s="128" t="s">
        <v>184</v>
      </c>
      <c r="B3" s="128"/>
      <c r="C3" s="128"/>
      <c r="D3" s="128"/>
      <c r="E3" s="128"/>
      <c r="F3" s="128"/>
      <c r="G3" s="128"/>
      <c r="H3" s="128"/>
      <c r="I3" s="128"/>
    </row>
    <row r="4" spans="1:9" ht="15">
      <c r="A4" s="16"/>
      <c r="B4" s="16"/>
      <c r="C4" s="16"/>
      <c r="D4" s="16"/>
      <c r="E4" s="17"/>
      <c r="F4" s="17"/>
      <c r="G4" s="17"/>
      <c r="H4" s="17"/>
      <c r="I4" s="17"/>
    </row>
    <row r="5" spans="1:9" ht="21.75" customHeight="1">
      <c r="A5" s="110" t="s">
        <v>24</v>
      </c>
      <c r="B5" s="99" t="s">
        <v>68</v>
      </c>
      <c r="C5" s="100"/>
      <c r="D5" s="100"/>
      <c r="E5" s="100"/>
      <c r="F5" s="100"/>
      <c r="G5" s="100"/>
      <c r="H5" s="100"/>
      <c r="I5" s="100"/>
    </row>
    <row r="6" spans="1:9" ht="21.75" customHeight="1">
      <c r="A6" s="110"/>
      <c r="B6" s="136" t="s">
        <v>64</v>
      </c>
      <c r="C6" s="137"/>
      <c r="D6" s="103" t="s">
        <v>65</v>
      </c>
      <c r="E6" s="103"/>
      <c r="F6" s="103" t="s">
        <v>66</v>
      </c>
      <c r="G6" s="103"/>
      <c r="H6" s="103" t="s">
        <v>67</v>
      </c>
      <c r="I6" s="103"/>
    </row>
    <row r="7" spans="1:9" ht="42" customHeight="1">
      <c r="A7" s="100"/>
      <c r="B7" s="47" t="s">
        <v>185</v>
      </c>
      <c r="C7" s="79" t="s">
        <v>11</v>
      </c>
      <c r="D7" s="69" t="s">
        <v>185</v>
      </c>
      <c r="E7" s="79" t="s">
        <v>11</v>
      </c>
      <c r="F7" s="69" t="s">
        <v>185</v>
      </c>
      <c r="G7" s="79" t="s">
        <v>11</v>
      </c>
      <c r="H7" s="69" t="s">
        <v>185</v>
      </c>
      <c r="I7" s="69" t="s">
        <v>11</v>
      </c>
    </row>
    <row r="8" spans="1:9" ht="19.5" customHeight="1">
      <c r="A8" s="36" t="s">
        <v>63</v>
      </c>
      <c r="B8" s="154">
        <v>531078.1691986955</v>
      </c>
      <c r="C8" s="86">
        <v>1018</v>
      </c>
      <c r="D8" s="161">
        <v>143405.01018610492</v>
      </c>
      <c r="E8" s="84">
        <v>155</v>
      </c>
      <c r="F8" s="161">
        <v>1320994.732</v>
      </c>
      <c r="G8" s="84">
        <v>329</v>
      </c>
      <c r="H8" s="161">
        <v>791732.061</v>
      </c>
      <c r="I8" s="162">
        <v>312</v>
      </c>
    </row>
    <row r="9" spans="1:9" ht="19.5" customHeight="1">
      <c r="A9" s="145" t="s">
        <v>26</v>
      </c>
      <c r="B9" s="156">
        <v>226093.84295282257</v>
      </c>
      <c r="C9" s="75">
        <v>382</v>
      </c>
      <c r="D9" s="156">
        <v>91931.727</v>
      </c>
      <c r="E9" s="75">
        <v>151</v>
      </c>
      <c r="F9" s="156">
        <v>215239.09</v>
      </c>
      <c r="G9" s="75">
        <v>111</v>
      </c>
      <c r="H9" s="156">
        <v>353527.613</v>
      </c>
      <c r="I9" s="3">
        <v>26</v>
      </c>
    </row>
    <row r="10" spans="1:9" ht="19.5" customHeight="1">
      <c r="A10" s="36" t="s">
        <v>27</v>
      </c>
      <c r="B10" s="154">
        <v>360177.2436231482</v>
      </c>
      <c r="C10" s="86">
        <v>703</v>
      </c>
      <c r="D10" s="154">
        <v>162045.976</v>
      </c>
      <c r="E10" s="86">
        <v>194</v>
      </c>
      <c r="F10" s="154">
        <v>954831.2138660391</v>
      </c>
      <c r="G10" s="86">
        <v>332</v>
      </c>
      <c r="H10" s="154">
        <v>1293571.008</v>
      </c>
      <c r="I10" s="148">
        <v>230</v>
      </c>
    </row>
    <row r="11" spans="1:9" ht="19.5" customHeight="1">
      <c r="A11" s="145" t="s">
        <v>2</v>
      </c>
      <c r="B11" s="23">
        <v>2072759.8225569592</v>
      </c>
      <c r="C11" s="75">
        <v>4803</v>
      </c>
      <c r="D11" s="23">
        <v>1068191.2125686181</v>
      </c>
      <c r="E11" s="75">
        <v>1291</v>
      </c>
      <c r="F11" s="23">
        <v>9984167.672027096</v>
      </c>
      <c r="G11" s="75">
        <v>3623</v>
      </c>
      <c r="H11" s="23">
        <v>105788662.856</v>
      </c>
      <c r="I11" s="3">
        <v>11441</v>
      </c>
    </row>
    <row r="12" spans="1:9" ht="19.5" customHeight="1">
      <c r="A12" s="36" t="s">
        <v>28</v>
      </c>
      <c r="B12" s="154">
        <v>156985.84018111436</v>
      </c>
      <c r="C12" s="86">
        <v>321</v>
      </c>
      <c r="D12" s="154">
        <v>33398.312</v>
      </c>
      <c r="E12" s="86">
        <v>49</v>
      </c>
      <c r="F12" s="154">
        <v>476000.158</v>
      </c>
      <c r="G12" s="86">
        <v>92</v>
      </c>
      <c r="H12" s="154">
        <v>71755.185</v>
      </c>
      <c r="I12" s="148">
        <v>79</v>
      </c>
    </row>
    <row r="13" spans="1:9" ht="19.5" customHeight="1">
      <c r="A13" s="145" t="s">
        <v>29</v>
      </c>
      <c r="B13" s="23">
        <v>221421.82862824373</v>
      </c>
      <c r="C13" s="75">
        <v>425</v>
      </c>
      <c r="D13" s="23">
        <v>58441.56623159379</v>
      </c>
      <c r="E13" s="75">
        <v>105</v>
      </c>
      <c r="F13" s="23">
        <v>534148.784</v>
      </c>
      <c r="G13" s="75">
        <v>94</v>
      </c>
      <c r="H13" s="23">
        <v>531637.653</v>
      </c>
      <c r="I13" s="3">
        <v>157</v>
      </c>
    </row>
    <row r="14" spans="1:9" ht="19.5" customHeight="1">
      <c r="A14" s="36" t="s">
        <v>4</v>
      </c>
      <c r="B14" s="154">
        <v>1521526.927074283</v>
      </c>
      <c r="C14" s="86">
        <v>4151</v>
      </c>
      <c r="D14" s="154">
        <v>2523491.0397125673</v>
      </c>
      <c r="E14" s="86">
        <v>1165</v>
      </c>
      <c r="F14" s="154">
        <v>7464570.169907872</v>
      </c>
      <c r="G14" s="86">
        <v>2479</v>
      </c>
      <c r="H14" s="154">
        <v>56200342.22949</v>
      </c>
      <c r="I14" s="148">
        <v>13181</v>
      </c>
    </row>
    <row r="15" spans="1:9" ht="19.5" customHeight="1">
      <c r="A15" s="145" t="s">
        <v>18</v>
      </c>
      <c r="B15" s="23">
        <v>713108.7310579089</v>
      </c>
      <c r="C15" s="75">
        <v>2102</v>
      </c>
      <c r="D15" s="23">
        <v>440253.12138492655</v>
      </c>
      <c r="E15" s="75">
        <v>410</v>
      </c>
      <c r="F15" s="23">
        <v>3123072.699</v>
      </c>
      <c r="G15" s="75">
        <v>873</v>
      </c>
      <c r="H15" s="23">
        <v>6316356.884</v>
      </c>
      <c r="I15" s="3">
        <v>1165</v>
      </c>
    </row>
    <row r="16" spans="1:9" ht="19.5" customHeight="1">
      <c r="A16" s="36" t="s">
        <v>5</v>
      </c>
      <c r="B16" s="154">
        <v>222373.7473788562</v>
      </c>
      <c r="C16" s="86">
        <v>491</v>
      </c>
      <c r="D16" s="154">
        <v>84392.07870778111</v>
      </c>
      <c r="E16" s="86">
        <v>134</v>
      </c>
      <c r="F16" s="154">
        <v>328648.767</v>
      </c>
      <c r="G16" s="86">
        <v>110</v>
      </c>
      <c r="H16" s="154">
        <v>1618730.893</v>
      </c>
      <c r="I16" s="148">
        <v>237</v>
      </c>
    </row>
    <row r="17" spans="1:9" ht="19.5" customHeight="1">
      <c r="A17" s="145" t="s">
        <v>30</v>
      </c>
      <c r="B17" s="23">
        <v>520285.241765733</v>
      </c>
      <c r="C17" s="75">
        <v>1783</v>
      </c>
      <c r="D17" s="23">
        <v>44862.12018244804</v>
      </c>
      <c r="E17" s="75">
        <v>180</v>
      </c>
      <c r="F17" s="23">
        <v>667661.887</v>
      </c>
      <c r="G17" s="75">
        <v>268</v>
      </c>
      <c r="H17" s="23">
        <v>271067.464</v>
      </c>
      <c r="I17" s="3">
        <v>17</v>
      </c>
    </row>
    <row r="18" spans="1:9" ht="19.5" customHeight="1">
      <c r="A18" s="36" t="s">
        <v>31</v>
      </c>
      <c r="B18" s="154">
        <v>720012.0698527279</v>
      </c>
      <c r="C18" s="86">
        <v>2558</v>
      </c>
      <c r="D18" s="154">
        <v>179443.672</v>
      </c>
      <c r="E18" s="86">
        <v>247</v>
      </c>
      <c r="F18" s="154">
        <v>1279923.25</v>
      </c>
      <c r="G18" s="86">
        <v>332</v>
      </c>
      <c r="H18" s="154">
        <v>3273856.72</v>
      </c>
      <c r="I18" s="148">
        <v>460</v>
      </c>
    </row>
    <row r="19" spans="1:9" ht="19.5" customHeight="1">
      <c r="A19" s="145" t="s">
        <v>32</v>
      </c>
      <c r="B19" s="23">
        <v>219571.24812065702</v>
      </c>
      <c r="C19" s="75">
        <v>937</v>
      </c>
      <c r="D19" s="23">
        <v>24350.178</v>
      </c>
      <c r="E19" s="75">
        <v>25</v>
      </c>
      <c r="F19" s="23">
        <v>317146.043</v>
      </c>
      <c r="G19" s="75">
        <v>95</v>
      </c>
      <c r="H19" s="23">
        <v>0</v>
      </c>
      <c r="I19" s="3">
        <v>0</v>
      </c>
    </row>
    <row r="20" spans="1:9" ht="19.5" customHeight="1">
      <c r="A20" s="36" t="s">
        <v>33</v>
      </c>
      <c r="B20" s="154">
        <v>2955311.6937893364</v>
      </c>
      <c r="C20" s="86">
        <v>7371</v>
      </c>
      <c r="D20" s="154">
        <v>2011497.195462943</v>
      </c>
      <c r="E20" s="86">
        <v>2582</v>
      </c>
      <c r="F20" s="154">
        <v>23372088.8842434</v>
      </c>
      <c r="G20" s="86">
        <v>6857</v>
      </c>
      <c r="H20" s="154">
        <v>103887365.891</v>
      </c>
      <c r="I20" s="148">
        <v>12360</v>
      </c>
    </row>
    <row r="21" spans="1:9" ht="19.5" customHeight="1">
      <c r="A21" s="145" t="s">
        <v>34</v>
      </c>
      <c r="B21" s="23">
        <v>129097.05570830143</v>
      </c>
      <c r="C21" s="75">
        <v>282</v>
      </c>
      <c r="D21" s="23">
        <v>36271.079</v>
      </c>
      <c r="E21" s="75">
        <v>67</v>
      </c>
      <c r="F21" s="23">
        <v>51004.629</v>
      </c>
      <c r="G21" s="75">
        <v>103</v>
      </c>
      <c r="H21" s="23">
        <v>1225797.404</v>
      </c>
      <c r="I21" s="3">
        <v>144</v>
      </c>
    </row>
    <row r="22" spans="1:9" ht="19.5" customHeight="1">
      <c r="A22" s="36" t="s">
        <v>35</v>
      </c>
      <c r="B22" s="154">
        <v>101057.21204762608</v>
      </c>
      <c r="C22" s="86">
        <v>218</v>
      </c>
      <c r="D22" s="154">
        <v>30700.533878575632</v>
      </c>
      <c r="E22" s="86">
        <v>23</v>
      </c>
      <c r="F22" s="154">
        <v>220749.0510978791</v>
      </c>
      <c r="G22" s="86">
        <v>78</v>
      </c>
      <c r="H22" s="154">
        <v>0</v>
      </c>
      <c r="I22" s="148">
        <v>0</v>
      </c>
    </row>
    <row r="23" spans="1:9" ht="19.5" customHeight="1">
      <c r="A23" s="145" t="s">
        <v>36</v>
      </c>
      <c r="B23" s="23">
        <v>23378.813</v>
      </c>
      <c r="C23" s="75">
        <v>58</v>
      </c>
      <c r="D23" s="23">
        <v>11825.059195278642</v>
      </c>
      <c r="E23" s="75">
        <v>12</v>
      </c>
      <c r="F23" s="23">
        <v>64776.226</v>
      </c>
      <c r="G23" s="75">
        <v>11</v>
      </c>
      <c r="H23" s="23">
        <v>0</v>
      </c>
      <c r="I23" s="3">
        <v>0</v>
      </c>
    </row>
    <row r="24" spans="1:9" ht="19.5" customHeight="1">
      <c r="A24" s="36" t="s">
        <v>37</v>
      </c>
      <c r="B24" s="154">
        <v>54744.441</v>
      </c>
      <c r="C24" s="86">
        <v>95</v>
      </c>
      <c r="D24" s="154">
        <v>19760</v>
      </c>
      <c r="E24" s="86">
        <v>21</v>
      </c>
      <c r="F24" s="154">
        <v>62218.678</v>
      </c>
      <c r="G24" s="86">
        <v>24</v>
      </c>
      <c r="H24" s="154">
        <v>0</v>
      </c>
      <c r="I24" s="148">
        <v>0</v>
      </c>
    </row>
    <row r="25" spans="1:9" ht="19.5" customHeight="1">
      <c r="A25" s="145" t="s">
        <v>25</v>
      </c>
      <c r="B25" s="23">
        <v>86240.14946719958</v>
      </c>
      <c r="C25" s="75">
        <v>128</v>
      </c>
      <c r="D25" s="23">
        <v>42207.343</v>
      </c>
      <c r="E25" s="75">
        <v>24</v>
      </c>
      <c r="F25" s="23">
        <v>65479.954</v>
      </c>
      <c r="G25" s="75">
        <v>24</v>
      </c>
      <c r="H25" s="23">
        <v>0</v>
      </c>
      <c r="I25" s="3">
        <v>0</v>
      </c>
    </row>
    <row r="26" spans="1:9" ht="19.5" customHeight="1">
      <c r="A26" s="36" t="s">
        <v>38</v>
      </c>
      <c r="B26" s="154">
        <v>108749.08692955057</v>
      </c>
      <c r="C26" s="86">
        <v>244</v>
      </c>
      <c r="D26" s="154">
        <v>36451.303</v>
      </c>
      <c r="E26" s="86">
        <v>55</v>
      </c>
      <c r="F26" s="154">
        <v>70309.766</v>
      </c>
      <c r="G26" s="86">
        <v>22</v>
      </c>
      <c r="H26" s="154">
        <v>0</v>
      </c>
      <c r="I26" s="148">
        <v>0</v>
      </c>
    </row>
    <row r="27" spans="1:9" ht="19.5" customHeight="1">
      <c r="A27" s="145" t="s">
        <v>39</v>
      </c>
      <c r="B27" s="23">
        <v>235092.36792162116</v>
      </c>
      <c r="C27" s="75">
        <v>715</v>
      </c>
      <c r="D27" s="23">
        <v>170342.64164193638</v>
      </c>
      <c r="E27" s="75">
        <v>247</v>
      </c>
      <c r="F27" s="23">
        <v>981570.34</v>
      </c>
      <c r="G27" s="75">
        <v>286</v>
      </c>
      <c r="H27" s="23">
        <v>2046454.449</v>
      </c>
      <c r="I27" s="3">
        <v>177</v>
      </c>
    </row>
    <row r="28" spans="1:9" ht="19.5" customHeight="1">
      <c r="A28" s="36" t="s">
        <v>40</v>
      </c>
      <c r="B28" s="154">
        <v>64645.585006716625</v>
      </c>
      <c r="C28" s="86">
        <v>148</v>
      </c>
      <c r="D28" s="154">
        <v>19581.397</v>
      </c>
      <c r="E28" s="86">
        <v>16</v>
      </c>
      <c r="F28" s="154">
        <v>54230.00795422795</v>
      </c>
      <c r="G28" s="86">
        <v>85</v>
      </c>
      <c r="H28" s="154">
        <v>3402367.344</v>
      </c>
      <c r="I28" s="148">
        <v>363</v>
      </c>
    </row>
    <row r="29" spans="1:9" ht="19.5" customHeight="1">
      <c r="A29" s="145" t="s">
        <v>8</v>
      </c>
      <c r="B29" s="23">
        <v>97540.61555255529</v>
      </c>
      <c r="C29" s="75">
        <v>217</v>
      </c>
      <c r="D29" s="23">
        <v>17906.893219999998</v>
      </c>
      <c r="E29" s="75">
        <v>22</v>
      </c>
      <c r="F29" s="23">
        <v>442521.705</v>
      </c>
      <c r="G29" s="75">
        <v>78</v>
      </c>
      <c r="H29" s="23">
        <v>440381.794</v>
      </c>
      <c r="I29" s="3">
        <v>30</v>
      </c>
    </row>
    <row r="30" spans="1:9" ht="21.75" customHeight="1">
      <c r="A30" s="80" t="s">
        <v>17</v>
      </c>
      <c r="B30" s="167">
        <v>11341251.732814053</v>
      </c>
      <c r="C30" s="172">
        <v>29150</v>
      </c>
      <c r="D30" s="49">
        <v>7250749.459372774</v>
      </c>
      <c r="E30" s="142">
        <v>7175</v>
      </c>
      <c r="F30" s="49">
        <v>52051353.707096525</v>
      </c>
      <c r="G30" s="80">
        <v>16306</v>
      </c>
      <c r="H30" s="49">
        <v>287513607.44848996</v>
      </c>
      <c r="I30" s="80">
        <v>40379</v>
      </c>
    </row>
    <row r="31" spans="1:4" ht="19.5" customHeight="1">
      <c r="A31" s="33" t="s">
        <v>244</v>
      </c>
      <c r="D31" s="12"/>
    </row>
  </sheetData>
  <sheetProtection/>
  <mergeCells count="7">
    <mergeCell ref="A3:I3"/>
    <mergeCell ref="A5:A7"/>
    <mergeCell ref="B5:I5"/>
    <mergeCell ref="B6:C6"/>
    <mergeCell ref="D6:E6"/>
    <mergeCell ref="F6:G6"/>
    <mergeCell ref="H6:I6"/>
  </mergeCells>
  <conditionalFormatting sqref="B30:I30">
    <cfRule type="duplicateValues" priority="2" dxfId="46" stopIfTrue="1">
      <formula>AND(COUNTIF($B$30:$I$30,B30)&gt;1,NOT(ISBLANK(B30)))</formula>
    </cfRule>
  </conditionalFormatting>
  <conditionalFormatting sqref="A30">
    <cfRule type="duplicateValues" priority="1" dxfId="46" stopIfTrue="1">
      <formula>AND(COUNTIF($A$30:$A$30,A30)&gt;1,NOT(ISBLANK(A30)))</formula>
    </cfRule>
  </conditionalFormatting>
  <printOptions/>
  <pageMargins left="0.7086614173228347" right="0.7086614173228347" top="0.6625" bottom="0.7480314960629921" header="0.31496062992125984" footer="0.31496062992125984"/>
  <pageSetup horizontalDpi="600" verticalDpi="600" orientation="portrait" paperSize="9" scale="40" r:id="rId3"/>
  <headerFooter>
    <oddHeader>&amp;C&amp;G</oddHeader>
  </headerFooter>
  <colBreaks count="1" manualBreakCount="1">
    <brk id="11" max="65535" man="1"/>
  </colBreaks>
  <drawing r:id="rId1"/>
  <legacyDrawingHF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/>
  </sheetPr>
  <dimension ref="A3:C17"/>
  <sheetViews>
    <sheetView showGridLines="0" view="pageLayout" workbookViewId="0" topLeftCell="A1">
      <selection activeCell="B16" sqref="B16"/>
    </sheetView>
  </sheetViews>
  <sheetFormatPr defaultColWidth="9.140625" defaultRowHeight="15"/>
  <cols>
    <col min="1" max="1" width="40.421875" style="0" customWidth="1"/>
    <col min="2" max="3" width="26.7109375" style="0" customWidth="1"/>
    <col min="5" max="5" width="14.140625" style="0" bestFit="1" customWidth="1"/>
  </cols>
  <sheetData>
    <row r="3" spans="1:3" ht="15.75">
      <c r="A3" s="132" t="s">
        <v>182</v>
      </c>
      <c r="B3" s="132"/>
      <c r="C3" s="132"/>
    </row>
    <row r="5" spans="1:3" ht="21.75" customHeight="1">
      <c r="A5" s="91" t="s">
        <v>0</v>
      </c>
      <c r="B5" s="138" t="s">
        <v>183</v>
      </c>
      <c r="C5" s="138"/>
    </row>
    <row r="6" spans="1:3" ht="21.75" customHeight="1">
      <c r="A6" s="92"/>
      <c r="B6" s="63" t="s">
        <v>241</v>
      </c>
      <c r="C6" s="63" t="s">
        <v>242</v>
      </c>
    </row>
    <row r="7" spans="1:3" ht="19.5" customHeight="1">
      <c r="A7" s="84" t="s">
        <v>1</v>
      </c>
      <c r="B7" s="162">
        <v>1583.2058190675002</v>
      </c>
      <c r="C7" s="78">
        <v>1634.4478028979988</v>
      </c>
    </row>
    <row r="8" spans="1:3" ht="19.5" customHeight="1">
      <c r="A8" s="144" t="s">
        <v>2</v>
      </c>
      <c r="B8" s="145">
        <v>4733.461075511598</v>
      </c>
      <c r="C8" s="145">
        <v>5620.275147138329</v>
      </c>
    </row>
    <row r="9" spans="1:3" ht="19.5" customHeight="1">
      <c r="A9" s="86" t="s">
        <v>3</v>
      </c>
      <c r="B9" s="36">
        <v>1152.3381696230592</v>
      </c>
      <c r="C9" s="36">
        <v>1576.240035583171</v>
      </c>
    </row>
    <row r="10" spans="1:3" ht="19.5" customHeight="1">
      <c r="A10" s="144" t="s">
        <v>4</v>
      </c>
      <c r="B10" s="145">
        <v>4572.09290749245</v>
      </c>
      <c r="C10" s="3">
        <v>3227.971508685392</v>
      </c>
    </row>
    <row r="11" spans="1:3" ht="19.5" customHeight="1">
      <c r="A11" s="86" t="s">
        <v>18</v>
      </c>
      <c r="B11" s="36">
        <v>1713.38813613726</v>
      </c>
      <c r="C11" s="2">
        <v>2328.086029767656</v>
      </c>
    </row>
    <row r="12" spans="1:3" ht="19.5" customHeight="1">
      <c r="A12" s="144" t="s">
        <v>5</v>
      </c>
      <c r="B12" s="145">
        <v>1066.459253968254</v>
      </c>
      <c r="C12" s="3">
        <v>2319.079718196129</v>
      </c>
    </row>
    <row r="13" spans="1:3" ht="19.5" customHeight="1">
      <c r="A13" s="86" t="s">
        <v>6</v>
      </c>
      <c r="B13" s="36">
        <v>3944.1677397438716</v>
      </c>
      <c r="C13" s="2">
        <v>3797.607296886693</v>
      </c>
    </row>
    <row r="14" spans="1:3" ht="19.5" customHeight="1">
      <c r="A14" s="144" t="s">
        <v>7</v>
      </c>
      <c r="B14" s="145">
        <v>1224.9196418307622</v>
      </c>
      <c r="C14" s="3">
        <v>3049.106992558971</v>
      </c>
    </row>
    <row r="15" spans="1:3" ht="19.5" customHeight="1">
      <c r="A15" s="86" t="s">
        <v>8</v>
      </c>
      <c r="B15" s="36">
        <v>1116.9977228915666</v>
      </c>
      <c r="C15" s="2">
        <v>2877.092241419468</v>
      </c>
    </row>
    <row r="16" spans="1:3" ht="21.75" customHeight="1">
      <c r="A16" s="83" t="s">
        <v>9</v>
      </c>
      <c r="B16" s="77">
        <v>3842.7374264353025</v>
      </c>
      <c r="C16" s="77">
        <v>3850.7360751292717</v>
      </c>
    </row>
    <row r="17" spans="1:2" ht="19.5" customHeight="1">
      <c r="A17" s="33" t="s">
        <v>243</v>
      </c>
      <c r="B17" s="33"/>
    </row>
  </sheetData>
  <sheetProtection/>
  <mergeCells count="3">
    <mergeCell ref="A3:C3"/>
    <mergeCell ref="A5:A6"/>
    <mergeCell ref="B5:C5"/>
  </mergeCells>
  <printOptions/>
  <pageMargins left="0.7086614173228347" right="0.7086614173228347" top="0.925" bottom="0.7480314960629921" header="0.31496062992125984" footer="0.31496062992125984"/>
  <pageSetup horizontalDpi="600" verticalDpi="600" orientation="portrait" paperSize="9" scale="74" r:id="rId3"/>
  <headerFooter>
    <oddHeader>&amp;C&amp;G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7"/>
  <sheetViews>
    <sheetView showGridLines="0" view="pageLayout" workbookViewId="0" topLeftCell="A1">
      <selection activeCell="B5" sqref="B5"/>
    </sheetView>
  </sheetViews>
  <sheetFormatPr defaultColWidth="9.140625" defaultRowHeight="15"/>
  <cols>
    <col min="1" max="1" width="41.7109375" style="0" customWidth="1"/>
    <col min="2" max="2" width="23.8515625" style="0" customWidth="1"/>
    <col min="3" max="3" width="22.140625" style="0" customWidth="1"/>
    <col min="5" max="5" width="11.57421875" style="0" bestFit="1" customWidth="1"/>
  </cols>
  <sheetData>
    <row r="2" spans="1:3" ht="15">
      <c r="A2" s="93" t="s">
        <v>131</v>
      </c>
      <c r="B2" s="93"/>
      <c r="C2" s="93"/>
    </row>
    <row r="4" spans="1:3" ht="21.75" customHeight="1">
      <c r="A4" s="91" t="s">
        <v>0</v>
      </c>
      <c r="B4" s="99" t="s">
        <v>22</v>
      </c>
      <c r="C4" s="100"/>
    </row>
    <row r="5" spans="1:3" ht="21.75" customHeight="1">
      <c r="A5" s="92"/>
      <c r="B5" s="48" t="s">
        <v>241</v>
      </c>
      <c r="C5" s="40" t="s">
        <v>242</v>
      </c>
    </row>
    <row r="6" spans="1:5" ht="19.5" customHeight="1">
      <c r="A6" s="84" t="s">
        <v>1</v>
      </c>
      <c r="B6" s="36">
        <v>764</v>
      </c>
      <c r="C6" s="2">
        <v>1216</v>
      </c>
      <c r="E6" s="22"/>
    </row>
    <row r="7" spans="1:5" ht="19.5" customHeight="1">
      <c r="A7" s="144" t="s">
        <v>2</v>
      </c>
      <c r="B7" s="145">
        <v>1999</v>
      </c>
      <c r="C7" s="3">
        <v>3032</v>
      </c>
      <c r="E7" s="22"/>
    </row>
    <row r="8" spans="1:5" ht="19.5" customHeight="1">
      <c r="A8" s="86" t="s">
        <v>3</v>
      </c>
      <c r="B8" s="36">
        <v>284</v>
      </c>
      <c r="C8" s="2">
        <v>465</v>
      </c>
      <c r="E8" s="22"/>
    </row>
    <row r="9" spans="1:5" ht="19.5" customHeight="1">
      <c r="A9" s="144" t="s">
        <v>4</v>
      </c>
      <c r="B9" s="145">
        <v>1148</v>
      </c>
      <c r="C9" s="3">
        <v>2582</v>
      </c>
      <c r="E9" s="22"/>
    </row>
    <row r="10" spans="1:5" ht="19.5" customHeight="1">
      <c r="A10" s="86" t="s">
        <v>18</v>
      </c>
      <c r="B10" s="36">
        <v>599</v>
      </c>
      <c r="C10" s="2">
        <v>1301</v>
      </c>
      <c r="E10" s="22"/>
    </row>
    <row r="11" spans="1:5" ht="19.5" customHeight="1">
      <c r="A11" s="144" t="s">
        <v>5</v>
      </c>
      <c r="B11" s="145">
        <v>123</v>
      </c>
      <c r="C11" s="3">
        <v>307</v>
      </c>
      <c r="E11" s="22"/>
    </row>
    <row r="12" spans="1:5" ht="19.5" customHeight="1">
      <c r="A12" s="86" t="s">
        <v>6</v>
      </c>
      <c r="B12" s="36">
        <v>4379</v>
      </c>
      <c r="C12" s="2">
        <v>8386</v>
      </c>
      <c r="E12" s="22"/>
    </row>
    <row r="13" spans="1:5" ht="19.5" customHeight="1">
      <c r="A13" s="144" t="s">
        <v>7</v>
      </c>
      <c r="B13" s="145">
        <v>535</v>
      </c>
      <c r="C13" s="3">
        <v>654</v>
      </c>
      <c r="E13" s="22"/>
    </row>
    <row r="14" spans="1:5" ht="19.5" customHeight="1">
      <c r="A14" s="86" t="s">
        <v>8</v>
      </c>
      <c r="B14" s="36">
        <v>101</v>
      </c>
      <c r="C14" s="2">
        <v>118</v>
      </c>
      <c r="E14" s="22"/>
    </row>
    <row r="15" spans="1:5" ht="21.75" customHeight="1">
      <c r="A15" s="142" t="s">
        <v>9</v>
      </c>
      <c r="B15" s="80">
        <v>9932</v>
      </c>
      <c r="C15" s="77">
        <v>18061</v>
      </c>
      <c r="E15" s="22"/>
    </row>
    <row r="16" spans="1:3" ht="19.5" customHeight="1">
      <c r="A16" s="33" t="s">
        <v>243</v>
      </c>
      <c r="B16" s="33"/>
      <c r="C16" s="4"/>
    </row>
    <row r="17" spans="3:5" ht="15">
      <c r="C17" s="12"/>
      <c r="D17" s="27"/>
      <c r="E17" s="27"/>
    </row>
  </sheetData>
  <sheetProtection/>
  <mergeCells count="3">
    <mergeCell ref="A2:C2"/>
    <mergeCell ref="A4:A5"/>
    <mergeCell ref="B4:C4"/>
  </mergeCells>
  <conditionalFormatting sqref="A15:B15">
    <cfRule type="duplicateValues" priority="1" dxfId="46" stopIfTrue="1">
      <formula>AND(COUNTIF($A$15:$B$15,A15)&gt;1,NOT(ISBLANK(A15)))</formula>
    </cfRule>
  </conditionalFormatting>
  <printOptions/>
  <pageMargins left="0.7086614173228347" right="0.7086614173228347" top="0.9833333333333333" bottom="0.7480314960629921" header="0.31496062992125984" footer="0.31496062992125984"/>
  <pageSetup horizontalDpi="600" verticalDpi="600" orientation="portrait" paperSize="9" scale="80" r:id="rId3"/>
  <headerFooter>
    <oddHeader>&amp;C&amp;G</oddHeader>
  </headerFooter>
  <drawing r:id="rId1"/>
  <legacyDrawingHF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/>
  </sheetPr>
  <dimension ref="A3:C17"/>
  <sheetViews>
    <sheetView showGridLines="0" view="pageLayout" workbookViewId="0" topLeftCell="A1">
      <selection activeCell="B19" sqref="B19"/>
    </sheetView>
  </sheetViews>
  <sheetFormatPr defaultColWidth="9.140625" defaultRowHeight="15"/>
  <cols>
    <col min="1" max="1" width="40.7109375" style="0" customWidth="1"/>
    <col min="2" max="3" width="23.140625" style="0" customWidth="1"/>
  </cols>
  <sheetData>
    <row r="3" spans="1:3" ht="15.75">
      <c r="A3" s="132" t="s">
        <v>180</v>
      </c>
      <c r="B3" s="132"/>
      <c r="C3" s="132"/>
    </row>
    <row r="5" spans="1:3" ht="21.75" customHeight="1">
      <c r="A5" s="91" t="s">
        <v>0</v>
      </c>
      <c r="B5" s="138" t="s">
        <v>181</v>
      </c>
      <c r="C5" s="138"/>
    </row>
    <row r="6" spans="1:3" ht="21.75" customHeight="1">
      <c r="A6" s="92"/>
      <c r="B6" s="44" t="s">
        <v>241</v>
      </c>
      <c r="C6" s="40" t="s">
        <v>242</v>
      </c>
    </row>
    <row r="7" spans="1:3" ht="19.5" customHeight="1">
      <c r="A7" s="84" t="s">
        <v>1</v>
      </c>
      <c r="B7" s="36">
        <v>5955.672151832455</v>
      </c>
      <c r="C7" s="2">
        <v>5299.858295087836</v>
      </c>
    </row>
    <row r="8" spans="1:3" ht="19.5" customHeight="1">
      <c r="A8" s="144" t="s">
        <v>2</v>
      </c>
      <c r="B8" s="145">
        <v>38068.96133616809</v>
      </c>
      <c r="C8" s="145">
        <v>39219.58494826938</v>
      </c>
    </row>
    <row r="9" spans="1:3" ht="19.5" customHeight="1">
      <c r="A9" s="86" t="s">
        <v>3</v>
      </c>
      <c r="B9" s="36">
        <v>3659.8909471830966</v>
      </c>
      <c r="C9" s="36">
        <v>4481.267369980542</v>
      </c>
    </row>
    <row r="10" spans="1:3" ht="19.5" customHeight="1">
      <c r="A10" s="144" t="s">
        <v>4</v>
      </c>
      <c r="B10" s="145">
        <v>52698.54821597566</v>
      </c>
      <c r="C10" s="3">
        <v>26223.83050588102</v>
      </c>
    </row>
    <row r="11" spans="1:3" ht="19.5" customHeight="1">
      <c r="A11" s="86" t="s">
        <v>18</v>
      </c>
      <c r="B11" s="36">
        <v>14962.826945131894</v>
      </c>
      <c r="C11" s="2">
        <v>8142.0379980344605</v>
      </c>
    </row>
    <row r="12" spans="1:3" ht="19.5" customHeight="1">
      <c r="A12" s="144" t="s">
        <v>5</v>
      </c>
      <c r="B12" s="145">
        <v>3823.646593495935</v>
      </c>
      <c r="C12" s="3">
        <v>7342.49344002162</v>
      </c>
    </row>
    <row r="13" spans="1:3" ht="19.5" customHeight="1">
      <c r="A13" s="86" t="s">
        <v>6</v>
      </c>
      <c r="B13" s="36">
        <v>27851.46262807945</v>
      </c>
      <c r="C13" s="2">
        <v>16929.376483044613</v>
      </c>
    </row>
    <row r="14" spans="1:3" ht="19.5" customHeight="1">
      <c r="A14" s="144" t="s">
        <v>7</v>
      </c>
      <c r="B14" s="145">
        <v>4302.100947663555</v>
      </c>
      <c r="C14" s="3">
        <v>10993.569248400692</v>
      </c>
    </row>
    <row r="15" spans="1:3" ht="19.5" customHeight="1">
      <c r="A15" s="86" t="s">
        <v>8</v>
      </c>
      <c r="B15" s="36">
        <v>3671.715287128714</v>
      </c>
      <c r="C15" s="2">
        <v>8460.601760784368</v>
      </c>
    </row>
    <row r="16" spans="1:3" ht="21.75" customHeight="1">
      <c r="A16" s="83" t="s">
        <v>9</v>
      </c>
      <c r="B16" s="77">
        <v>27814.5784923916</v>
      </c>
      <c r="C16" s="77">
        <v>19830.4059768437</v>
      </c>
    </row>
    <row r="17" spans="1:2" ht="19.5" customHeight="1">
      <c r="A17" s="33" t="s">
        <v>243</v>
      </c>
      <c r="B17" s="33"/>
    </row>
  </sheetData>
  <sheetProtection/>
  <mergeCells count="3">
    <mergeCell ref="A3:C3"/>
    <mergeCell ref="A5:A6"/>
    <mergeCell ref="B5:C5"/>
  </mergeCells>
  <printOptions/>
  <pageMargins left="0.7086614173228347" right="0.7086614173228347" top="1.0029166666666667" bottom="0.7480314960629921" header="0.31496062992125984" footer="0.31496062992125984"/>
  <pageSetup horizontalDpi="600" verticalDpi="600" orientation="portrait" paperSize="9" scale="83" r:id="rId3"/>
  <headerFooter>
    <oddHeader>&amp;C&amp;G</oddHeader>
  </headerFooter>
  <colBreaks count="1" manualBreakCount="1">
    <brk id="5" max="65535" man="1"/>
  </colBreaks>
  <drawing r:id="rId1"/>
  <legacyDrawingHF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B7:F12"/>
  <sheetViews>
    <sheetView showGridLines="0" zoomScalePageLayoutView="0" workbookViewId="0" topLeftCell="A1">
      <selection activeCell="B7" sqref="B7:F7"/>
    </sheetView>
  </sheetViews>
  <sheetFormatPr defaultColWidth="9.140625" defaultRowHeight="15"/>
  <sheetData>
    <row r="7" spans="2:6" ht="26.25">
      <c r="B7" s="139" t="s">
        <v>73</v>
      </c>
      <c r="C7" s="139"/>
      <c r="D7" s="139"/>
      <c r="E7" s="139"/>
      <c r="F7" s="139"/>
    </row>
    <row r="9" ht="18">
      <c r="C9" s="21" t="s">
        <v>62</v>
      </c>
    </row>
    <row r="12" spans="3:5" ht="26.25">
      <c r="C12" s="140" t="s">
        <v>86</v>
      </c>
      <c r="D12" s="140"/>
      <c r="E12" s="140"/>
    </row>
  </sheetData>
  <sheetProtection/>
  <mergeCells count="2">
    <mergeCell ref="B7:F7"/>
    <mergeCell ref="C12:E12"/>
  </mergeCells>
  <hyperlinks>
    <hyperlink ref="B7" location="Indice!A1" display="Retroceder ao ìndice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8"/>
  <sheetViews>
    <sheetView showGridLines="0" view="pageLayout" zoomScale="106" zoomScalePageLayoutView="106" workbookViewId="0" topLeftCell="A1">
      <selection activeCell="C6" sqref="C6"/>
    </sheetView>
  </sheetViews>
  <sheetFormatPr defaultColWidth="9.140625" defaultRowHeight="15"/>
  <cols>
    <col min="1" max="1" width="35.7109375" style="0" customWidth="1"/>
    <col min="2" max="5" width="18.7109375" style="0" customWidth="1"/>
    <col min="6" max="6" width="16.28125" style="0" customWidth="1"/>
  </cols>
  <sheetData>
    <row r="2" spans="1:5" ht="15">
      <c r="A2" s="93" t="s">
        <v>236</v>
      </c>
      <c r="B2" s="93"/>
      <c r="C2" s="93"/>
      <c r="D2" s="93"/>
      <c r="E2" s="93"/>
    </row>
    <row r="4" spans="1:5" ht="21.75" customHeight="1">
      <c r="A4" s="104" t="s">
        <v>0</v>
      </c>
      <c r="B4" s="97" t="s">
        <v>80</v>
      </c>
      <c r="C4" s="98"/>
      <c r="D4" s="98"/>
      <c r="E4" s="98"/>
    </row>
    <row r="5" spans="1:5" ht="21.75" customHeight="1">
      <c r="A5" s="105"/>
      <c r="B5" s="101" t="s">
        <v>42</v>
      </c>
      <c r="C5" s="101"/>
      <c r="D5" s="102" t="s">
        <v>43</v>
      </c>
      <c r="E5" s="103"/>
    </row>
    <row r="6" spans="1:5" ht="21.75" customHeight="1">
      <c r="A6" s="143"/>
      <c r="B6" s="44" t="s">
        <v>241</v>
      </c>
      <c r="C6" s="40" t="s">
        <v>242</v>
      </c>
      <c r="D6" s="44" t="s">
        <v>241</v>
      </c>
      <c r="E6" s="40" t="s">
        <v>242</v>
      </c>
    </row>
    <row r="7" spans="1:5" ht="19.5" customHeight="1">
      <c r="A7" s="86" t="s">
        <v>1</v>
      </c>
      <c r="B7" s="36">
        <v>68</v>
      </c>
      <c r="C7" s="2">
        <v>129</v>
      </c>
      <c r="D7" s="2">
        <v>696</v>
      </c>
      <c r="E7" s="2">
        <v>1087</v>
      </c>
    </row>
    <row r="8" spans="1:5" ht="19.5" customHeight="1">
      <c r="A8" s="144" t="s">
        <v>2</v>
      </c>
      <c r="B8" s="145">
        <v>720</v>
      </c>
      <c r="C8" s="3">
        <v>840</v>
      </c>
      <c r="D8" s="3">
        <v>1279</v>
      </c>
      <c r="E8" s="3">
        <v>2192</v>
      </c>
    </row>
    <row r="9" spans="1:5" ht="19.5" customHeight="1">
      <c r="A9" s="86" t="s">
        <v>3</v>
      </c>
      <c r="B9" s="36">
        <v>29</v>
      </c>
      <c r="C9" s="2">
        <v>54</v>
      </c>
      <c r="D9" s="2">
        <v>255</v>
      </c>
      <c r="E9" s="2">
        <v>411</v>
      </c>
    </row>
    <row r="10" spans="1:5" ht="19.5" customHeight="1">
      <c r="A10" s="144" t="s">
        <v>4</v>
      </c>
      <c r="B10" s="145">
        <v>580</v>
      </c>
      <c r="C10" s="3">
        <v>620</v>
      </c>
      <c r="D10" s="3">
        <v>568</v>
      </c>
      <c r="E10" s="3">
        <v>1962</v>
      </c>
    </row>
    <row r="11" spans="1:5" ht="19.5" customHeight="1">
      <c r="A11" s="86" t="s">
        <v>18</v>
      </c>
      <c r="B11" s="36">
        <v>252</v>
      </c>
      <c r="C11" s="2">
        <v>385</v>
      </c>
      <c r="D11" s="2">
        <v>347</v>
      </c>
      <c r="E11" s="2">
        <v>916</v>
      </c>
    </row>
    <row r="12" spans="1:5" ht="19.5" customHeight="1">
      <c r="A12" s="144" t="s">
        <v>5</v>
      </c>
      <c r="B12" s="145">
        <v>22</v>
      </c>
      <c r="C12" s="3">
        <v>32</v>
      </c>
      <c r="D12" s="3">
        <v>101</v>
      </c>
      <c r="E12" s="3">
        <v>275</v>
      </c>
    </row>
    <row r="13" spans="1:5" ht="19.5" customHeight="1">
      <c r="A13" s="86" t="s">
        <v>6</v>
      </c>
      <c r="B13" s="36">
        <v>1545</v>
      </c>
      <c r="C13" s="2">
        <v>2055</v>
      </c>
      <c r="D13" s="2">
        <v>2834</v>
      </c>
      <c r="E13" s="2">
        <v>6331</v>
      </c>
    </row>
    <row r="14" spans="1:5" ht="19.5" customHeight="1">
      <c r="A14" s="144" t="s">
        <v>7</v>
      </c>
      <c r="B14" s="145">
        <v>48</v>
      </c>
      <c r="C14" s="3">
        <v>84</v>
      </c>
      <c r="D14" s="3">
        <v>487</v>
      </c>
      <c r="E14" s="3">
        <v>570</v>
      </c>
    </row>
    <row r="15" spans="1:5" ht="19.5" customHeight="1">
      <c r="A15" s="86" t="s">
        <v>8</v>
      </c>
      <c r="B15" s="36">
        <v>9</v>
      </c>
      <c r="C15" s="2">
        <v>16</v>
      </c>
      <c r="D15" s="2">
        <v>92</v>
      </c>
      <c r="E15" s="2">
        <v>102</v>
      </c>
    </row>
    <row r="16" spans="1:5" ht="21.75" customHeight="1">
      <c r="A16" s="142" t="s">
        <v>9</v>
      </c>
      <c r="B16" s="80">
        <v>3273</v>
      </c>
      <c r="C16" s="80">
        <v>4215</v>
      </c>
      <c r="D16" s="80">
        <v>6659</v>
      </c>
      <c r="E16" s="77">
        <v>13846</v>
      </c>
    </row>
    <row r="17" spans="1:5" ht="19.5" customHeight="1">
      <c r="A17" s="33" t="s">
        <v>243</v>
      </c>
      <c r="B17" s="33"/>
      <c r="C17" s="4"/>
      <c r="D17" s="4"/>
      <c r="E17" s="4"/>
    </row>
    <row r="18" spans="3:6" ht="15">
      <c r="C18" s="12"/>
      <c r="F18" s="27"/>
    </row>
  </sheetData>
  <sheetProtection/>
  <mergeCells count="5">
    <mergeCell ref="A2:E2"/>
    <mergeCell ref="B4:E4"/>
    <mergeCell ref="B5:C5"/>
    <mergeCell ref="D5:E5"/>
    <mergeCell ref="A4:A6"/>
  </mergeCells>
  <conditionalFormatting sqref="A16:D16">
    <cfRule type="duplicateValues" priority="1" dxfId="46" stopIfTrue="1">
      <formula>AND(COUNTIF($A$16:$D$16,A16)&gt;1,NOT(ISBLANK(A16)))</formula>
    </cfRule>
  </conditionalFormatting>
  <printOptions/>
  <pageMargins left="0.7086614173228347" right="0.7086614173228347" top="0.8606060606060606" bottom="0.7480314960629921" header="0.31496062992125984" footer="0.31496062992125984"/>
  <pageSetup horizontalDpi="600" verticalDpi="600" orientation="portrait" paperSize="9" scale="64" r:id="rId3"/>
  <headerFooter>
    <oddHeader>&amp;C&amp;G</oddHeader>
  </headerFooter>
  <colBreaks count="1" manualBreakCount="1">
    <brk id="7" max="65535" man="1"/>
  </col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"/>
  <sheetViews>
    <sheetView showGridLines="0" view="pageLayout" workbookViewId="0" topLeftCell="A1">
      <selection activeCell="E5" sqref="E5"/>
    </sheetView>
  </sheetViews>
  <sheetFormatPr defaultColWidth="9.140625" defaultRowHeight="15"/>
  <cols>
    <col min="1" max="1" width="35.7109375" style="0" customWidth="1"/>
    <col min="2" max="5" width="23.421875" style="0" customWidth="1"/>
    <col min="6" max="6" width="16.28125" style="0" customWidth="1"/>
  </cols>
  <sheetData>
    <row r="2" spans="1:5" ht="15">
      <c r="A2" s="93" t="s">
        <v>237</v>
      </c>
      <c r="B2" s="93"/>
      <c r="C2" s="93"/>
      <c r="D2" s="93"/>
      <c r="E2" s="93"/>
    </row>
    <row r="4" spans="1:5" ht="21.75" customHeight="1">
      <c r="A4" s="91" t="s">
        <v>0</v>
      </c>
      <c r="B4" s="100" t="s">
        <v>80</v>
      </c>
      <c r="C4" s="100"/>
      <c r="D4" s="100"/>
      <c r="E4" s="100"/>
    </row>
    <row r="5" spans="1:5" ht="21.75" customHeight="1">
      <c r="A5" s="92"/>
      <c r="B5" s="40" t="s">
        <v>74</v>
      </c>
      <c r="C5" s="40" t="s">
        <v>75</v>
      </c>
      <c r="D5" s="40" t="s">
        <v>76</v>
      </c>
      <c r="E5" s="38" t="s">
        <v>17</v>
      </c>
    </row>
    <row r="6" spans="1:5" ht="19.5" customHeight="1">
      <c r="A6" s="84" t="s">
        <v>1</v>
      </c>
      <c r="B6" s="2">
        <v>1168</v>
      </c>
      <c r="C6" s="2">
        <v>31</v>
      </c>
      <c r="D6" s="2">
        <v>17</v>
      </c>
      <c r="E6" s="30">
        <v>1216</v>
      </c>
    </row>
    <row r="7" spans="1:5" ht="19.5" customHeight="1">
      <c r="A7" s="144" t="s">
        <v>2</v>
      </c>
      <c r="B7" s="3">
        <v>3009</v>
      </c>
      <c r="C7" s="3">
        <v>7</v>
      </c>
      <c r="D7" s="3">
        <v>16</v>
      </c>
      <c r="E7" s="11">
        <v>3032</v>
      </c>
    </row>
    <row r="8" spans="1:5" ht="19.5" customHeight="1">
      <c r="A8" s="86" t="s">
        <v>3</v>
      </c>
      <c r="B8" s="2">
        <v>443</v>
      </c>
      <c r="C8" s="2">
        <v>17</v>
      </c>
      <c r="D8" s="2">
        <v>5</v>
      </c>
      <c r="E8" s="30">
        <v>465</v>
      </c>
    </row>
    <row r="9" spans="1:5" ht="19.5" customHeight="1">
      <c r="A9" s="144" t="s">
        <v>4</v>
      </c>
      <c r="B9" s="3">
        <v>2575</v>
      </c>
      <c r="C9" s="3">
        <v>6</v>
      </c>
      <c r="D9" s="3">
        <v>1</v>
      </c>
      <c r="E9" s="11">
        <v>2582</v>
      </c>
    </row>
    <row r="10" spans="1:5" ht="19.5" customHeight="1">
      <c r="A10" s="86" t="s">
        <v>18</v>
      </c>
      <c r="B10" s="2">
        <v>1295</v>
      </c>
      <c r="C10" s="2">
        <v>6</v>
      </c>
      <c r="D10" s="2">
        <v>0</v>
      </c>
      <c r="E10" s="30">
        <v>1301</v>
      </c>
    </row>
    <row r="11" spans="1:5" ht="19.5" customHeight="1">
      <c r="A11" s="144" t="s">
        <v>5</v>
      </c>
      <c r="B11" s="3">
        <v>305</v>
      </c>
      <c r="C11" s="3">
        <v>1</v>
      </c>
      <c r="D11" s="3">
        <v>1</v>
      </c>
      <c r="E11" s="11">
        <v>307</v>
      </c>
    </row>
    <row r="12" spans="1:5" ht="19.5" customHeight="1">
      <c r="A12" s="86" t="s">
        <v>6</v>
      </c>
      <c r="B12" s="2">
        <v>8355</v>
      </c>
      <c r="C12" s="2">
        <v>24</v>
      </c>
      <c r="D12" s="2">
        <v>7</v>
      </c>
      <c r="E12" s="30">
        <v>8386</v>
      </c>
    </row>
    <row r="13" spans="1:5" ht="19.5" customHeight="1">
      <c r="A13" s="144" t="s">
        <v>7</v>
      </c>
      <c r="B13" s="3">
        <v>640</v>
      </c>
      <c r="C13" s="3">
        <v>13</v>
      </c>
      <c r="D13" s="3">
        <v>1</v>
      </c>
      <c r="E13" s="11">
        <v>654</v>
      </c>
    </row>
    <row r="14" spans="1:5" ht="19.5" customHeight="1">
      <c r="A14" s="86" t="s">
        <v>8</v>
      </c>
      <c r="B14" s="2">
        <v>118</v>
      </c>
      <c r="C14" s="2">
        <v>0</v>
      </c>
      <c r="D14" s="2">
        <v>0</v>
      </c>
      <c r="E14" s="30">
        <v>118</v>
      </c>
    </row>
    <row r="15" spans="1:5" ht="21.75" customHeight="1">
      <c r="A15" s="142" t="s">
        <v>9</v>
      </c>
      <c r="B15" s="77">
        <v>17908</v>
      </c>
      <c r="C15" s="77">
        <v>105</v>
      </c>
      <c r="D15" s="77">
        <v>48</v>
      </c>
      <c r="E15" s="77">
        <v>18061</v>
      </c>
    </row>
    <row r="16" spans="1:5" ht="19.5" customHeight="1">
      <c r="A16" s="33" t="s">
        <v>244</v>
      </c>
      <c r="B16" s="4"/>
      <c r="C16" s="4"/>
      <c r="D16" s="4"/>
      <c r="E16" s="4"/>
    </row>
    <row r="17" ht="15">
      <c r="F17" s="27"/>
    </row>
  </sheetData>
  <sheetProtection/>
  <mergeCells count="3">
    <mergeCell ref="B4:E4"/>
    <mergeCell ref="A4:A5"/>
    <mergeCell ref="A2:E2"/>
  </mergeCells>
  <conditionalFormatting sqref="A15">
    <cfRule type="duplicateValues" priority="1" dxfId="46" stopIfTrue="1">
      <formula>AND(COUNTIF($A$15:$A$15,A15)&gt;1,NOT(ISBLANK(A15)))</formula>
    </cfRule>
  </conditionalFormatting>
  <printOptions/>
  <pageMargins left="0.7086614173228347" right="0.7086614173228347" top="0.8166666666666667" bottom="0.7480314960629921" header="0.31496062992125984" footer="0.31496062992125984"/>
  <pageSetup horizontalDpi="600" verticalDpi="600" orientation="portrait" paperSize="9" scale="56" r:id="rId3"/>
  <headerFooter>
    <oddHeader>&amp;C&amp;G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0"/>
  <sheetViews>
    <sheetView showGridLines="0" view="pageLayout" workbookViewId="0" topLeftCell="A1">
      <selection activeCell="A15" sqref="A15"/>
    </sheetView>
  </sheetViews>
  <sheetFormatPr defaultColWidth="9.140625" defaultRowHeight="15"/>
  <cols>
    <col min="1" max="1" width="35.7109375" style="0" customWidth="1"/>
    <col min="2" max="3" width="20.7109375" style="0" customWidth="1"/>
    <col min="4" max="4" width="15.7109375" style="0" customWidth="1"/>
    <col min="5" max="5" width="16.28125" style="0" customWidth="1"/>
    <col min="6" max="6" width="9.57421875" style="0" bestFit="1" customWidth="1"/>
  </cols>
  <sheetData>
    <row r="2" spans="1:4" ht="15">
      <c r="A2" s="93" t="s">
        <v>234</v>
      </c>
      <c r="B2" s="93"/>
      <c r="C2" s="93"/>
      <c r="D2" s="93"/>
    </row>
    <row r="4" spans="1:4" ht="21.75" customHeight="1">
      <c r="A4" s="91" t="s">
        <v>41</v>
      </c>
      <c r="B4" s="99" t="s">
        <v>80</v>
      </c>
      <c r="C4" s="100"/>
      <c r="D4" s="96" t="s">
        <v>130</v>
      </c>
    </row>
    <row r="5" spans="1:4" ht="21.75" customHeight="1">
      <c r="A5" s="92"/>
      <c r="B5" s="44" t="s">
        <v>241</v>
      </c>
      <c r="C5" s="40" t="s">
        <v>242</v>
      </c>
      <c r="D5" s="96"/>
    </row>
    <row r="6" spans="1:4" ht="19.5" customHeight="1">
      <c r="A6" s="84" t="s">
        <v>42</v>
      </c>
      <c r="B6" s="2">
        <v>3273</v>
      </c>
      <c r="C6" s="2">
        <v>4215</v>
      </c>
      <c r="D6" s="65">
        <v>28.78093492208982</v>
      </c>
    </row>
    <row r="7" spans="1:6" ht="19.5" customHeight="1">
      <c r="A7" s="144" t="s">
        <v>43</v>
      </c>
      <c r="B7" s="3">
        <v>6659</v>
      </c>
      <c r="C7" s="3">
        <v>13846</v>
      </c>
      <c r="D7" s="64">
        <v>107.92911848625918</v>
      </c>
      <c r="F7" s="22"/>
    </row>
    <row r="8" spans="1:4" ht="21.75" customHeight="1">
      <c r="A8" s="142" t="s">
        <v>9</v>
      </c>
      <c r="B8" s="77">
        <v>9932</v>
      </c>
      <c r="C8" s="77">
        <v>18061</v>
      </c>
      <c r="D8" s="141">
        <v>81.8465565847765</v>
      </c>
    </row>
    <row r="9" spans="1:4" ht="19.5" customHeight="1">
      <c r="A9" s="33" t="s">
        <v>243</v>
      </c>
      <c r="B9" s="4"/>
      <c r="C9" s="4"/>
      <c r="D9" s="4"/>
    </row>
    <row r="10" ht="15">
      <c r="E10" s="27"/>
    </row>
  </sheetData>
  <sheetProtection/>
  <mergeCells count="4">
    <mergeCell ref="A2:D2"/>
    <mergeCell ref="A4:A5"/>
    <mergeCell ref="D4:D5"/>
    <mergeCell ref="B4:C4"/>
  </mergeCells>
  <conditionalFormatting sqref="A8">
    <cfRule type="duplicateValues" priority="1" dxfId="46" stopIfTrue="1">
      <formula>AND(COUNTIF($A$8:$A$8,A8)&gt;1,NOT(ISBLANK(A8)))</formula>
    </cfRule>
  </conditionalFormatting>
  <printOptions/>
  <pageMargins left="0.7086614173228347" right="0.7086614173228347" top="0.9657291666666666" bottom="0.7480314960629921" header="0.31496062992125984" footer="0.31496062992125984"/>
  <pageSetup horizontalDpi="600" verticalDpi="600" orientation="portrait" paperSize="9" scale="73" r:id="rId3"/>
  <headerFooter>
    <oddHeader>&amp;C&amp;G</oddHead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1"/>
  <sheetViews>
    <sheetView showGridLines="0" view="pageLayout" workbookViewId="0" topLeftCell="A1">
      <selection activeCell="D5" sqref="D5"/>
    </sheetView>
  </sheetViews>
  <sheetFormatPr defaultColWidth="9.140625" defaultRowHeight="15"/>
  <cols>
    <col min="1" max="1" width="35.7109375" style="0" customWidth="1"/>
    <col min="2" max="3" width="35.8515625" style="0" customWidth="1"/>
    <col min="4" max="4" width="18.7109375" style="0" customWidth="1"/>
    <col min="5" max="5" width="16.28125" style="0" customWidth="1"/>
  </cols>
  <sheetData>
    <row r="2" spans="1:4" ht="15">
      <c r="A2" s="93" t="s">
        <v>233</v>
      </c>
      <c r="B2" s="93"/>
      <c r="C2" s="93"/>
      <c r="D2" s="93"/>
    </row>
    <row r="4" spans="1:4" ht="21.75" customHeight="1">
      <c r="A4" s="91" t="s">
        <v>218</v>
      </c>
      <c r="B4" s="99" t="s">
        <v>80</v>
      </c>
      <c r="C4" s="100"/>
      <c r="D4" s="100"/>
    </row>
    <row r="5" spans="1:4" ht="21.75" customHeight="1">
      <c r="A5" s="92"/>
      <c r="B5" s="44" t="s">
        <v>42</v>
      </c>
      <c r="C5" s="40" t="s">
        <v>43</v>
      </c>
      <c r="D5" s="38" t="s">
        <v>17</v>
      </c>
    </row>
    <row r="6" spans="1:4" ht="19.5" customHeight="1">
      <c r="A6" s="84" t="s">
        <v>74</v>
      </c>
      <c r="B6" s="2">
        <v>4210</v>
      </c>
      <c r="C6" s="2">
        <v>13698</v>
      </c>
      <c r="D6" s="30">
        <v>17908</v>
      </c>
    </row>
    <row r="7" spans="1:4" ht="19.5" customHeight="1">
      <c r="A7" s="144" t="s">
        <v>75</v>
      </c>
      <c r="B7" s="3">
        <v>5</v>
      </c>
      <c r="C7" s="3">
        <v>100</v>
      </c>
      <c r="D7" s="3">
        <v>105</v>
      </c>
    </row>
    <row r="8" spans="1:4" ht="19.5" customHeight="1">
      <c r="A8" s="86" t="s">
        <v>76</v>
      </c>
      <c r="B8" s="2">
        <v>0</v>
      </c>
      <c r="C8" s="2">
        <v>48</v>
      </c>
      <c r="D8" s="30">
        <v>48</v>
      </c>
    </row>
    <row r="9" spans="1:4" ht="21.75" customHeight="1">
      <c r="A9" s="142" t="s">
        <v>9</v>
      </c>
      <c r="B9" s="77">
        <v>4215</v>
      </c>
      <c r="C9" s="77">
        <v>13846</v>
      </c>
      <c r="D9" s="77">
        <v>18061</v>
      </c>
    </row>
    <row r="10" spans="1:4" ht="19.5" customHeight="1">
      <c r="A10" s="33" t="s">
        <v>244</v>
      </c>
      <c r="B10" s="4"/>
      <c r="C10" s="4"/>
      <c r="D10" s="4"/>
    </row>
    <row r="11" ht="15">
      <c r="E11" s="27"/>
    </row>
  </sheetData>
  <sheetProtection/>
  <mergeCells count="3">
    <mergeCell ref="B4:D4"/>
    <mergeCell ref="A4:A5"/>
    <mergeCell ref="A2:D2"/>
  </mergeCells>
  <conditionalFormatting sqref="A9">
    <cfRule type="duplicateValues" priority="1" dxfId="46" stopIfTrue="1">
      <formula>AND(COUNTIF($A$9:$A$9,A9)&gt;1,NOT(ISBLANK(A9)))</formula>
    </cfRule>
  </conditionalFormatting>
  <printOptions/>
  <pageMargins left="0.49875" right="0.7086614173228347" top="0.855" bottom="0.7480314960629921" header="0.31496062992125984" footer="0.31496062992125984"/>
  <pageSetup horizontalDpi="600" verticalDpi="600" orientation="portrait" paperSize="9" scale="57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INECV - Fernando Rocha - Diretor DEEE</dc:creator>
  <cp:keywords/>
  <dc:description/>
  <cp:lastModifiedBy>INECV - Rosangela Gisele Garcia Silva</cp:lastModifiedBy>
  <dcterms:created xsi:type="dcterms:W3CDTF">2020-03-26T09:58:00Z</dcterms:created>
  <dcterms:modified xsi:type="dcterms:W3CDTF">2024-07-10T10:23:18Z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