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FUSÃO DE INFORMAÇÃO\Pedido Dados\EMPRESAS\Turismo\2023\"/>
    </mc:Choice>
  </mc:AlternateContent>
  <xr:revisionPtr revIDLastSave="0" documentId="13_ncr:1_{F684DB16-C838-4620-B989-2F8C47C52A09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Quadro 1" sheetId="13" r:id="rId1"/>
    <sheet name="Quadro 2" sheetId="1" r:id="rId2"/>
    <sheet name="Quadro 3" sheetId="12" r:id="rId3"/>
    <sheet name="Quadro 4" sheetId="6" r:id="rId4"/>
    <sheet name="Quadro 5" sheetId="8" r:id="rId5"/>
    <sheet name="Estadia" sheetId="11" r:id="rId6"/>
    <sheet name="T-OCama" sheetId="10" r:id="rId7"/>
  </sheets>
  <definedNames>
    <definedName name="_xlnm._FilterDatabase" localSheetId="5" hidden="1">Estadia!$B$8:$C$8</definedName>
    <definedName name="_xlnm._FilterDatabase" localSheetId="1" hidden="1">'Quadro 2'!#REF!</definedName>
    <definedName name="_xlnm._FilterDatabase" localSheetId="2" hidden="1">'Quadro 3'!$A$7:$L$7</definedName>
    <definedName name="_xlnm._FilterDatabase" localSheetId="3" hidden="1">'Quadro 4'!$A$7:$J$7</definedName>
    <definedName name="_xlnm._FilterDatabase" localSheetId="4" hidden="1">'Quadro 5'!$A$7:$L$7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3" l="1"/>
  <c r="J11" i="13"/>
  <c r="J10" i="13"/>
  <c r="U5" i="13" l="1"/>
  <c r="P5" i="13"/>
  <c r="K5" i="13"/>
  <c r="F5" i="13"/>
  <c r="U4" i="13"/>
  <c r="P4" i="13"/>
  <c r="K4" i="13"/>
  <c r="F4" i="13"/>
</calcChain>
</file>

<file path=xl/sharedStrings.xml><?xml version="1.0" encoding="utf-8"?>
<sst xmlns="http://schemas.openxmlformats.org/spreadsheetml/2006/main" count="257" uniqueCount="77">
  <si>
    <t>Total</t>
  </si>
  <si>
    <t>%</t>
  </si>
  <si>
    <t>País de residência habitual</t>
  </si>
  <si>
    <t>Hotéis</t>
  </si>
  <si>
    <t>Pensões</t>
  </si>
  <si>
    <t>Pousadas</t>
  </si>
  <si>
    <t>Hotéis-apartamentos</t>
  </si>
  <si>
    <t>Aldeamentos turísticos</t>
  </si>
  <si>
    <t>Residenciais</t>
  </si>
  <si>
    <t xml:space="preserve">Cabo Verde </t>
  </si>
  <si>
    <t xml:space="preserve">         Caboverdianos</t>
  </si>
  <si>
    <t xml:space="preserve">         Estrangeiros</t>
  </si>
  <si>
    <t>Estrangeiros</t>
  </si>
  <si>
    <t>São Vicente</t>
  </si>
  <si>
    <t>Sal</t>
  </si>
  <si>
    <t>Santiago</t>
  </si>
  <si>
    <t>Maio</t>
  </si>
  <si>
    <t>Fogo</t>
  </si>
  <si>
    <t>Brava</t>
  </si>
  <si>
    <t>Ilha</t>
  </si>
  <si>
    <t>Suécia</t>
  </si>
  <si>
    <t>Polônia</t>
  </si>
  <si>
    <t>República Tcheca</t>
  </si>
  <si>
    <t>Finlândia</t>
  </si>
  <si>
    <t>Dinamarca</t>
  </si>
  <si>
    <t>Noruega</t>
  </si>
  <si>
    <t>Luxemburgo</t>
  </si>
  <si>
    <t>Alemanha</t>
  </si>
  <si>
    <t>Áustria</t>
  </si>
  <si>
    <t>Espanha</t>
  </si>
  <si>
    <t>Estados Unidos</t>
  </si>
  <si>
    <t>França</t>
  </si>
  <si>
    <t>Reino Unido</t>
  </si>
  <si>
    <t>Itália</t>
  </si>
  <si>
    <t>Portugal</t>
  </si>
  <si>
    <t>Suíça</t>
  </si>
  <si>
    <t>Outros Países</t>
  </si>
  <si>
    <t>Alojamento complementar</t>
  </si>
  <si>
    <t>Fonte: INE,  Inquérito Mensal à Movimentação de Hóspedes</t>
  </si>
  <si>
    <t>Bélgica+Holanda</t>
  </si>
  <si>
    <t>Quadro 4: Dormidas segundo o tipo de estabelecimento, por país de residência habitual dos hóspedes, Ano 2023</t>
  </si>
  <si>
    <t>Quadro 5: Dormidas segundo Ilhas, por país de residência habitual dos hóspedes, Ano 2023</t>
  </si>
  <si>
    <t>Quadro 6: Estadia média por país de residência habitual dos hóspedes, Ano 2023</t>
  </si>
  <si>
    <t>Quadro 7: Taxa de ocupaçao-cama segundo o tipo dos estabelecimentos, por Ilha, Ano 2023</t>
  </si>
  <si>
    <t>Santo Antão</t>
  </si>
  <si>
    <t>São Nicolau</t>
  </si>
  <si>
    <t>Boa Vista</t>
  </si>
  <si>
    <t>Belgica+Holanda</t>
  </si>
  <si>
    <t>Italia</t>
  </si>
  <si>
    <t>Suiça</t>
  </si>
  <si>
    <t>Austria</t>
  </si>
  <si>
    <t>Senegal</t>
  </si>
  <si>
    <t>Eslováquia</t>
  </si>
  <si>
    <t>Brasil</t>
  </si>
  <si>
    <t>Marrocos</t>
  </si>
  <si>
    <t>Irlanda</t>
  </si>
  <si>
    <t>Romênia</t>
  </si>
  <si>
    <t>Outros Paises</t>
  </si>
  <si>
    <t>Alojamento Complementar</t>
  </si>
  <si>
    <t xml:space="preserve"> Espanha</t>
  </si>
  <si>
    <t xml:space="preserve">         Cabo-Verdianos</t>
  </si>
  <si>
    <t>Estadia Média</t>
  </si>
  <si>
    <t>1º Trim.</t>
  </si>
  <si>
    <t>2º Trim.</t>
  </si>
  <si>
    <t>3º Trim.</t>
  </si>
  <si>
    <t>4º Trim.</t>
  </si>
  <si>
    <t>Dormidas</t>
  </si>
  <si>
    <t>Evoluçao dos Hóspedes e das Dormidas Segundo trimestres homólogos, 2019-2023</t>
  </si>
  <si>
    <t>Fonte: Inquérito Mensal à Movimentação de Hóspedes (INE)</t>
  </si>
  <si>
    <t>Estadia Media (nº noites)</t>
  </si>
  <si>
    <t>Evolução dos hóspedes, dormidas, estadia média e taxa de ocupação-cama, 2016-2023</t>
  </si>
  <si>
    <t>Taxa de Ocupação-Cama (%)</t>
  </si>
  <si>
    <t xml:space="preserve">Variação 2023/2022 </t>
  </si>
  <si>
    <t>0 (p.p.)</t>
  </si>
  <si>
    <t>Quadro 2: Hóspedes/Entradas segundo o tipo de estabelecimento, por país de residência habitual dos hóspedes, Ano 2023</t>
  </si>
  <si>
    <t>Quadro 3: Hóspedes/Entradas segundo a Ilha, por país de residência habitual dos hóspedes, Ano 2023</t>
  </si>
  <si>
    <t>Hóspedes/Entradas Estab. Hoteleiro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</si>
</sst>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;[Red]#,##0"/>
    <numFmt numFmtId="165" formatCode="0.0;[Red]0.0"/>
    <numFmt numFmtId="166" formatCode="0.0"/>
    <numFmt numFmtId="167" formatCode="_-* #,##0\ _E_s_c_._-;\-* #,##0\ _E_s_c_._-;_-* &quot;-&quot;??\ _E_s_c_._-;_-@_-"/>
    <numFmt numFmtId="168" formatCode="_-* #,##0.0\ _E_s_c_._-;\-* #,##0.0\ _E_s_c_._-;_-* &quot;-&quot;??\ _E_s_c_._-;_-@_-"/>
    <numFmt numFmtId="169" formatCode="#,##0.0"/>
    <numFmt numFmtId="170" formatCode="_-* #,##0.0_-;\-* #,##0.0_-;_-* &quot;-&quot;??_-;_-@_-"/>
    <numFmt numFmtId="171" formatCode="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indexed="8"/>
      <name val="Arial"/>
      <family val="2"/>
    </font>
    <font>
      <sz val="10.5"/>
      <color indexed="8"/>
      <name val="Arial"/>
      <family val="2"/>
    </font>
    <font>
      <sz val="10.5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b/>
      <i/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" fontId="3" fillId="0" borderId="0" xfId="0" applyNumberFormat="1" applyFont="1"/>
    <xf numFmtId="1" fontId="4" fillId="0" borderId="0" xfId="0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167" fontId="12" fillId="4" borderId="0" xfId="1" applyNumberFormat="1" applyFont="1" applyFill="1" applyAlignment="1">
      <alignment horizontal="right"/>
    </xf>
    <xf numFmtId="167" fontId="12" fillId="4" borderId="3" xfId="1" applyNumberFormat="1" applyFont="1" applyFill="1" applyBorder="1" applyAlignment="1">
      <alignment horizontal="right"/>
    </xf>
    <xf numFmtId="167" fontId="13" fillId="4" borderId="0" xfId="1" applyNumberFormat="1" applyFont="1" applyFill="1" applyBorder="1" applyAlignment="1">
      <alignment horizontal="right"/>
    </xf>
    <xf numFmtId="166" fontId="13" fillId="4" borderId="0" xfId="0" applyNumberFormat="1" applyFont="1" applyFill="1"/>
    <xf numFmtId="0" fontId="14" fillId="0" borderId="0" xfId="0" applyFont="1" applyAlignment="1">
      <alignment horizontal="left"/>
    </xf>
    <xf numFmtId="167" fontId="15" fillId="0" borderId="0" xfId="1" applyNumberFormat="1" applyFont="1" applyAlignment="1">
      <alignment horizontal="right"/>
    </xf>
    <xf numFmtId="167" fontId="15" fillId="0" borderId="0" xfId="1" applyNumberFormat="1" applyFont="1" applyBorder="1" applyAlignment="1">
      <alignment horizontal="right"/>
    </xf>
    <xf numFmtId="167" fontId="13" fillId="0" borderId="0" xfId="1" applyNumberFormat="1" applyFont="1" applyFill="1" applyBorder="1" applyAlignment="1">
      <alignment horizontal="right"/>
    </xf>
    <xf numFmtId="166" fontId="14" fillId="0" borderId="0" xfId="0" applyNumberFormat="1" applyFont="1"/>
    <xf numFmtId="0" fontId="14" fillId="5" borderId="0" xfId="0" applyFont="1" applyFill="1" applyAlignment="1">
      <alignment horizontal="left"/>
    </xf>
    <xf numFmtId="167" fontId="15" fillId="5" borderId="0" xfId="1" applyNumberFormat="1" applyFont="1" applyFill="1" applyAlignment="1">
      <alignment horizontal="right"/>
    </xf>
    <xf numFmtId="167" fontId="15" fillId="5" borderId="0" xfId="1" applyNumberFormat="1" applyFont="1" applyFill="1" applyBorder="1" applyAlignment="1">
      <alignment horizontal="right"/>
    </xf>
    <xf numFmtId="166" fontId="14" fillId="5" borderId="0" xfId="0" applyNumberFormat="1" applyFont="1" applyFill="1"/>
    <xf numFmtId="0" fontId="13" fillId="4" borderId="0" xfId="0" applyFont="1" applyFill="1" applyAlignment="1">
      <alignment horizontal="left"/>
    </xf>
    <xf numFmtId="0" fontId="14" fillId="0" borderId="0" xfId="0" applyFont="1" applyAlignment="1">
      <alignment horizontal="left" indent="2"/>
    </xf>
    <xf numFmtId="167" fontId="15" fillId="0" borderId="0" xfId="1" applyNumberFormat="1" applyFont="1" applyFill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 indent="2"/>
    </xf>
    <xf numFmtId="167" fontId="12" fillId="3" borderId="3" xfId="0" applyNumberFormat="1" applyFont="1" applyFill="1" applyBorder="1"/>
    <xf numFmtId="0" fontId="13" fillId="3" borderId="1" xfId="0" applyFont="1" applyFill="1" applyBorder="1" applyAlignment="1">
      <alignment horizontal="left"/>
    </xf>
    <xf numFmtId="168" fontId="12" fillId="3" borderId="1" xfId="0" applyNumberFormat="1" applyFont="1" applyFill="1" applyBorder="1"/>
    <xf numFmtId="168" fontId="13" fillId="3" borderId="1" xfId="1" applyNumberFormat="1" applyFont="1" applyFill="1" applyBorder="1" applyAlignment="1">
      <alignment horizontal="right"/>
    </xf>
    <xf numFmtId="165" fontId="13" fillId="3" borderId="1" xfId="0" applyNumberFormat="1" applyFont="1" applyFill="1" applyBorder="1"/>
    <xf numFmtId="167" fontId="14" fillId="0" borderId="0" xfId="1" applyNumberFormat="1" applyFont="1" applyFill="1" applyBorder="1" applyAlignment="1">
      <alignment horizontal="right"/>
    </xf>
    <xf numFmtId="167" fontId="14" fillId="5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center"/>
    </xf>
    <xf numFmtId="0" fontId="13" fillId="4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4" fillId="5" borderId="0" xfId="0" applyFont="1" applyFill="1" applyAlignment="1">
      <alignment horizontal="left" vertical="center" indent="2"/>
    </xf>
    <xf numFmtId="0" fontId="13" fillId="3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167" fontId="12" fillId="4" borderId="0" xfId="1" applyNumberFormat="1" applyFont="1" applyFill="1" applyAlignment="1">
      <alignment horizontal="right" vertical="center"/>
    </xf>
    <xf numFmtId="166" fontId="13" fillId="4" borderId="0" xfId="0" applyNumberFormat="1" applyFont="1" applyFill="1" applyAlignment="1">
      <alignment vertical="center"/>
    </xf>
    <xf numFmtId="167" fontId="15" fillId="0" borderId="0" xfId="1" applyNumberFormat="1" applyFont="1" applyAlignment="1">
      <alignment horizontal="right" vertical="center"/>
    </xf>
    <xf numFmtId="166" fontId="14" fillId="0" borderId="0" xfId="0" applyNumberFormat="1" applyFont="1" applyAlignment="1">
      <alignment vertical="center"/>
    </xf>
    <xf numFmtId="167" fontId="15" fillId="5" borderId="0" xfId="1" applyNumberFormat="1" applyFont="1" applyFill="1" applyAlignment="1">
      <alignment horizontal="right" vertical="center"/>
    </xf>
    <xf numFmtId="166" fontId="14" fillId="5" borderId="0" xfId="0" applyNumberFormat="1" applyFont="1" applyFill="1" applyAlignment="1">
      <alignment vertical="center"/>
    </xf>
    <xf numFmtId="167" fontId="15" fillId="0" borderId="0" xfId="1" applyNumberFormat="1" applyFont="1" applyFill="1" applyAlignment="1">
      <alignment horizontal="right"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1" xfId="0" applyNumberFormat="1" applyFont="1" applyFill="1" applyBorder="1" applyAlignment="1">
      <alignment vertical="center"/>
    </xf>
    <xf numFmtId="168" fontId="13" fillId="3" borderId="1" xfId="1" applyNumberFormat="1" applyFont="1" applyFill="1" applyBorder="1" applyAlignment="1">
      <alignment horizontal="right" vertical="center"/>
    </xf>
    <xf numFmtId="167" fontId="12" fillId="4" borderId="3" xfId="1" applyNumberFormat="1" applyFont="1" applyFill="1" applyBorder="1" applyAlignment="1">
      <alignment horizontal="right" vertical="center"/>
    </xf>
    <xf numFmtId="167" fontId="13" fillId="4" borderId="0" xfId="1" applyNumberFormat="1" applyFont="1" applyFill="1" applyBorder="1" applyAlignment="1">
      <alignment horizontal="right" vertical="center"/>
    </xf>
    <xf numFmtId="167" fontId="15" fillId="0" borderId="0" xfId="1" applyNumberFormat="1" applyFont="1" applyBorder="1" applyAlignment="1">
      <alignment horizontal="right" vertical="center"/>
    </xf>
    <xf numFmtId="167" fontId="14" fillId="0" borderId="0" xfId="1" applyNumberFormat="1" applyFont="1" applyFill="1" applyBorder="1" applyAlignment="1">
      <alignment horizontal="right" vertical="center"/>
    </xf>
    <xf numFmtId="167" fontId="15" fillId="5" borderId="0" xfId="1" applyNumberFormat="1" applyFont="1" applyFill="1" applyBorder="1" applyAlignment="1">
      <alignment horizontal="right" vertical="center"/>
    </xf>
    <xf numFmtId="167" fontId="14" fillId="5" borderId="0" xfId="1" applyNumberFormat="1" applyFont="1" applyFill="1" applyBorder="1" applyAlignment="1">
      <alignment horizontal="right" vertical="center"/>
    </xf>
    <xf numFmtId="167" fontId="13" fillId="0" borderId="0" xfId="1" applyNumberFormat="1" applyFont="1" applyFill="1" applyBorder="1" applyAlignment="1">
      <alignment horizontal="right" vertical="center"/>
    </xf>
    <xf numFmtId="167" fontId="15" fillId="0" borderId="0" xfId="1" applyNumberFormat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 applyAlignment="1">
      <alignment vertical="center"/>
    </xf>
    <xf numFmtId="1" fontId="17" fillId="0" borderId="0" xfId="0" applyNumberFormat="1" applyFont="1"/>
    <xf numFmtId="0" fontId="10" fillId="2" borderId="1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1" fillId="4" borderId="0" xfId="0" applyNumberFormat="1" applyFont="1" applyFill="1" applyAlignment="1">
      <alignment horizontal="right" vertical="center"/>
    </xf>
    <xf numFmtId="1" fontId="10" fillId="4" borderId="0" xfId="0" applyNumberFormat="1" applyFont="1" applyFill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right" vertical="center"/>
    </xf>
    <xf numFmtId="1" fontId="10" fillId="4" borderId="1" xfId="0" applyNumberFormat="1" applyFont="1" applyFill="1" applyBorder="1" applyAlignment="1">
      <alignment horizontal="left" vertical="center"/>
    </xf>
    <xf numFmtId="1" fontId="10" fillId="4" borderId="1" xfId="0" applyNumberFormat="1" applyFont="1" applyFill="1" applyBorder="1" applyAlignment="1">
      <alignment horizontal="right" vertical="center"/>
    </xf>
    <xf numFmtId="1" fontId="11" fillId="0" borderId="0" xfId="0" applyNumberFormat="1" applyFont="1" applyAlignment="1">
      <alignment horizontal="left" vertical="center" indent="2"/>
    </xf>
    <xf numFmtId="1" fontId="11" fillId="4" borderId="0" xfId="0" applyNumberFormat="1" applyFont="1" applyFill="1" applyAlignment="1">
      <alignment horizontal="left" vertical="center" indent="2"/>
    </xf>
    <xf numFmtId="1" fontId="11" fillId="0" borderId="1" xfId="0" applyNumberFormat="1" applyFont="1" applyBorder="1" applyAlignment="1">
      <alignment horizontal="left" vertical="center" indent="2"/>
    </xf>
    <xf numFmtId="168" fontId="7" fillId="4" borderId="3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0" borderId="0" xfId="0" applyFont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168" fontId="8" fillId="5" borderId="0" xfId="1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168" fontId="7" fillId="4" borderId="0" xfId="1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8" fontId="7" fillId="3" borderId="2" xfId="1" applyNumberFormat="1" applyFont="1" applyFill="1" applyBorder="1" applyAlignment="1">
      <alignment horizontal="left" vertical="center"/>
    </xf>
    <xf numFmtId="0" fontId="9" fillId="0" borderId="0" xfId="0" applyFont="1"/>
    <xf numFmtId="164" fontId="6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8" fillId="0" borderId="3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indent="2"/>
    </xf>
    <xf numFmtId="168" fontId="8" fillId="5" borderId="1" xfId="1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left" indent="2"/>
    </xf>
    <xf numFmtId="0" fontId="13" fillId="3" borderId="3" xfId="0" applyFont="1" applyFill="1" applyBorder="1" applyAlignment="1">
      <alignment horizontal="left"/>
    </xf>
    <xf numFmtId="166" fontId="13" fillId="3" borderId="3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4" fontId="19" fillId="0" borderId="3" xfId="0" applyNumberFormat="1" applyFont="1" applyBorder="1" applyAlignment="1">
      <alignment vertical="center"/>
    </xf>
    <xf numFmtId="171" fontId="1" fillId="0" borderId="3" xfId="2" applyNumberFormat="1" applyFont="1" applyBorder="1" applyAlignment="1">
      <alignment horizontal="center" vertical="center"/>
    </xf>
    <xf numFmtId="164" fontId="6" fillId="5" borderId="0" xfId="0" applyNumberFormat="1" applyFont="1" applyFill="1" applyBorder="1" applyAlignment="1">
      <alignment vertical="center"/>
    </xf>
    <xf numFmtId="3" fontId="1" fillId="5" borderId="0" xfId="0" applyNumberFormat="1" applyFont="1" applyFill="1" applyBorder="1" applyAlignment="1">
      <alignment vertical="center"/>
    </xf>
    <xf numFmtId="164" fontId="19" fillId="5" borderId="0" xfId="0" applyNumberFormat="1" applyFont="1" applyFill="1" applyBorder="1" applyAlignment="1">
      <alignment vertical="center"/>
    </xf>
    <xf numFmtId="171" fontId="1" fillId="5" borderId="0" xfId="2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70" fontId="1" fillId="0" borderId="0" xfId="1" applyNumberFormat="1" applyFont="1" applyBorder="1" applyAlignment="1">
      <alignment horizontal="right" vertical="center"/>
    </xf>
    <xf numFmtId="170" fontId="19" fillId="0" borderId="0" xfId="1" applyNumberFormat="1" applyFont="1" applyBorder="1" applyAlignment="1">
      <alignment horizontal="right" vertical="center"/>
    </xf>
    <xf numFmtId="169" fontId="1" fillId="0" borderId="0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/>
    </xf>
    <xf numFmtId="164" fontId="19" fillId="5" borderId="1" xfId="0" applyNumberFormat="1" applyFont="1" applyFill="1" applyBorder="1" applyAlignment="1">
      <alignment horizontal="right"/>
    </xf>
    <xf numFmtId="169" fontId="1" fillId="5" borderId="1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vertical="center"/>
    </xf>
    <xf numFmtId="0" fontId="14" fillId="5" borderId="0" xfId="0" applyFont="1" applyFill="1" applyBorder="1" applyAlignment="1">
      <alignment horizontal="left" vertical="center" indent="2"/>
    </xf>
    <xf numFmtId="0" fontId="13" fillId="3" borderId="3" xfId="0" applyFont="1" applyFill="1" applyBorder="1" applyAlignment="1">
      <alignment horizontal="left" vertical="center"/>
    </xf>
    <xf numFmtId="166" fontId="13" fillId="3" borderId="3" xfId="0" applyNumberFormat="1" applyFont="1" applyFill="1" applyBorder="1" applyAlignment="1">
      <alignment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showGridLines="0" tabSelected="1" view="pageLayout" zoomScaleNormal="100" workbookViewId="0"/>
  </sheetViews>
  <sheetFormatPr defaultRowHeight="12.75" x14ac:dyDescent="0.2"/>
  <cols>
    <col min="1" max="1" width="33" customWidth="1"/>
    <col min="10" max="10" width="13.85546875" customWidth="1"/>
  </cols>
  <sheetData>
    <row r="1" spans="1:21" ht="13.5" thickBot="1" x14ac:dyDescent="0.25">
      <c r="A1" s="93" t="s">
        <v>67</v>
      </c>
    </row>
    <row r="2" spans="1:21" x14ac:dyDescent="0.2">
      <c r="A2" s="107"/>
      <c r="B2" s="109">
        <v>2019</v>
      </c>
      <c r="C2" s="110"/>
      <c r="D2" s="110"/>
      <c r="E2" s="110"/>
      <c r="F2" s="111"/>
      <c r="G2" s="109">
        <v>2021</v>
      </c>
      <c r="H2" s="110"/>
      <c r="I2" s="110"/>
      <c r="J2" s="110"/>
      <c r="K2" s="111"/>
      <c r="L2" s="109">
        <v>2022</v>
      </c>
      <c r="M2" s="110"/>
      <c r="N2" s="110"/>
      <c r="O2" s="110"/>
      <c r="P2" s="111"/>
      <c r="Q2" s="97"/>
      <c r="R2" s="97"/>
      <c r="S2" s="97">
        <v>2023</v>
      </c>
      <c r="T2" s="97"/>
      <c r="U2" s="97"/>
    </row>
    <row r="3" spans="1:21" ht="13.5" thickBot="1" x14ac:dyDescent="0.25">
      <c r="A3" s="108"/>
      <c r="B3" s="98" t="s">
        <v>62</v>
      </c>
      <c r="C3" s="99" t="s">
        <v>63</v>
      </c>
      <c r="D3" s="99" t="s">
        <v>64</v>
      </c>
      <c r="E3" s="99" t="s">
        <v>65</v>
      </c>
      <c r="F3" s="100" t="s">
        <v>0</v>
      </c>
      <c r="G3" s="98" t="s">
        <v>62</v>
      </c>
      <c r="H3" s="99" t="s">
        <v>63</v>
      </c>
      <c r="I3" s="99" t="s">
        <v>64</v>
      </c>
      <c r="J3" s="99" t="s">
        <v>65</v>
      </c>
      <c r="K3" s="100" t="s">
        <v>0</v>
      </c>
      <c r="L3" s="98" t="s">
        <v>62</v>
      </c>
      <c r="M3" s="99" t="s">
        <v>63</v>
      </c>
      <c r="N3" s="99" t="s">
        <v>64</v>
      </c>
      <c r="O3" s="99" t="s">
        <v>65</v>
      </c>
      <c r="P3" s="100" t="s">
        <v>0</v>
      </c>
      <c r="Q3" s="99" t="s">
        <v>62</v>
      </c>
      <c r="R3" s="99" t="s">
        <v>63</v>
      </c>
      <c r="S3" s="99" t="s">
        <v>64</v>
      </c>
      <c r="T3" s="99" t="s">
        <v>65</v>
      </c>
      <c r="U3" s="99" t="s">
        <v>0</v>
      </c>
    </row>
    <row r="4" spans="1:21" x14ac:dyDescent="0.2">
      <c r="A4" s="120" t="s">
        <v>76</v>
      </c>
      <c r="B4" s="121">
        <v>233721</v>
      </c>
      <c r="C4" s="121">
        <v>179874</v>
      </c>
      <c r="D4" s="121">
        <v>181664</v>
      </c>
      <c r="E4" s="121">
        <v>224049</v>
      </c>
      <c r="F4" s="136">
        <f>SUM(B4:E4)</f>
        <v>819308</v>
      </c>
      <c r="G4" s="121">
        <v>12357</v>
      </c>
      <c r="H4" s="121">
        <v>21562</v>
      </c>
      <c r="I4" s="121">
        <v>47398</v>
      </c>
      <c r="J4" s="121">
        <v>85915</v>
      </c>
      <c r="K4" s="136">
        <f>SUM(G4:J4)</f>
        <v>167232</v>
      </c>
      <c r="L4" s="121">
        <v>141665</v>
      </c>
      <c r="M4" s="121">
        <v>170027</v>
      </c>
      <c r="N4" s="121">
        <v>239642</v>
      </c>
      <c r="O4" s="121">
        <v>284611</v>
      </c>
      <c r="P4" s="136">
        <f>SUM(L4:O4)</f>
        <v>835945</v>
      </c>
      <c r="Q4" s="121">
        <v>216148</v>
      </c>
      <c r="R4" s="121">
        <v>215895</v>
      </c>
      <c r="S4" s="121">
        <v>231523</v>
      </c>
      <c r="T4" s="121">
        <v>347173</v>
      </c>
      <c r="U4" s="136">
        <f>SUM(Q4:T4)</f>
        <v>1010739</v>
      </c>
    </row>
    <row r="5" spans="1:21" ht="13.5" thickBot="1" x14ac:dyDescent="0.25">
      <c r="A5" s="94" t="s">
        <v>66</v>
      </c>
      <c r="B5" s="95">
        <v>1401974</v>
      </c>
      <c r="C5" s="95">
        <v>1135711</v>
      </c>
      <c r="D5" s="95">
        <v>1217668</v>
      </c>
      <c r="E5" s="95">
        <v>1362050</v>
      </c>
      <c r="F5" s="96">
        <f>SUM(B5:E5)</f>
        <v>5117403</v>
      </c>
      <c r="G5" s="95">
        <v>28912</v>
      </c>
      <c r="H5" s="95">
        <v>87719</v>
      </c>
      <c r="I5" s="95">
        <v>234354</v>
      </c>
      <c r="J5" s="95">
        <v>484419</v>
      </c>
      <c r="K5" s="96">
        <f>SUM(G5:J5)</f>
        <v>835404</v>
      </c>
      <c r="L5" s="95">
        <v>844440</v>
      </c>
      <c r="M5" s="95">
        <v>786727</v>
      </c>
      <c r="N5" s="95">
        <v>1128811</v>
      </c>
      <c r="O5" s="95">
        <v>1328434</v>
      </c>
      <c r="P5" s="96">
        <f>SUM(L5:O5)</f>
        <v>4088412</v>
      </c>
      <c r="Q5" s="95">
        <v>1302979</v>
      </c>
      <c r="R5" s="95">
        <v>1077444</v>
      </c>
      <c r="S5" s="95">
        <v>1315486</v>
      </c>
      <c r="T5" s="95">
        <v>1454897</v>
      </c>
      <c r="U5" s="96">
        <f>SUM(Q5:T5)</f>
        <v>5150806</v>
      </c>
    </row>
    <row r="8" spans="1:21" ht="13.5" thickBot="1" x14ac:dyDescent="0.25">
      <c r="A8" s="93" t="s">
        <v>70</v>
      </c>
    </row>
    <row r="9" spans="1:21" ht="26.25" thickBot="1" x14ac:dyDescent="0.25">
      <c r="A9" s="103"/>
      <c r="B9" s="119">
        <v>2016</v>
      </c>
      <c r="C9" s="119">
        <v>2017</v>
      </c>
      <c r="D9" s="119">
        <v>2018</v>
      </c>
      <c r="E9" s="119">
        <v>2019</v>
      </c>
      <c r="F9" s="119">
        <v>2020</v>
      </c>
      <c r="G9" s="119">
        <v>2021</v>
      </c>
      <c r="H9" s="119">
        <v>2022</v>
      </c>
      <c r="I9" s="104">
        <v>2023</v>
      </c>
      <c r="J9" s="102" t="s">
        <v>72</v>
      </c>
    </row>
    <row r="10" spans="1:21" x14ac:dyDescent="0.2">
      <c r="A10" s="120" t="s">
        <v>76</v>
      </c>
      <c r="B10" s="121">
        <v>644429</v>
      </c>
      <c r="C10" s="121">
        <v>716775</v>
      </c>
      <c r="D10" s="121">
        <v>765696</v>
      </c>
      <c r="E10" s="121">
        <v>819308</v>
      </c>
      <c r="F10" s="121">
        <v>207125</v>
      </c>
      <c r="G10" s="122">
        <v>169068</v>
      </c>
      <c r="H10" s="121">
        <v>835945</v>
      </c>
      <c r="I10" s="121">
        <v>1010739</v>
      </c>
      <c r="J10" s="123">
        <f>((I10-H10)/H10)</f>
        <v>0.20909748847113147</v>
      </c>
    </row>
    <row r="11" spans="1:21" x14ac:dyDescent="0.2">
      <c r="A11" s="124" t="s">
        <v>66</v>
      </c>
      <c r="B11" s="125">
        <v>4092551</v>
      </c>
      <c r="C11" s="125">
        <v>4597477</v>
      </c>
      <c r="D11" s="125">
        <v>4935891</v>
      </c>
      <c r="E11" s="125">
        <v>5117403</v>
      </c>
      <c r="F11" s="125">
        <v>1150641</v>
      </c>
      <c r="G11" s="126">
        <v>839476</v>
      </c>
      <c r="H11" s="125">
        <v>4088412</v>
      </c>
      <c r="I11" s="125">
        <v>5150806</v>
      </c>
      <c r="J11" s="127">
        <f>((I11-H11)/H11)</f>
        <v>0.2598549265582823</v>
      </c>
    </row>
    <row r="12" spans="1:21" x14ac:dyDescent="0.2">
      <c r="A12" s="128" t="s">
        <v>69</v>
      </c>
      <c r="B12" s="129">
        <v>6.1</v>
      </c>
      <c r="C12" s="129">
        <v>6</v>
      </c>
      <c r="D12" s="129">
        <v>6</v>
      </c>
      <c r="E12" s="129">
        <v>6</v>
      </c>
      <c r="F12" s="129">
        <v>5.3</v>
      </c>
      <c r="G12" s="130">
        <v>4.7</v>
      </c>
      <c r="H12" s="129">
        <v>4.8</v>
      </c>
      <c r="I12" s="129">
        <v>5</v>
      </c>
      <c r="J12" s="131">
        <f>I12-H12</f>
        <v>0.20000000000000018</v>
      </c>
    </row>
    <row r="13" spans="1:21" ht="13.5" thickBot="1" x14ac:dyDescent="0.25">
      <c r="A13" s="132" t="s">
        <v>71</v>
      </c>
      <c r="B13" s="133">
        <v>55</v>
      </c>
      <c r="C13" s="133">
        <v>61</v>
      </c>
      <c r="D13" s="133">
        <v>55</v>
      </c>
      <c r="E13" s="133">
        <v>55</v>
      </c>
      <c r="F13" s="133">
        <v>39</v>
      </c>
      <c r="G13" s="134">
        <v>27</v>
      </c>
      <c r="H13" s="133">
        <v>52</v>
      </c>
      <c r="I13" s="133">
        <v>52</v>
      </c>
      <c r="J13" s="135" t="s">
        <v>73</v>
      </c>
    </row>
    <row r="14" spans="1:21" x14ac:dyDescent="0.2">
      <c r="A14" s="101" t="s">
        <v>68</v>
      </c>
    </row>
  </sheetData>
  <mergeCells count="4">
    <mergeCell ref="A2:A3"/>
    <mergeCell ref="B2:F2"/>
    <mergeCell ref="G2:K2"/>
    <mergeCell ref="L2:P2"/>
  </mergeCells>
  <pageMargins left="0.70866141732283472" right="0.70866141732283472" top="0.64166666666666672" bottom="0.74803149606299213" header="0.31496062992125984" footer="0.31496062992125984"/>
  <pageSetup paperSize="9" scale="40" orientation="portrait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view="pageLayout" topLeftCell="A13" zoomScaleNormal="98" workbookViewId="0">
      <selection activeCell="H10" sqref="H10"/>
    </sheetView>
  </sheetViews>
  <sheetFormatPr defaultColWidth="8.85546875" defaultRowHeight="15" customHeight="1" x14ac:dyDescent="0.2"/>
  <cols>
    <col min="1" max="1" width="21.28515625" style="12" customWidth="1"/>
    <col min="2" max="2" width="14.7109375" style="12" customWidth="1"/>
    <col min="3" max="3" width="13.5703125" style="12" bestFit="1" customWidth="1"/>
    <col min="4" max="4" width="12.28515625" style="12" bestFit="1" customWidth="1"/>
    <col min="5" max="5" width="14.85546875" style="12" bestFit="1" customWidth="1"/>
    <col min="6" max="6" width="14.140625" style="12" bestFit="1" customWidth="1"/>
    <col min="7" max="7" width="14" style="12" bestFit="1" customWidth="1"/>
    <col min="8" max="8" width="15.42578125" style="12" bestFit="1" customWidth="1"/>
    <col min="9" max="9" width="16.42578125" style="11" customWidth="1"/>
    <col min="10" max="10" width="6.140625" style="12" bestFit="1" customWidth="1"/>
    <col min="11" max="14" width="10" style="12" customWidth="1"/>
    <col min="15" max="15" width="14.7109375" style="12" customWidth="1"/>
    <col min="16" max="257" width="10" style="12" customWidth="1"/>
    <col min="258" max="16384" width="8.85546875" style="12"/>
  </cols>
  <sheetData>
    <row r="1" spans="1:12" ht="15" customHeight="1" thickBot="1" x14ac:dyDescent="0.3">
      <c r="A1" s="67" t="s">
        <v>74</v>
      </c>
      <c r="L1" s="13"/>
    </row>
    <row r="2" spans="1:12" ht="39" customHeight="1" thickBot="1" x14ac:dyDescent="0.25">
      <c r="A2" s="14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37</v>
      </c>
      <c r="I2" s="15" t="s">
        <v>0</v>
      </c>
      <c r="J2" s="115" t="s">
        <v>1</v>
      </c>
    </row>
    <row r="3" spans="1:12" ht="15" customHeight="1" x14ac:dyDescent="0.2">
      <c r="A3" s="16" t="s">
        <v>9</v>
      </c>
      <c r="B3" s="17">
        <v>32560</v>
      </c>
      <c r="C3" s="17">
        <v>4947</v>
      </c>
      <c r="D3" s="17">
        <v>1321</v>
      </c>
      <c r="E3" s="17">
        <v>2691</v>
      </c>
      <c r="F3" s="17">
        <v>363</v>
      </c>
      <c r="G3" s="17">
        <v>6794</v>
      </c>
      <c r="H3" s="18">
        <v>134</v>
      </c>
      <c r="I3" s="19">
        <v>48810</v>
      </c>
      <c r="J3" s="20">
        <v>4.8291398669686236</v>
      </c>
    </row>
    <row r="4" spans="1:12" ht="15" customHeight="1" x14ac:dyDescent="0.2">
      <c r="A4" s="21" t="s">
        <v>60</v>
      </c>
      <c r="B4" s="22">
        <v>30712</v>
      </c>
      <c r="C4" s="22">
        <v>4830</v>
      </c>
      <c r="D4" s="22">
        <v>1315</v>
      </c>
      <c r="E4" s="22">
        <v>2489</v>
      </c>
      <c r="F4" s="22">
        <v>362</v>
      </c>
      <c r="G4" s="22">
        <v>6156</v>
      </c>
      <c r="H4" s="23">
        <v>134</v>
      </c>
      <c r="I4" s="40">
        <v>45998</v>
      </c>
      <c r="J4" s="25">
        <v>4.5509275886257479</v>
      </c>
    </row>
    <row r="5" spans="1:12" ht="15" customHeight="1" x14ac:dyDescent="0.2">
      <c r="A5" s="26" t="s">
        <v>11</v>
      </c>
      <c r="B5" s="27">
        <v>1848</v>
      </c>
      <c r="C5" s="27">
        <v>117</v>
      </c>
      <c r="D5" s="27">
        <v>6</v>
      </c>
      <c r="E5" s="27">
        <v>202</v>
      </c>
      <c r="F5" s="27">
        <v>1</v>
      </c>
      <c r="G5" s="27">
        <v>638</v>
      </c>
      <c r="H5" s="28">
        <v>0</v>
      </c>
      <c r="I5" s="41">
        <v>2812</v>
      </c>
      <c r="J5" s="29">
        <v>0.27821227834287587</v>
      </c>
    </row>
    <row r="6" spans="1:12" ht="15" customHeight="1" x14ac:dyDescent="0.2">
      <c r="A6" s="21"/>
      <c r="B6" s="22"/>
      <c r="C6" s="22"/>
      <c r="D6" s="22"/>
      <c r="E6" s="22"/>
      <c r="F6" s="22"/>
      <c r="G6" s="22"/>
      <c r="H6" s="23"/>
      <c r="I6" s="24"/>
      <c r="J6" s="25"/>
    </row>
    <row r="7" spans="1:12" ht="15" customHeight="1" x14ac:dyDescent="0.2">
      <c r="A7" s="30" t="s">
        <v>12</v>
      </c>
      <c r="B7" s="17">
        <v>912509</v>
      </c>
      <c r="C7" s="17">
        <v>12654</v>
      </c>
      <c r="D7" s="17">
        <v>4114</v>
      </c>
      <c r="E7" s="17">
        <v>4672</v>
      </c>
      <c r="F7" s="17">
        <v>2281</v>
      </c>
      <c r="G7" s="17">
        <v>25452</v>
      </c>
      <c r="H7" s="17">
        <v>247</v>
      </c>
      <c r="I7" s="17">
        <v>961929</v>
      </c>
      <c r="J7" s="20">
        <v>95.170860133031383</v>
      </c>
    </row>
    <row r="8" spans="1:12" ht="15" customHeight="1" x14ac:dyDescent="0.2">
      <c r="A8" s="31" t="s">
        <v>32</v>
      </c>
      <c r="B8" s="32">
        <v>269525</v>
      </c>
      <c r="C8" s="32">
        <v>345</v>
      </c>
      <c r="D8" s="32">
        <v>71</v>
      </c>
      <c r="E8" s="32">
        <v>115</v>
      </c>
      <c r="F8" s="32">
        <v>8</v>
      </c>
      <c r="G8" s="32">
        <v>313</v>
      </c>
      <c r="H8" s="33">
        <v>3</v>
      </c>
      <c r="I8" s="40">
        <v>270380</v>
      </c>
      <c r="J8" s="25">
        <v>26.750723975230006</v>
      </c>
    </row>
    <row r="9" spans="1:12" ht="15" customHeight="1" x14ac:dyDescent="0.2">
      <c r="A9" s="34" t="s">
        <v>27</v>
      </c>
      <c r="B9" s="27">
        <v>108381</v>
      </c>
      <c r="C9" s="27">
        <v>1698</v>
      </c>
      <c r="D9" s="27">
        <v>704</v>
      </c>
      <c r="E9" s="27">
        <v>625</v>
      </c>
      <c r="F9" s="27">
        <v>493</v>
      </c>
      <c r="G9" s="27">
        <v>3284</v>
      </c>
      <c r="H9" s="28">
        <v>22</v>
      </c>
      <c r="I9" s="41">
        <v>115207</v>
      </c>
      <c r="J9" s="29">
        <v>11.398293723701174</v>
      </c>
    </row>
    <row r="10" spans="1:12" ht="15" customHeight="1" x14ac:dyDescent="0.2">
      <c r="A10" s="31" t="s">
        <v>39</v>
      </c>
      <c r="B10" s="32">
        <v>98895</v>
      </c>
      <c r="C10" s="32">
        <v>1688</v>
      </c>
      <c r="D10" s="32">
        <v>325</v>
      </c>
      <c r="E10" s="32">
        <v>447</v>
      </c>
      <c r="F10" s="32">
        <v>444</v>
      </c>
      <c r="G10" s="32">
        <v>2378</v>
      </c>
      <c r="H10" s="33">
        <v>12</v>
      </c>
      <c r="I10" s="40">
        <v>104189</v>
      </c>
      <c r="J10" s="25">
        <v>10.308200237647899</v>
      </c>
    </row>
    <row r="11" spans="1:12" ht="15" customHeight="1" x14ac:dyDescent="0.2">
      <c r="A11" s="34" t="s">
        <v>34</v>
      </c>
      <c r="B11" s="27">
        <v>96660</v>
      </c>
      <c r="C11" s="27">
        <v>890</v>
      </c>
      <c r="D11" s="27">
        <v>93</v>
      </c>
      <c r="E11" s="27">
        <v>478</v>
      </c>
      <c r="F11" s="27">
        <v>67</v>
      </c>
      <c r="G11" s="27">
        <v>952</v>
      </c>
      <c r="H11" s="28">
        <v>47</v>
      </c>
      <c r="I11" s="41">
        <v>99187</v>
      </c>
      <c r="J11" s="29">
        <v>9.8133148122314466</v>
      </c>
    </row>
    <row r="12" spans="1:12" ht="15" customHeight="1" x14ac:dyDescent="0.2">
      <c r="A12" s="31" t="s">
        <v>31</v>
      </c>
      <c r="B12" s="32">
        <v>52594</v>
      </c>
      <c r="C12" s="32">
        <v>4695</v>
      </c>
      <c r="D12" s="32">
        <v>2239</v>
      </c>
      <c r="E12" s="32">
        <v>1261</v>
      </c>
      <c r="F12" s="32">
        <v>353</v>
      </c>
      <c r="G12" s="32">
        <v>14280</v>
      </c>
      <c r="H12" s="33">
        <v>68</v>
      </c>
      <c r="I12" s="40">
        <v>75490</v>
      </c>
      <c r="J12" s="25">
        <v>7.4687926358832497</v>
      </c>
    </row>
    <row r="13" spans="1:12" ht="15" customHeight="1" x14ac:dyDescent="0.2">
      <c r="A13" s="34" t="s">
        <v>33</v>
      </c>
      <c r="B13" s="27">
        <v>37979</v>
      </c>
      <c r="C13" s="27">
        <v>489</v>
      </c>
      <c r="D13" s="27">
        <v>93</v>
      </c>
      <c r="E13" s="27">
        <v>205</v>
      </c>
      <c r="F13" s="27">
        <v>79</v>
      </c>
      <c r="G13" s="27">
        <v>414</v>
      </c>
      <c r="H13" s="28">
        <v>16</v>
      </c>
      <c r="I13" s="41">
        <v>39275</v>
      </c>
      <c r="J13" s="29">
        <v>3.885770708362891</v>
      </c>
    </row>
    <row r="14" spans="1:12" ht="15" customHeight="1" x14ac:dyDescent="0.2">
      <c r="A14" s="31" t="s">
        <v>21</v>
      </c>
      <c r="B14" s="32">
        <v>38267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3">
        <v>0</v>
      </c>
      <c r="I14" s="40">
        <v>38267</v>
      </c>
      <c r="J14" s="25">
        <v>3.7860416982029981</v>
      </c>
    </row>
    <row r="15" spans="1:12" ht="15" customHeight="1" x14ac:dyDescent="0.2">
      <c r="A15" s="34" t="s">
        <v>20</v>
      </c>
      <c r="B15" s="27">
        <v>34561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8">
        <v>0</v>
      </c>
      <c r="I15" s="41">
        <v>34561</v>
      </c>
      <c r="J15" s="29">
        <v>3.4193792858492644</v>
      </c>
    </row>
    <row r="16" spans="1:12" ht="15" customHeight="1" x14ac:dyDescent="0.2">
      <c r="A16" s="31" t="s">
        <v>22</v>
      </c>
      <c r="B16" s="32">
        <v>34417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3">
        <v>0</v>
      </c>
      <c r="I16" s="40">
        <v>34417</v>
      </c>
      <c r="J16" s="25">
        <v>3.4051322843978515</v>
      </c>
    </row>
    <row r="17" spans="1:10" ht="15" customHeight="1" x14ac:dyDescent="0.2">
      <c r="A17" s="34" t="s">
        <v>29</v>
      </c>
      <c r="B17" s="27">
        <v>24229</v>
      </c>
      <c r="C17" s="27">
        <v>785</v>
      </c>
      <c r="D17" s="27">
        <v>134</v>
      </c>
      <c r="E17" s="27">
        <v>431</v>
      </c>
      <c r="F17" s="27">
        <v>59</v>
      </c>
      <c r="G17" s="27">
        <v>1182</v>
      </c>
      <c r="H17" s="28">
        <v>30</v>
      </c>
      <c r="I17" s="41">
        <v>26850</v>
      </c>
      <c r="J17" s="29">
        <v>2.6564721456280997</v>
      </c>
    </row>
    <row r="18" spans="1:10" ht="15" customHeight="1" x14ac:dyDescent="0.2">
      <c r="A18" s="31" t="s">
        <v>30</v>
      </c>
      <c r="B18" s="32">
        <v>10473</v>
      </c>
      <c r="C18" s="32">
        <v>473</v>
      </c>
      <c r="D18" s="32">
        <v>23</v>
      </c>
      <c r="E18" s="32">
        <v>114</v>
      </c>
      <c r="F18" s="32">
        <v>110</v>
      </c>
      <c r="G18" s="32">
        <v>257</v>
      </c>
      <c r="H18" s="33">
        <v>10</v>
      </c>
      <c r="I18" s="40">
        <v>11460</v>
      </c>
      <c r="J18" s="25">
        <v>1.1338238655083064</v>
      </c>
    </row>
    <row r="19" spans="1:10" ht="15" customHeight="1" x14ac:dyDescent="0.2">
      <c r="A19" s="34" t="s">
        <v>35</v>
      </c>
      <c r="B19" s="27">
        <v>9667</v>
      </c>
      <c r="C19" s="27">
        <v>338</v>
      </c>
      <c r="D19" s="27">
        <v>123</v>
      </c>
      <c r="E19" s="27">
        <v>175</v>
      </c>
      <c r="F19" s="27">
        <v>16</v>
      </c>
      <c r="G19" s="27">
        <v>736</v>
      </c>
      <c r="H19" s="28">
        <v>3</v>
      </c>
      <c r="I19" s="41">
        <v>11058</v>
      </c>
      <c r="J19" s="29">
        <v>1.0940509864564443</v>
      </c>
    </row>
    <row r="20" spans="1:10" ht="15" customHeight="1" x14ac:dyDescent="0.2">
      <c r="A20" s="31" t="s">
        <v>23</v>
      </c>
      <c r="B20" s="32">
        <v>9305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3">
        <v>0</v>
      </c>
      <c r="I20" s="40">
        <v>9305</v>
      </c>
      <c r="J20" s="25">
        <v>0.92061353128750356</v>
      </c>
    </row>
    <row r="21" spans="1:10" ht="15" customHeight="1" x14ac:dyDescent="0.2">
      <c r="A21" s="34" t="s">
        <v>24</v>
      </c>
      <c r="B21" s="27">
        <v>8329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8">
        <v>0</v>
      </c>
      <c r="I21" s="41">
        <v>8329</v>
      </c>
      <c r="J21" s="29">
        <v>0.8240505214501469</v>
      </c>
    </row>
    <row r="22" spans="1:10" ht="15" customHeight="1" x14ac:dyDescent="0.2">
      <c r="A22" s="31" t="s">
        <v>26</v>
      </c>
      <c r="B22" s="32">
        <v>6260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3">
        <v>0</v>
      </c>
      <c r="I22" s="40">
        <v>6260</v>
      </c>
      <c r="J22" s="25">
        <v>0.6193488130961603</v>
      </c>
    </row>
    <row r="23" spans="1:10" ht="15" customHeight="1" x14ac:dyDescent="0.2">
      <c r="A23" s="34" t="s">
        <v>51</v>
      </c>
      <c r="B23" s="27">
        <v>5354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8">
        <v>0</v>
      </c>
      <c r="I23" s="41">
        <v>5354</v>
      </c>
      <c r="J23" s="29">
        <v>0.52971142896435175</v>
      </c>
    </row>
    <row r="24" spans="1:10" ht="15" customHeight="1" x14ac:dyDescent="0.2">
      <c r="A24" s="31" t="s">
        <v>25</v>
      </c>
      <c r="B24" s="32">
        <v>5277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3">
        <v>0</v>
      </c>
      <c r="I24" s="40">
        <v>5277</v>
      </c>
      <c r="J24" s="25">
        <v>0.52209324068824892</v>
      </c>
    </row>
    <row r="25" spans="1:10" ht="15" customHeight="1" x14ac:dyDescent="0.2">
      <c r="A25" s="34" t="s">
        <v>52</v>
      </c>
      <c r="B25" s="27">
        <v>4738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8">
        <v>0</v>
      </c>
      <c r="I25" s="41">
        <v>4738</v>
      </c>
      <c r="J25" s="29">
        <v>0.46876592275552842</v>
      </c>
    </row>
    <row r="26" spans="1:10" ht="15" customHeight="1" x14ac:dyDescent="0.2">
      <c r="A26" s="31" t="s">
        <v>28</v>
      </c>
      <c r="B26" s="32">
        <v>3402</v>
      </c>
      <c r="C26" s="32">
        <v>78</v>
      </c>
      <c r="D26" s="32">
        <v>22</v>
      </c>
      <c r="E26" s="32">
        <v>53</v>
      </c>
      <c r="F26" s="32">
        <v>4</v>
      </c>
      <c r="G26" s="32">
        <v>172</v>
      </c>
      <c r="H26" s="33">
        <v>1</v>
      </c>
      <c r="I26" s="40">
        <v>3732</v>
      </c>
      <c r="J26" s="25">
        <v>0.36923478761579398</v>
      </c>
    </row>
    <row r="27" spans="1:10" ht="15" customHeight="1" x14ac:dyDescent="0.2">
      <c r="A27" s="34" t="s">
        <v>55</v>
      </c>
      <c r="B27" s="27">
        <v>3054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8">
        <v>0</v>
      </c>
      <c r="I27" s="41">
        <v>3054</v>
      </c>
      <c r="J27" s="29">
        <v>0.30215515578205648</v>
      </c>
    </row>
    <row r="28" spans="1:10" ht="15" customHeight="1" x14ac:dyDescent="0.2">
      <c r="A28" s="31" t="s">
        <v>53</v>
      </c>
      <c r="B28" s="32">
        <v>2377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3">
        <v>0</v>
      </c>
      <c r="I28" s="40">
        <v>2377</v>
      </c>
      <c r="J28" s="25">
        <v>0.23517446145839824</v>
      </c>
    </row>
    <row r="29" spans="1:10" ht="15" customHeight="1" x14ac:dyDescent="0.2">
      <c r="A29" s="34" t="s">
        <v>54</v>
      </c>
      <c r="B29" s="27">
        <v>2085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8">
        <v>0</v>
      </c>
      <c r="I29" s="41">
        <v>2085</v>
      </c>
      <c r="J29" s="29">
        <v>0.20628470851525468</v>
      </c>
    </row>
    <row r="30" spans="1:10" ht="15" customHeight="1" x14ac:dyDescent="0.2">
      <c r="A30" s="31" t="s">
        <v>56</v>
      </c>
      <c r="B30" s="32">
        <v>1899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3">
        <v>0</v>
      </c>
      <c r="I30" s="40">
        <v>1899</v>
      </c>
      <c r="J30" s="25">
        <v>0.18788233164051255</v>
      </c>
    </row>
    <row r="31" spans="1:10" ht="15" customHeight="1" thickBot="1" x14ac:dyDescent="0.25">
      <c r="A31" s="116" t="s">
        <v>36</v>
      </c>
      <c r="B31" s="27">
        <v>44781</v>
      </c>
      <c r="C31" s="27">
        <v>1175</v>
      </c>
      <c r="D31" s="27">
        <v>287</v>
      </c>
      <c r="E31" s="27">
        <v>768</v>
      </c>
      <c r="F31" s="27">
        <v>648</v>
      </c>
      <c r="G31" s="27">
        <v>1484</v>
      </c>
      <c r="H31" s="28">
        <v>35</v>
      </c>
      <c r="I31" s="41">
        <v>49178</v>
      </c>
      <c r="J31" s="29">
        <v>4.8655488706777907</v>
      </c>
    </row>
    <row r="32" spans="1:10" ht="15" customHeight="1" x14ac:dyDescent="0.2">
      <c r="A32" s="117" t="s">
        <v>0</v>
      </c>
      <c r="B32" s="35">
        <v>945069</v>
      </c>
      <c r="C32" s="35">
        <v>17601</v>
      </c>
      <c r="D32" s="35">
        <v>5435</v>
      </c>
      <c r="E32" s="35">
        <v>7363</v>
      </c>
      <c r="F32" s="35">
        <v>2644</v>
      </c>
      <c r="G32" s="35">
        <v>32246</v>
      </c>
      <c r="H32" s="35">
        <v>381</v>
      </c>
      <c r="I32" s="35">
        <v>1010739</v>
      </c>
      <c r="J32" s="118">
        <v>100</v>
      </c>
    </row>
    <row r="33" spans="1:10" ht="15" customHeight="1" thickBot="1" x14ac:dyDescent="0.25">
      <c r="A33" s="36" t="s">
        <v>1</v>
      </c>
      <c r="B33" s="37">
        <v>93.502773713095081</v>
      </c>
      <c r="C33" s="37">
        <v>1.741399114905035</v>
      </c>
      <c r="D33" s="37">
        <v>0.5377253672807718</v>
      </c>
      <c r="E33" s="37">
        <v>0.72847688671358279</v>
      </c>
      <c r="F33" s="37">
        <v>0.26159077664956037</v>
      </c>
      <c r="G33" s="37">
        <v>3.1903389500157808</v>
      </c>
      <c r="H33" s="37">
        <v>3.7695191340197616E-2</v>
      </c>
      <c r="I33" s="38">
        <v>100</v>
      </c>
      <c r="J33" s="39"/>
    </row>
    <row r="34" spans="1:10" ht="15" customHeight="1" x14ac:dyDescent="0.2">
      <c r="A34" s="42" t="s">
        <v>38</v>
      </c>
    </row>
  </sheetData>
  <phoneticPr fontId="0" type="noConversion"/>
  <pageMargins left="0.74803149606299213" right="0.74803149606299213" top="0.98425196850393704" bottom="0.98425196850393704" header="0" footer="0"/>
  <pageSetup scale="86" orientation="landscape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showGridLines="0" view="pageLayout" zoomScaleNormal="90" workbookViewId="0">
      <selection activeCell="B1" sqref="B1"/>
    </sheetView>
  </sheetViews>
  <sheetFormatPr defaultRowHeight="18.75" customHeight="1" x14ac:dyDescent="0.2"/>
  <cols>
    <col min="1" max="1" width="22.42578125" style="3" customWidth="1"/>
    <col min="2" max="3" width="13.5703125" style="3" bestFit="1" customWidth="1"/>
    <col min="4" max="4" width="12.7109375" style="3" bestFit="1" customWidth="1"/>
    <col min="5" max="6" width="14.7109375" style="3" bestFit="1" customWidth="1"/>
    <col min="7" max="7" width="13.28515625" style="3" bestFit="1" customWidth="1"/>
    <col min="8" max="9" width="13.5703125" style="3" bestFit="1" customWidth="1"/>
    <col min="10" max="10" width="10.5703125" style="3" bestFit="1" customWidth="1"/>
    <col min="11" max="11" width="16.42578125" style="3" bestFit="1" customWidth="1"/>
    <col min="12" max="12" width="7.140625" style="3" customWidth="1"/>
    <col min="13" max="16384" width="9.140625" style="3"/>
  </cols>
  <sheetData>
    <row r="1" spans="1:12" ht="18.75" customHeight="1" thickBot="1" x14ac:dyDescent="0.25">
      <c r="A1" s="68" t="s">
        <v>75</v>
      </c>
    </row>
    <row r="2" spans="1:12" ht="42" customHeight="1" thickBot="1" x14ac:dyDescent="0.25">
      <c r="A2" s="14" t="s">
        <v>2</v>
      </c>
      <c r="B2" s="15" t="s">
        <v>44</v>
      </c>
      <c r="C2" s="15" t="s">
        <v>13</v>
      </c>
      <c r="D2" s="15" t="s">
        <v>45</v>
      </c>
      <c r="E2" s="15" t="s">
        <v>14</v>
      </c>
      <c r="F2" s="15" t="s">
        <v>46</v>
      </c>
      <c r="G2" s="15" t="s">
        <v>16</v>
      </c>
      <c r="H2" s="15" t="s">
        <v>15</v>
      </c>
      <c r="I2" s="15" t="s">
        <v>17</v>
      </c>
      <c r="J2" s="115" t="s">
        <v>18</v>
      </c>
      <c r="K2" s="14" t="s">
        <v>0</v>
      </c>
      <c r="L2" s="15" t="s">
        <v>1</v>
      </c>
    </row>
    <row r="3" spans="1:12" ht="18.75" customHeight="1" x14ac:dyDescent="0.2">
      <c r="A3" s="16" t="s">
        <v>9</v>
      </c>
      <c r="B3" s="49">
        <v>3559</v>
      </c>
      <c r="C3" s="49">
        <v>7935</v>
      </c>
      <c r="D3" s="49">
        <v>886</v>
      </c>
      <c r="E3" s="49">
        <v>13319</v>
      </c>
      <c r="F3" s="49">
        <v>2149</v>
      </c>
      <c r="G3" s="49">
        <v>1102</v>
      </c>
      <c r="H3" s="49">
        <v>16515</v>
      </c>
      <c r="I3" s="49">
        <v>2705</v>
      </c>
      <c r="J3" s="49">
        <v>640</v>
      </c>
      <c r="K3" s="49">
        <v>48810</v>
      </c>
      <c r="L3" s="50">
        <v>4.8291398669686245</v>
      </c>
    </row>
    <row r="4" spans="1:12" ht="18.75" customHeight="1" x14ac:dyDescent="0.2">
      <c r="A4" s="47" t="s">
        <v>10</v>
      </c>
      <c r="B4" s="51">
        <v>3474</v>
      </c>
      <c r="C4" s="51">
        <v>6743</v>
      </c>
      <c r="D4" s="51">
        <v>803</v>
      </c>
      <c r="E4" s="51">
        <v>13017</v>
      </c>
      <c r="F4" s="51">
        <v>2100</v>
      </c>
      <c r="G4" s="51">
        <v>1085</v>
      </c>
      <c r="H4" s="51">
        <v>15513</v>
      </c>
      <c r="I4" s="51">
        <v>2695</v>
      </c>
      <c r="J4" s="51">
        <v>568</v>
      </c>
      <c r="K4" s="51">
        <v>45998</v>
      </c>
      <c r="L4" s="52">
        <v>4.5509275886257488</v>
      </c>
    </row>
    <row r="5" spans="1:12" ht="18.75" customHeight="1" x14ac:dyDescent="0.2">
      <c r="A5" s="48" t="s">
        <v>11</v>
      </c>
      <c r="B5" s="53">
        <v>85</v>
      </c>
      <c r="C5" s="53">
        <v>1192</v>
      </c>
      <c r="D5" s="53">
        <v>83</v>
      </c>
      <c r="E5" s="53">
        <v>302</v>
      </c>
      <c r="F5" s="53">
        <v>49</v>
      </c>
      <c r="G5" s="53">
        <v>17</v>
      </c>
      <c r="H5" s="53">
        <v>1002</v>
      </c>
      <c r="I5" s="53">
        <v>10</v>
      </c>
      <c r="J5" s="53">
        <v>72</v>
      </c>
      <c r="K5" s="53">
        <v>2812</v>
      </c>
      <c r="L5" s="54">
        <v>0.27821227834287593</v>
      </c>
    </row>
    <row r="6" spans="1:12" ht="18.75" customHeight="1" x14ac:dyDescent="0.2">
      <c r="A6" s="21"/>
      <c r="B6" s="51"/>
      <c r="C6" s="51"/>
      <c r="D6" s="51"/>
      <c r="E6" s="51"/>
      <c r="F6" s="51"/>
      <c r="G6" s="51"/>
      <c r="H6" s="51"/>
      <c r="I6" s="51"/>
      <c r="J6" s="51"/>
      <c r="K6" s="51"/>
      <c r="L6" s="52">
        <v>0</v>
      </c>
    </row>
    <row r="7" spans="1:12" ht="18.75" customHeight="1" x14ac:dyDescent="0.2">
      <c r="A7" s="43" t="s">
        <v>12</v>
      </c>
      <c r="B7" s="49">
        <v>21399</v>
      </c>
      <c r="C7" s="49">
        <v>30145.000000000007</v>
      </c>
      <c r="D7" s="49">
        <v>663</v>
      </c>
      <c r="E7" s="49">
        <v>563424</v>
      </c>
      <c r="F7" s="49">
        <v>259818</v>
      </c>
      <c r="G7" s="49">
        <v>721</v>
      </c>
      <c r="H7" s="49">
        <v>78010</v>
      </c>
      <c r="I7" s="49">
        <v>7500</v>
      </c>
      <c r="J7" s="49">
        <v>249</v>
      </c>
      <c r="K7" s="49">
        <v>961928.99999999988</v>
      </c>
      <c r="L7" s="50">
        <v>95.170860133031383</v>
      </c>
    </row>
    <row r="8" spans="1:12" ht="18.75" customHeight="1" x14ac:dyDescent="0.2">
      <c r="A8" s="44" t="s">
        <v>32</v>
      </c>
      <c r="B8" s="55">
        <v>167</v>
      </c>
      <c r="C8" s="55">
        <v>622</v>
      </c>
      <c r="D8" s="55">
        <v>34</v>
      </c>
      <c r="E8" s="55">
        <v>161584</v>
      </c>
      <c r="F8" s="55">
        <v>106498</v>
      </c>
      <c r="G8" s="55">
        <v>53</v>
      </c>
      <c r="H8" s="55">
        <v>1345</v>
      </c>
      <c r="I8" s="55">
        <v>74</v>
      </c>
      <c r="J8" s="55">
        <v>3</v>
      </c>
      <c r="K8" s="55">
        <v>270380</v>
      </c>
      <c r="L8" s="52">
        <v>26.750723975230006</v>
      </c>
    </row>
    <row r="9" spans="1:12" ht="18.75" customHeight="1" x14ac:dyDescent="0.2">
      <c r="A9" s="45" t="s">
        <v>27</v>
      </c>
      <c r="B9" s="53">
        <v>3167</v>
      </c>
      <c r="C9" s="53">
        <v>3786</v>
      </c>
      <c r="D9" s="53">
        <v>136</v>
      </c>
      <c r="E9" s="53">
        <v>60544</v>
      </c>
      <c r="F9" s="53">
        <v>38987</v>
      </c>
      <c r="G9" s="53">
        <v>58</v>
      </c>
      <c r="H9" s="53">
        <v>6199</v>
      </c>
      <c r="I9" s="53">
        <v>2284</v>
      </c>
      <c r="J9" s="53">
        <v>46</v>
      </c>
      <c r="K9" s="53">
        <v>115207</v>
      </c>
      <c r="L9" s="54">
        <v>11.398293723701174</v>
      </c>
    </row>
    <row r="10" spans="1:12" ht="18.75" customHeight="1" x14ac:dyDescent="0.2">
      <c r="A10" s="44" t="s">
        <v>47</v>
      </c>
      <c r="B10" s="55">
        <v>2135</v>
      </c>
      <c r="C10" s="55">
        <v>3084</v>
      </c>
      <c r="D10" s="55">
        <v>46</v>
      </c>
      <c r="E10" s="55">
        <v>63519</v>
      </c>
      <c r="F10" s="55">
        <v>31840</v>
      </c>
      <c r="G10" s="55">
        <v>23</v>
      </c>
      <c r="H10" s="55">
        <v>3351</v>
      </c>
      <c r="I10" s="55">
        <v>190</v>
      </c>
      <c r="J10" s="55">
        <v>1</v>
      </c>
      <c r="K10" s="55">
        <v>104189</v>
      </c>
      <c r="L10" s="52">
        <v>10.308200237647901</v>
      </c>
    </row>
    <row r="11" spans="1:12" ht="18.75" customHeight="1" x14ac:dyDescent="0.2">
      <c r="A11" s="45" t="s">
        <v>34</v>
      </c>
      <c r="B11" s="53">
        <v>761</v>
      </c>
      <c r="C11" s="53">
        <v>4598</v>
      </c>
      <c r="D11" s="53">
        <v>53</v>
      </c>
      <c r="E11" s="53">
        <v>63319</v>
      </c>
      <c r="F11" s="53">
        <v>10583</v>
      </c>
      <c r="G11" s="53">
        <v>163</v>
      </c>
      <c r="H11" s="53">
        <v>19116</v>
      </c>
      <c r="I11" s="53">
        <v>583</v>
      </c>
      <c r="J11" s="53">
        <v>11</v>
      </c>
      <c r="K11" s="53">
        <v>99187</v>
      </c>
      <c r="L11" s="54">
        <v>9.8133148122314484</v>
      </c>
    </row>
    <row r="12" spans="1:12" ht="18.75" customHeight="1" x14ac:dyDescent="0.2">
      <c r="A12" s="44" t="s">
        <v>31</v>
      </c>
      <c r="B12" s="55">
        <v>12298</v>
      </c>
      <c r="C12" s="55">
        <v>9711</v>
      </c>
      <c r="D12" s="55">
        <v>225</v>
      </c>
      <c r="E12" s="55">
        <v>20856</v>
      </c>
      <c r="F12" s="55">
        <v>16736</v>
      </c>
      <c r="G12" s="55">
        <v>204</v>
      </c>
      <c r="H12" s="55">
        <v>12597</v>
      </c>
      <c r="I12" s="55">
        <v>2796</v>
      </c>
      <c r="J12" s="55">
        <v>67</v>
      </c>
      <c r="K12" s="55">
        <v>75490</v>
      </c>
      <c r="L12" s="52">
        <v>7.4687926358832506</v>
      </c>
    </row>
    <row r="13" spans="1:12" ht="18.75" customHeight="1" x14ac:dyDescent="0.2">
      <c r="A13" s="45" t="s">
        <v>48</v>
      </c>
      <c r="B13" s="53">
        <v>320</v>
      </c>
      <c r="C13" s="53">
        <v>528</v>
      </c>
      <c r="D13" s="53">
        <v>19</v>
      </c>
      <c r="E13" s="53">
        <v>28707</v>
      </c>
      <c r="F13" s="53">
        <v>7994</v>
      </c>
      <c r="G13" s="53">
        <v>26</v>
      </c>
      <c r="H13" s="53">
        <v>1514</v>
      </c>
      <c r="I13" s="53">
        <v>160</v>
      </c>
      <c r="J13" s="53">
        <v>7</v>
      </c>
      <c r="K13" s="53">
        <v>39275</v>
      </c>
      <c r="L13" s="54">
        <v>3.8857707083628914</v>
      </c>
    </row>
    <row r="14" spans="1:12" ht="18.75" customHeight="1" x14ac:dyDescent="0.2">
      <c r="A14" s="44" t="s">
        <v>21</v>
      </c>
      <c r="B14" s="55">
        <v>0</v>
      </c>
      <c r="C14" s="55">
        <v>85.529713384170392</v>
      </c>
      <c r="D14" s="55">
        <v>0</v>
      </c>
      <c r="E14" s="55">
        <v>32773</v>
      </c>
      <c r="F14" s="55">
        <v>2817</v>
      </c>
      <c r="G14" s="55">
        <v>0</v>
      </c>
      <c r="H14" s="55">
        <v>2591</v>
      </c>
      <c r="I14" s="55">
        <v>0</v>
      </c>
      <c r="J14" s="55">
        <v>0</v>
      </c>
      <c r="K14" s="55">
        <v>38266.529713384167</v>
      </c>
      <c r="L14" s="52">
        <v>3.7859951692162044</v>
      </c>
    </row>
    <row r="15" spans="1:12" ht="18.75" customHeight="1" x14ac:dyDescent="0.2">
      <c r="A15" s="45" t="s">
        <v>20</v>
      </c>
      <c r="B15" s="53">
        <v>0</v>
      </c>
      <c r="C15" s="53">
        <v>68.12286465177398</v>
      </c>
      <c r="D15" s="53">
        <v>0</v>
      </c>
      <c r="E15" s="53">
        <v>29610</v>
      </c>
      <c r="F15" s="53">
        <v>2544</v>
      </c>
      <c r="G15" s="53">
        <v>0</v>
      </c>
      <c r="H15" s="53">
        <v>2339</v>
      </c>
      <c r="I15" s="53">
        <v>0</v>
      </c>
      <c r="J15" s="53">
        <v>0</v>
      </c>
      <c r="K15" s="53">
        <v>34561.12286465177</v>
      </c>
      <c r="L15" s="54">
        <v>3.4193914417719879</v>
      </c>
    </row>
    <row r="16" spans="1:12" ht="18.75" customHeight="1" x14ac:dyDescent="0.2">
      <c r="A16" s="44" t="s">
        <v>22</v>
      </c>
      <c r="B16" s="55">
        <v>0</v>
      </c>
      <c r="C16" s="55">
        <v>73.498718678815493</v>
      </c>
      <c r="D16" s="55">
        <v>0</v>
      </c>
      <c r="E16" s="55">
        <v>29478</v>
      </c>
      <c r="F16" s="55">
        <v>2533</v>
      </c>
      <c r="G16" s="55">
        <v>0</v>
      </c>
      <c r="H16" s="55">
        <v>2332</v>
      </c>
      <c r="I16" s="55">
        <v>0</v>
      </c>
      <c r="J16" s="55">
        <v>0</v>
      </c>
      <c r="K16" s="55">
        <v>34416.49871867882</v>
      </c>
      <c r="L16" s="52">
        <v>3.4050826888720853</v>
      </c>
    </row>
    <row r="17" spans="1:12" ht="18.75" customHeight="1" x14ac:dyDescent="0.2">
      <c r="A17" s="45" t="s">
        <v>29</v>
      </c>
      <c r="B17" s="53">
        <v>754</v>
      </c>
      <c r="C17" s="53">
        <v>1738</v>
      </c>
      <c r="D17" s="53">
        <v>44</v>
      </c>
      <c r="E17" s="53">
        <v>17682</v>
      </c>
      <c r="F17" s="53">
        <v>2638</v>
      </c>
      <c r="G17" s="53">
        <v>95</v>
      </c>
      <c r="H17" s="53">
        <v>3512</v>
      </c>
      <c r="I17" s="53">
        <v>364</v>
      </c>
      <c r="J17" s="53">
        <v>23</v>
      </c>
      <c r="K17" s="53">
        <v>26850</v>
      </c>
      <c r="L17" s="54">
        <v>2.6564721456281002</v>
      </c>
    </row>
    <row r="18" spans="1:12" ht="18.75" customHeight="1" x14ac:dyDescent="0.2">
      <c r="A18" s="44" t="s">
        <v>30</v>
      </c>
      <c r="B18" s="55">
        <v>123</v>
      </c>
      <c r="C18" s="55">
        <v>790</v>
      </c>
      <c r="D18" s="55">
        <v>6</v>
      </c>
      <c r="E18" s="55">
        <v>3260</v>
      </c>
      <c r="F18" s="55">
        <v>551</v>
      </c>
      <c r="G18" s="55">
        <v>30</v>
      </c>
      <c r="H18" s="55">
        <v>6244</v>
      </c>
      <c r="I18" s="55">
        <v>400</v>
      </c>
      <c r="J18" s="55">
        <v>56</v>
      </c>
      <c r="K18" s="55">
        <v>11460</v>
      </c>
      <c r="L18" s="52">
        <v>1.1338238655083064</v>
      </c>
    </row>
    <row r="19" spans="1:12" ht="18.75" customHeight="1" x14ac:dyDescent="0.2">
      <c r="A19" s="45" t="s">
        <v>49</v>
      </c>
      <c r="B19" s="53">
        <v>435</v>
      </c>
      <c r="C19" s="53">
        <v>869</v>
      </c>
      <c r="D19" s="53">
        <v>31</v>
      </c>
      <c r="E19" s="53">
        <v>6329</v>
      </c>
      <c r="F19" s="53">
        <v>884</v>
      </c>
      <c r="G19" s="53">
        <v>8</v>
      </c>
      <c r="H19" s="53">
        <v>2212</v>
      </c>
      <c r="I19" s="53">
        <v>287</v>
      </c>
      <c r="J19" s="53">
        <v>3</v>
      </c>
      <c r="K19" s="53">
        <v>11058</v>
      </c>
      <c r="L19" s="54">
        <v>1.0940509864564443</v>
      </c>
    </row>
    <row r="20" spans="1:12" ht="18.75" customHeight="1" x14ac:dyDescent="0.2">
      <c r="A20" s="44" t="s">
        <v>23</v>
      </c>
      <c r="B20" s="55">
        <v>0</v>
      </c>
      <c r="C20" s="55">
        <v>15.797962648556876</v>
      </c>
      <c r="D20" s="55">
        <v>0</v>
      </c>
      <c r="E20" s="55">
        <v>7962</v>
      </c>
      <c r="F20" s="55">
        <v>679</v>
      </c>
      <c r="G20" s="55">
        <v>0</v>
      </c>
      <c r="H20" s="55">
        <v>648</v>
      </c>
      <c r="I20" s="55">
        <v>0</v>
      </c>
      <c r="J20" s="55">
        <v>0</v>
      </c>
      <c r="K20" s="55">
        <v>9304.7979626485576</v>
      </c>
      <c r="L20" s="52">
        <v>0.92059354221500889</v>
      </c>
    </row>
    <row r="21" spans="1:12" ht="18.75" customHeight="1" x14ac:dyDescent="0.2">
      <c r="A21" s="45" t="s">
        <v>24</v>
      </c>
      <c r="B21" s="53">
        <v>0</v>
      </c>
      <c r="C21" s="53">
        <v>18.366041896361633</v>
      </c>
      <c r="D21" s="53">
        <v>0</v>
      </c>
      <c r="E21" s="53">
        <v>7135</v>
      </c>
      <c r="F21" s="53">
        <v>614</v>
      </c>
      <c r="G21" s="53">
        <v>0</v>
      </c>
      <c r="H21" s="53">
        <v>561</v>
      </c>
      <c r="I21" s="53">
        <v>0</v>
      </c>
      <c r="J21" s="53">
        <v>0</v>
      </c>
      <c r="K21" s="53">
        <v>8328.3660418963627</v>
      </c>
      <c r="L21" s="54">
        <v>0.82398779921387855</v>
      </c>
    </row>
    <row r="22" spans="1:12" ht="18.75" customHeight="1" x14ac:dyDescent="0.2">
      <c r="A22" s="44" t="s">
        <v>26</v>
      </c>
      <c r="B22" s="55">
        <v>0</v>
      </c>
      <c r="C22" s="55">
        <v>13.778429933969186</v>
      </c>
      <c r="D22" s="55">
        <v>0</v>
      </c>
      <c r="E22" s="55">
        <v>5358</v>
      </c>
      <c r="F22" s="55">
        <v>460</v>
      </c>
      <c r="G22" s="55">
        <v>0</v>
      </c>
      <c r="H22" s="55">
        <v>428</v>
      </c>
      <c r="I22" s="55">
        <v>0</v>
      </c>
      <c r="J22" s="55">
        <v>0</v>
      </c>
      <c r="K22" s="55">
        <v>6259.7784299339692</v>
      </c>
      <c r="L22" s="52">
        <v>0.61932689150551923</v>
      </c>
    </row>
    <row r="23" spans="1:12" ht="18.75" customHeight="1" x14ac:dyDescent="0.2">
      <c r="A23" s="45" t="s">
        <v>51</v>
      </c>
      <c r="B23" s="53">
        <v>0</v>
      </c>
      <c r="C23" s="53">
        <v>8.5939004815409312</v>
      </c>
      <c r="D23" s="53">
        <v>0</v>
      </c>
      <c r="E23" s="53">
        <v>4588</v>
      </c>
      <c r="F23" s="53">
        <v>396</v>
      </c>
      <c r="G23" s="53">
        <v>0</v>
      </c>
      <c r="H23" s="53">
        <v>361</v>
      </c>
      <c r="I23" s="53">
        <v>0</v>
      </c>
      <c r="J23" s="53">
        <v>0</v>
      </c>
      <c r="K23" s="53">
        <v>5353.5939004815409</v>
      </c>
      <c r="L23" s="54">
        <v>0.5296712504891512</v>
      </c>
    </row>
    <row r="24" spans="1:12" ht="18.75" customHeight="1" x14ac:dyDescent="0.2">
      <c r="A24" s="44" t="s">
        <v>25</v>
      </c>
      <c r="B24" s="55">
        <v>0</v>
      </c>
      <c r="C24" s="55">
        <v>10.784059945504087</v>
      </c>
      <c r="D24" s="55">
        <v>0</v>
      </c>
      <c r="E24" s="55">
        <v>4517</v>
      </c>
      <c r="F24" s="55">
        <v>389</v>
      </c>
      <c r="G24" s="55">
        <v>0</v>
      </c>
      <c r="H24" s="55">
        <v>360</v>
      </c>
      <c r="I24" s="55">
        <v>0</v>
      </c>
      <c r="J24" s="55">
        <v>0</v>
      </c>
      <c r="K24" s="55">
        <v>5276.7840599455039</v>
      </c>
      <c r="L24" s="52">
        <v>0.52207187611693073</v>
      </c>
    </row>
    <row r="25" spans="1:12" ht="18.75" customHeight="1" x14ac:dyDescent="0.2">
      <c r="A25" s="45" t="s">
        <v>52</v>
      </c>
      <c r="B25" s="53">
        <v>0</v>
      </c>
      <c r="C25" s="53">
        <v>8.7416974169741692</v>
      </c>
      <c r="D25" s="53">
        <v>0</v>
      </c>
      <c r="E25" s="53">
        <v>4055</v>
      </c>
      <c r="F25" s="53">
        <v>350</v>
      </c>
      <c r="G25" s="53">
        <v>0</v>
      </c>
      <c r="H25" s="53">
        <v>324</v>
      </c>
      <c r="I25" s="53">
        <v>0</v>
      </c>
      <c r="J25" s="53">
        <v>0</v>
      </c>
      <c r="K25" s="53">
        <v>4737.7416974169737</v>
      </c>
      <c r="L25" s="54">
        <v>0.46874036694111676</v>
      </c>
    </row>
    <row r="26" spans="1:12" ht="18.75" customHeight="1" x14ac:dyDescent="0.2">
      <c r="A26" s="44" t="s">
        <v>50</v>
      </c>
      <c r="B26" s="55">
        <v>72</v>
      </c>
      <c r="C26" s="55">
        <v>220</v>
      </c>
      <c r="D26" s="55">
        <v>12</v>
      </c>
      <c r="E26" s="55">
        <v>1940</v>
      </c>
      <c r="F26" s="55">
        <v>1001</v>
      </c>
      <c r="G26" s="55">
        <v>3</v>
      </c>
      <c r="H26" s="55">
        <v>400</v>
      </c>
      <c r="I26" s="55">
        <v>75</v>
      </c>
      <c r="J26" s="55">
        <v>9</v>
      </c>
      <c r="K26" s="55">
        <v>3732</v>
      </c>
      <c r="L26" s="52">
        <v>0.36923478761579404</v>
      </c>
    </row>
    <row r="27" spans="1:12" ht="18.75" customHeight="1" x14ac:dyDescent="0.2">
      <c r="A27" s="45" t="s">
        <v>55</v>
      </c>
      <c r="B27" s="53">
        <v>0</v>
      </c>
      <c r="C27" s="53">
        <v>2.854205607476636</v>
      </c>
      <c r="D27" s="53">
        <v>0</v>
      </c>
      <c r="E27" s="53">
        <v>2462</v>
      </c>
      <c r="F27" s="53">
        <v>412</v>
      </c>
      <c r="G27" s="53">
        <v>0</v>
      </c>
      <c r="H27" s="53">
        <v>177</v>
      </c>
      <c r="I27" s="53">
        <v>0</v>
      </c>
      <c r="J27" s="53">
        <v>0</v>
      </c>
      <c r="K27" s="53">
        <v>3053.8542056074766</v>
      </c>
      <c r="L27" s="54">
        <v>0.30214073124787677</v>
      </c>
    </row>
    <row r="28" spans="1:12" ht="18.75" customHeight="1" x14ac:dyDescent="0.2">
      <c r="A28" s="44" t="s">
        <v>53</v>
      </c>
      <c r="B28" s="55">
        <v>0</v>
      </c>
      <c r="C28" s="55">
        <v>11.674852652259332</v>
      </c>
      <c r="D28" s="55">
        <v>0</v>
      </c>
      <c r="E28" s="55">
        <v>2324</v>
      </c>
      <c r="F28" s="55">
        <v>8</v>
      </c>
      <c r="G28" s="55">
        <v>0</v>
      </c>
      <c r="H28" s="55">
        <v>33</v>
      </c>
      <c r="I28" s="55">
        <v>0</v>
      </c>
      <c r="J28" s="55">
        <v>0</v>
      </c>
      <c r="K28" s="55">
        <v>2376.6748526522592</v>
      </c>
      <c r="L28" s="52">
        <v>0.23514229218940397</v>
      </c>
    </row>
    <row r="29" spans="1:12" ht="18.75" customHeight="1" x14ac:dyDescent="0.2">
      <c r="A29" s="45" t="s">
        <v>54</v>
      </c>
      <c r="B29" s="53">
        <v>0</v>
      </c>
      <c r="C29" s="53">
        <v>46.480891719745223</v>
      </c>
      <c r="D29" s="53">
        <v>0</v>
      </c>
      <c r="E29" s="53">
        <v>1936</v>
      </c>
      <c r="F29" s="53">
        <v>49</v>
      </c>
      <c r="G29" s="53">
        <v>0</v>
      </c>
      <c r="H29" s="53">
        <v>53</v>
      </c>
      <c r="I29" s="53">
        <v>0</v>
      </c>
      <c r="J29" s="53">
        <v>0</v>
      </c>
      <c r="K29" s="53">
        <v>2084.4808917197452</v>
      </c>
      <c r="L29" s="54">
        <v>0.20623334923454478</v>
      </c>
    </row>
    <row r="30" spans="1:12" ht="18.75" customHeight="1" x14ac:dyDescent="0.2">
      <c r="A30" s="44" t="s">
        <v>56</v>
      </c>
      <c r="B30" s="55">
        <v>0</v>
      </c>
      <c r="C30" s="55">
        <v>0</v>
      </c>
      <c r="D30" s="55">
        <v>0</v>
      </c>
      <c r="E30" s="55">
        <v>1439</v>
      </c>
      <c r="F30" s="55">
        <v>424</v>
      </c>
      <c r="G30" s="55">
        <v>0</v>
      </c>
      <c r="H30" s="55">
        <v>36</v>
      </c>
      <c r="I30" s="55">
        <v>0</v>
      </c>
      <c r="J30" s="55">
        <v>0</v>
      </c>
      <c r="K30" s="55">
        <v>1899</v>
      </c>
      <c r="L30" s="52">
        <v>0.18788233164051255</v>
      </c>
    </row>
    <row r="31" spans="1:12" ht="18.75" customHeight="1" thickBot="1" x14ac:dyDescent="0.25">
      <c r="A31" s="137" t="s">
        <v>57</v>
      </c>
      <c r="B31" s="53">
        <v>1167</v>
      </c>
      <c r="C31" s="53">
        <v>3834.7766609828523</v>
      </c>
      <c r="D31" s="53">
        <v>57</v>
      </c>
      <c r="E31" s="53">
        <v>2047</v>
      </c>
      <c r="F31" s="53">
        <v>30431</v>
      </c>
      <c r="G31" s="53">
        <v>58</v>
      </c>
      <c r="H31" s="53">
        <v>11277</v>
      </c>
      <c r="I31" s="53">
        <v>287</v>
      </c>
      <c r="J31" s="53">
        <v>23</v>
      </c>
      <c r="K31" s="53">
        <v>49181.776660982869</v>
      </c>
      <c r="L31" s="54">
        <v>4.8659225241118502</v>
      </c>
    </row>
    <row r="32" spans="1:12" ht="17.25" customHeight="1" x14ac:dyDescent="0.2">
      <c r="A32" s="138" t="s">
        <v>0</v>
      </c>
      <c r="B32" s="56">
        <v>24958</v>
      </c>
      <c r="C32" s="56">
        <v>38080.000000000007</v>
      </c>
      <c r="D32" s="56">
        <v>1549</v>
      </c>
      <c r="E32" s="56">
        <v>576743</v>
      </c>
      <c r="F32" s="56">
        <v>261967</v>
      </c>
      <c r="G32" s="56">
        <v>1823</v>
      </c>
      <c r="H32" s="56">
        <v>94525</v>
      </c>
      <c r="I32" s="56">
        <v>10205</v>
      </c>
      <c r="J32" s="56">
        <v>889</v>
      </c>
      <c r="K32" s="56">
        <v>1010738.9999999999</v>
      </c>
      <c r="L32" s="139">
        <v>100</v>
      </c>
    </row>
    <row r="33" spans="1:12" ht="18.75" customHeight="1" thickBot="1" x14ac:dyDescent="0.25">
      <c r="A33" s="46" t="s">
        <v>1</v>
      </c>
      <c r="B33" s="57">
        <v>2.4692823765581422</v>
      </c>
      <c r="C33" s="57">
        <v>3.7675403838181776</v>
      </c>
      <c r="D33" s="57">
        <v>0.15325420311277196</v>
      </c>
      <c r="E33" s="57">
        <v>57.061516375641986</v>
      </c>
      <c r="F33" s="57">
        <v>25.918362702933202</v>
      </c>
      <c r="G33" s="57">
        <v>0.18036308087448888</v>
      </c>
      <c r="H33" s="57">
        <v>9.3520681402419434</v>
      </c>
      <c r="I33" s="58">
        <v>1.0096572903588366</v>
      </c>
      <c r="J33" s="57">
        <v>8.7955446460461106E-2</v>
      </c>
      <c r="K33" s="57">
        <v>100</v>
      </c>
      <c r="L33" s="57"/>
    </row>
    <row r="35" spans="1:12" ht="18.75" customHeight="1" x14ac:dyDescent="0.2">
      <c r="A35" s="42" t="s">
        <v>38</v>
      </c>
    </row>
  </sheetData>
  <pageMargins left="0.70866141732283472" right="0.70866141732283472" top="0.91708333333333336" bottom="0.74803149606299213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4"/>
  <sheetViews>
    <sheetView showGridLines="0" view="pageLayout" topLeftCell="A17" zoomScaleNormal="120" workbookViewId="0">
      <selection activeCell="H30" sqref="H30"/>
    </sheetView>
  </sheetViews>
  <sheetFormatPr defaultColWidth="8.85546875" defaultRowHeight="18" customHeight="1" x14ac:dyDescent="0.2"/>
  <cols>
    <col min="1" max="1" width="22" style="3" customWidth="1"/>
    <col min="2" max="2" width="16.42578125" style="3" bestFit="1" customWidth="1"/>
    <col min="3" max="4" width="13.5703125" style="3" bestFit="1" customWidth="1"/>
    <col min="5" max="5" width="14.85546875" style="3" customWidth="1"/>
    <col min="6" max="6" width="14.140625" style="3" bestFit="1" customWidth="1"/>
    <col min="7" max="7" width="14" style="3" bestFit="1" customWidth="1"/>
    <col min="8" max="8" width="15.7109375" style="3" bestFit="1" customWidth="1"/>
    <col min="9" max="9" width="16.42578125" style="2" bestFit="1" customWidth="1"/>
    <col min="10" max="10" width="6.140625" style="3" bestFit="1" customWidth="1"/>
    <col min="11" max="250" width="11.42578125" style="3" customWidth="1"/>
    <col min="251" max="16384" width="8.85546875" style="3"/>
  </cols>
  <sheetData>
    <row r="1" spans="1:10" ht="24.75" customHeight="1" thickBot="1" x14ac:dyDescent="0.2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36.75" customHeight="1" thickBot="1" x14ac:dyDescent="0.25">
      <c r="A2" s="14" t="s">
        <v>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58</v>
      </c>
      <c r="I2" s="15" t="s">
        <v>0</v>
      </c>
      <c r="J2" s="115" t="s">
        <v>1</v>
      </c>
    </row>
    <row r="3" spans="1:10" ht="18" customHeight="1" x14ac:dyDescent="0.2">
      <c r="A3" s="16" t="s">
        <v>9</v>
      </c>
      <c r="B3" s="49">
        <v>86746</v>
      </c>
      <c r="C3" s="49">
        <v>14722</v>
      </c>
      <c r="D3" s="49">
        <v>2767</v>
      </c>
      <c r="E3" s="49">
        <v>6709</v>
      </c>
      <c r="F3" s="49">
        <v>922</v>
      </c>
      <c r="G3" s="49">
        <v>15995</v>
      </c>
      <c r="H3" s="59">
        <v>232</v>
      </c>
      <c r="I3" s="60">
        <v>128093</v>
      </c>
      <c r="J3" s="20">
        <v>2.4868535137995877</v>
      </c>
    </row>
    <row r="4" spans="1:10" ht="18" customHeight="1" x14ac:dyDescent="0.2">
      <c r="A4" s="47" t="s">
        <v>10</v>
      </c>
      <c r="B4" s="51">
        <v>81611</v>
      </c>
      <c r="C4" s="51">
        <v>14361</v>
      </c>
      <c r="D4" s="51">
        <v>2757</v>
      </c>
      <c r="E4" s="51">
        <v>6164</v>
      </c>
      <c r="F4" s="51">
        <v>920</v>
      </c>
      <c r="G4" s="51">
        <v>14763</v>
      </c>
      <c r="H4" s="61">
        <v>232</v>
      </c>
      <c r="I4" s="62">
        <v>120808</v>
      </c>
      <c r="J4" s="25">
        <v>2.3454193382550228</v>
      </c>
    </row>
    <row r="5" spans="1:10" ht="18" customHeight="1" x14ac:dyDescent="0.2">
      <c r="A5" s="48" t="s">
        <v>11</v>
      </c>
      <c r="B5" s="53">
        <v>5135</v>
      </c>
      <c r="C5" s="53">
        <v>361</v>
      </c>
      <c r="D5" s="53">
        <v>10</v>
      </c>
      <c r="E5" s="53">
        <v>545</v>
      </c>
      <c r="F5" s="53">
        <v>2</v>
      </c>
      <c r="G5" s="53">
        <v>1232</v>
      </c>
      <c r="H5" s="63">
        <v>0</v>
      </c>
      <c r="I5" s="64">
        <v>7285</v>
      </c>
      <c r="J5" s="29">
        <v>0.14143417554456525</v>
      </c>
    </row>
    <row r="6" spans="1:10" ht="18" customHeight="1" x14ac:dyDescent="0.2">
      <c r="A6" s="47"/>
      <c r="B6" s="51"/>
      <c r="C6" s="51"/>
      <c r="D6" s="51"/>
      <c r="E6" s="51"/>
      <c r="F6" s="51"/>
      <c r="G6" s="51"/>
      <c r="H6" s="61"/>
      <c r="I6" s="65"/>
      <c r="J6" s="25"/>
    </row>
    <row r="7" spans="1:10" ht="18" customHeight="1" x14ac:dyDescent="0.2">
      <c r="A7" s="43" t="s">
        <v>12</v>
      </c>
      <c r="B7" s="49">
        <v>4884240</v>
      </c>
      <c r="C7" s="49">
        <v>43372</v>
      </c>
      <c r="D7" s="49">
        <v>8481</v>
      </c>
      <c r="E7" s="49">
        <v>20024</v>
      </c>
      <c r="F7" s="49">
        <v>8261</v>
      </c>
      <c r="G7" s="49">
        <v>57698</v>
      </c>
      <c r="H7" s="49">
        <v>637</v>
      </c>
      <c r="I7" s="49">
        <v>5022713</v>
      </c>
      <c r="J7" s="50">
        <v>97.513146486200412</v>
      </c>
    </row>
    <row r="8" spans="1:10" ht="18" customHeight="1" x14ac:dyDescent="0.2">
      <c r="A8" s="44" t="s">
        <v>32</v>
      </c>
      <c r="B8" s="55">
        <v>1705712</v>
      </c>
      <c r="C8" s="55">
        <v>1500</v>
      </c>
      <c r="D8" s="55">
        <v>144</v>
      </c>
      <c r="E8" s="55">
        <v>656</v>
      </c>
      <c r="F8" s="55">
        <v>23</v>
      </c>
      <c r="G8" s="55">
        <v>1143</v>
      </c>
      <c r="H8" s="66">
        <v>12</v>
      </c>
      <c r="I8" s="62">
        <v>1709190</v>
      </c>
      <c r="J8" s="25">
        <v>33.182962045163414</v>
      </c>
    </row>
    <row r="9" spans="1:10" ht="18" customHeight="1" x14ac:dyDescent="0.2">
      <c r="A9" s="45" t="s">
        <v>27</v>
      </c>
      <c r="B9" s="53">
        <v>578785</v>
      </c>
      <c r="C9" s="53">
        <v>4652</v>
      </c>
      <c r="D9" s="53">
        <v>1330</v>
      </c>
      <c r="E9" s="53">
        <v>2251</v>
      </c>
      <c r="F9" s="53">
        <v>1116</v>
      </c>
      <c r="G9" s="53">
        <v>8127</v>
      </c>
      <c r="H9" s="63">
        <v>61</v>
      </c>
      <c r="I9" s="64">
        <v>596322</v>
      </c>
      <c r="J9" s="29">
        <v>11.577256064390699</v>
      </c>
    </row>
    <row r="10" spans="1:10" ht="18" customHeight="1" x14ac:dyDescent="0.2">
      <c r="A10" s="44" t="s">
        <v>47</v>
      </c>
      <c r="B10" s="55">
        <v>553520</v>
      </c>
      <c r="C10" s="55">
        <v>6317</v>
      </c>
      <c r="D10" s="55">
        <v>738</v>
      </c>
      <c r="E10" s="55">
        <v>1948</v>
      </c>
      <c r="F10" s="55">
        <v>1412</v>
      </c>
      <c r="G10" s="55">
        <v>6067</v>
      </c>
      <c r="H10" s="66">
        <v>44</v>
      </c>
      <c r="I10" s="62">
        <v>570046</v>
      </c>
      <c r="J10" s="25">
        <v>11.067122310566541</v>
      </c>
    </row>
    <row r="11" spans="1:10" ht="18" customHeight="1" x14ac:dyDescent="0.2">
      <c r="A11" s="45" t="s">
        <v>34</v>
      </c>
      <c r="B11" s="53">
        <v>463736</v>
      </c>
      <c r="C11" s="53">
        <v>4097</v>
      </c>
      <c r="D11" s="53">
        <v>215</v>
      </c>
      <c r="E11" s="53">
        <v>2478</v>
      </c>
      <c r="F11" s="53">
        <v>326</v>
      </c>
      <c r="G11" s="53">
        <v>3712</v>
      </c>
      <c r="H11" s="63">
        <v>146</v>
      </c>
      <c r="I11" s="64">
        <v>474710</v>
      </c>
      <c r="J11" s="29">
        <v>9.2162275185669973</v>
      </c>
    </row>
    <row r="12" spans="1:10" ht="18" customHeight="1" x14ac:dyDescent="0.2">
      <c r="A12" s="44" t="s">
        <v>31</v>
      </c>
      <c r="B12" s="55">
        <v>221385</v>
      </c>
      <c r="C12" s="55">
        <v>11223</v>
      </c>
      <c r="D12" s="55">
        <v>4021</v>
      </c>
      <c r="E12" s="55">
        <v>4356</v>
      </c>
      <c r="F12" s="55">
        <v>847</v>
      </c>
      <c r="G12" s="55">
        <v>25123</v>
      </c>
      <c r="H12" s="66">
        <v>135</v>
      </c>
      <c r="I12" s="62">
        <v>267090</v>
      </c>
      <c r="J12" s="25">
        <v>5.1854020516400734</v>
      </c>
    </row>
    <row r="13" spans="1:10" ht="18" customHeight="1" x14ac:dyDescent="0.2">
      <c r="A13" s="45" t="s">
        <v>20</v>
      </c>
      <c r="B13" s="53">
        <v>217167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64">
        <v>217167</v>
      </c>
      <c r="J13" s="29">
        <v>4.2161750995863567</v>
      </c>
    </row>
    <row r="14" spans="1:10" ht="18" customHeight="1" x14ac:dyDescent="0.2">
      <c r="A14" s="44" t="s">
        <v>48</v>
      </c>
      <c r="B14" s="55">
        <v>183296</v>
      </c>
      <c r="C14" s="55">
        <v>1975</v>
      </c>
      <c r="D14" s="55">
        <v>162</v>
      </c>
      <c r="E14" s="55">
        <v>679</v>
      </c>
      <c r="F14" s="55">
        <v>354</v>
      </c>
      <c r="G14" s="55">
        <v>977</v>
      </c>
      <c r="H14" s="66">
        <v>47</v>
      </c>
      <c r="I14" s="62">
        <v>187490</v>
      </c>
      <c r="J14" s="25">
        <v>3.640012844591701</v>
      </c>
    </row>
    <row r="15" spans="1:10" ht="18" customHeight="1" x14ac:dyDescent="0.2">
      <c r="A15" s="45" t="s">
        <v>21</v>
      </c>
      <c r="B15" s="53">
        <v>185035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63">
        <v>0</v>
      </c>
      <c r="I15" s="64">
        <v>185035</v>
      </c>
      <c r="J15" s="29">
        <v>3.5923504010828595</v>
      </c>
    </row>
    <row r="16" spans="1:10" ht="18" customHeight="1" x14ac:dyDescent="0.2">
      <c r="A16" s="44" t="s">
        <v>22</v>
      </c>
      <c r="B16" s="55">
        <v>171033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6">
        <v>0</v>
      </c>
      <c r="I16" s="62">
        <v>171033</v>
      </c>
      <c r="J16" s="25">
        <v>3.3205094503656323</v>
      </c>
    </row>
    <row r="17" spans="1:10" ht="18" customHeight="1" x14ac:dyDescent="0.2">
      <c r="A17" s="45" t="s">
        <v>59</v>
      </c>
      <c r="B17" s="53">
        <v>107005</v>
      </c>
      <c r="C17" s="53">
        <v>3738</v>
      </c>
      <c r="D17" s="53">
        <v>233</v>
      </c>
      <c r="E17" s="53">
        <v>1180</v>
      </c>
      <c r="F17" s="53">
        <v>134</v>
      </c>
      <c r="G17" s="53">
        <v>2762</v>
      </c>
      <c r="H17" s="63">
        <v>59</v>
      </c>
      <c r="I17" s="64">
        <v>115111</v>
      </c>
      <c r="J17" s="29">
        <v>2.2348152891023267</v>
      </c>
    </row>
    <row r="18" spans="1:10" ht="18" customHeight="1" x14ac:dyDescent="0.2">
      <c r="A18" s="44" t="s">
        <v>23</v>
      </c>
      <c r="B18" s="55">
        <v>50971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6">
        <v>0</v>
      </c>
      <c r="I18" s="62">
        <v>50971</v>
      </c>
      <c r="J18" s="25">
        <v>0.9895732823173693</v>
      </c>
    </row>
    <row r="19" spans="1:10" ht="18" customHeight="1" x14ac:dyDescent="0.2">
      <c r="A19" s="45" t="s">
        <v>49</v>
      </c>
      <c r="B19" s="53">
        <v>43866</v>
      </c>
      <c r="C19" s="53">
        <v>1249</v>
      </c>
      <c r="D19" s="53">
        <v>961</v>
      </c>
      <c r="E19" s="53">
        <v>1585</v>
      </c>
      <c r="F19" s="53">
        <v>42</v>
      </c>
      <c r="G19" s="53">
        <v>2847</v>
      </c>
      <c r="H19" s="53">
        <v>9</v>
      </c>
      <c r="I19" s="64">
        <v>50559</v>
      </c>
      <c r="J19" s="29">
        <v>0.98157453416028473</v>
      </c>
    </row>
    <row r="20" spans="1:10" ht="18" customHeight="1" x14ac:dyDescent="0.2">
      <c r="A20" s="44" t="s">
        <v>24</v>
      </c>
      <c r="B20" s="55">
        <v>44071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6">
        <v>0</v>
      </c>
      <c r="I20" s="62">
        <v>44071</v>
      </c>
      <c r="J20" s="25">
        <v>0.8556136651234777</v>
      </c>
    </row>
    <row r="21" spans="1:10" ht="18" customHeight="1" x14ac:dyDescent="0.2">
      <c r="A21" s="45" t="s">
        <v>25</v>
      </c>
      <c r="B21" s="53">
        <v>29257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63">
        <v>0</v>
      </c>
      <c r="I21" s="64">
        <v>29257</v>
      </c>
      <c r="J21" s="29">
        <v>0.56800819133937486</v>
      </c>
    </row>
    <row r="22" spans="1:10" ht="18" customHeight="1" x14ac:dyDescent="0.2">
      <c r="A22" s="44" t="s">
        <v>30</v>
      </c>
      <c r="B22" s="55">
        <v>25681</v>
      </c>
      <c r="C22" s="55">
        <v>1358</v>
      </c>
      <c r="D22" s="55">
        <v>60</v>
      </c>
      <c r="E22" s="55">
        <v>413</v>
      </c>
      <c r="F22" s="55">
        <v>340</v>
      </c>
      <c r="G22" s="55">
        <v>538</v>
      </c>
      <c r="H22" s="66">
        <v>26</v>
      </c>
      <c r="I22" s="62">
        <v>28416</v>
      </c>
      <c r="J22" s="25">
        <v>0.55168064959153962</v>
      </c>
    </row>
    <row r="23" spans="1:10" ht="18" customHeight="1" x14ac:dyDescent="0.2">
      <c r="A23" s="45" t="s">
        <v>52</v>
      </c>
      <c r="B23" s="53">
        <v>26273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63">
        <v>0</v>
      </c>
      <c r="I23" s="64">
        <v>26273</v>
      </c>
      <c r="J23" s="29">
        <v>0.51007551051233535</v>
      </c>
    </row>
    <row r="24" spans="1:10" ht="18" customHeight="1" x14ac:dyDescent="0.2">
      <c r="A24" s="44" t="s">
        <v>26</v>
      </c>
      <c r="B24" s="55">
        <v>25903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6">
        <v>0</v>
      </c>
      <c r="I24" s="62">
        <v>25903</v>
      </c>
      <c r="J24" s="25">
        <v>0.5028921687207788</v>
      </c>
    </row>
    <row r="25" spans="1:10" ht="18" customHeight="1" x14ac:dyDescent="0.2">
      <c r="A25" s="45" t="s">
        <v>50</v>
      </c>
      <c r="B25" s="53">
        <v>17952</v>
      </c>
      <c r="C25" s="53">
        <v>488</v>
      </c>
      <c r="D25" s="53">
        <v>49</v>
      </c>
      <c r="E25" s="53">
        <v>163</v>
      </c>
      <c r="F25" s="53">
        <v>64</v>
      </c>
      <c r="G25" s="53">
        <v>368</v>
      </c>
      <c r="H25" s="53">
        <v>3</v>
      </c>
      <c r="I25" s="64">
        <v>19087</v>
      </c>
      <c r="J25" s="29">
        <v>0.37056336425794328</v>
      </c>
    </row>
    <row r="26" spans="1:10" ht="18" customHeight="1" x14ac:dyDescent="0.2">
      <c r="A26" s="44" t="s">
        <v>55</v>
      </c>
      <c r="B26" s="55">
        <v>13058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6">
        <v>0</v>
      </c>
      <c r="I26" s="62">
        <v>13058</v>
      </c>
      <c r="J26" s="25">
        <v>0.25351372193012123</v>
      </c>
    </row>
    <row r="27" spans="1:10" ht="18" customHeight="1" x14ac:dyDescent="0.2">
      <c r="A27" s="45" t="s">
        <v>56</v>
      </c>
      <c r="B27" s="53">
        <v>12281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63">
        <v>0</v>
      </c>
      <c r="I27" s="64">
        <v>12281</v>
      </c>
      <c r="J27" s="29">
        <v>0.23842870416785258</v>
      </c>
    </row>
    <row r="28" spans="1:10" ht="18" customHeight="1" x14ac:dyDescent="0.2">
      <c r="A28" s="44" t="s">
        <v>51</v>
      </c>
      <c r="B28" s="55">
        <v>9613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6">
        <v>0</v>
      </c>
      <c r="I28" s="62">
        <v>9613</v>
      </c>
      <c r="J28" s="25">
        <v>0.18663098551954779</v>
      </c>
    </row>
    <row r="29" spans="1:10" ht="18" customHeight="1" x14ac:dyDescent="0.2">
      <c r="A29" s="45" t="s">
        <v>53</v>
      </c>
      <c r="B29" s="53">
        <v>6483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63">
        <v>0</v>
      </c>
      <c r="I29" s="64">
        <v>6483</v>
      </c>
      <c r="J29" s="29">
        <v>0.12586379685043467</v>
      </c>
    </row>
    <row r="30" spans="1:10" ht="18" customHeight="1" x14ac:dyDescent="0.2">
      <c r="A30" s="44" t="s">
        <v>54</v>
      </c>
      <c r="B30" s="55">
        <v>3288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66">
        <v>0</v>
      </c>
      <c r="I30" s="62">
        <v>3288</v>
      </c>
      <c r="J30" s="25">
        <v>6.3834669758480511E-2</v>
      </c>
    </row>
    <row r="31" spans="1:10" ht="18" customHeight="1" thickBot="1" x14ac:dyDescent="0.25">
      <c r="A31" s="45" t="s">
        <v>57</v>
      </c>
      <c r="B31" s="53">
        <v>188869</v>
      </c>
      <c r="C31" s="53">
        <v>6775</v>
      </c>
      <c r="D31" s="53">
        <v>568</v>
      </c>
      <c r="E31" s="53">
        <v>4315</v>
      </c>
      <c r="F31" s="53">
        <v>3603</v>
      </c>
      <c r="G31" s="53">
        <v>6034</v>
      </c>
      <c r="H31" s="53">
        <v>95</v>
      </c>
      <c r="I31" s="64">
        <v>210259</v>
      </c>
      <c r="J31" s="29">
        <v>4.0820601668942684</v>
      </c>
    </row>
    <row r="32" spans="1:10" ht="18" customHeight="1" x14ac:dyDescent="0.2">
      <c r="A32" s="117" t="s">
        <v>0</v>
      </c>
      <c r="B32" s="35">
        <v>4970986</v>
      </c>
      <c r="C32" s="35">
        <v>58094</v>
      </c>
      <c r="D32" s="35">
        <v>11248</v>
      </c>
      <c r="E32" s="35">
        <v>26733</v>
      </c>
      <c r="F32" s="35">
        <v>9183</v>
      </c>
      <c r="G32" s="35">
        <v>73693</v>
      </c>
      <c r="H32" s="35">
        <v>869</v>
      </c>
      <c r="I32" s="35">
        <v>5150806</v>
      </c>
      <c r="J32" s="118">
        <v>100</v>
      </c>
    </row>
    <row r="33" spans="1:10" ht="18" customHeight="1" thickBot="1" x14ac:dyDescent="0.25">
      <c r="A33" s="36" t="s">
        <v>1</v>
      </c>
      <c r="B33" s="37">
        <v>96.508895889303531</v>
      </c>
      <c r="C33" s="37">
        <v>1.1278623190234693</v>
      </c>
      <c r="D33" s="37">
        <v>0.21837359046331778</v>
      </c>
      <c r="E33" s="37">
        <v>0.51900615165859476</v>
      </c>
      <c r="F33" s="37">
        <v>0.17828277749152269</v>
      </c>
      <c r="G33" s="37">
        <v>1.4307081260680368</v>
      </c>
      <c r="H33" s="37">
        <v>1.687114599152055E-2</v>
      </c>
      <c r="I33" s="38">
        <v>99.999999999999986</v>
      </c>
      <c r="J33" s="39"/>
    </row>
    <row r="34" spans="1:10" ht="18" customHeight="1" x14ac:dyDescent="0.2">
      <c r="A34" s="42" t="s">
        <v>38</v>
      </c>
    </row>
  </sheetData>
  <mergeCells count="1">
    <mergeCell ref="A1:J1"/>
  </mergeCells>
  <phoneticPr fontId="0" type="noConversion"/>
  <pageMargins left="0.74803149606299213" right="0.74803149606299213" top="0.98425196850393704" bottom="0.98425196850393704" header="0" footer="0"/>
  <pageSetup scale="76" orientation="landscape" r:id="rId1"/>
  <headerFooter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showGridLines="0" view="pageLayout" topLeftCell="A15" zoomScaleNormal="100" workbookViewId="0">
      <selection activeCell="E38" sqref="E38"/>
    </sheetView>
  </sheetViews>
  <sheetFormatPr defaultRowHeight="19.5" customHeight="1" x14ac:dyDescent="0.2"/>
  <cols>
    <col min="1" max="1" width="20.5703125" style="3" customWidth="1"/>
    <col min="2" max="3" width="13.5703125" style="3" bestFit="1" customWidth="1"/>
    <col min="4" max="4" width="12.7109375" style="3" bestFit="1" customWidth="1"/>
    <col min="5" max="6" width="16.42578125" style="3" bestFit="1" customWidth="1"/>
    <col min="7" max="7" width="12.28515625" style="3" bestFit="1" customWidth="1"/>
    <col min="8" max="8" width="14.7109375" style="3" bestFit="1" customWidth="1"/>
    <col min="9" max="9" width="13.5703125" style="3" bestFit="1" customWidth="1"/>
    <col min="10" max="10" width="12.28515625" style="3" bestFit="1" customWidth="1"/>
    <col min="11" max="11" width="16.42578125" style="3" bestFit="1" customWidth="1"/>
    <col min="12" max="12" width="6.140625" style="3" bestFit="1" customWidth="1"/>
    <col min="13" max="246" width="11" style="3" customWidth="1"/>
    <col min="247" max="16384" width="9.140625" style="3"/>
  </cols>
  <sheetData>
    <row r="1" spans="1:12" ht="15.75" thickBot="1" x14ac:dyDescent="0.3">
      <c r="A1" s="113" t="s">
        <v>41</v>
      </c>
      <c r="B1" s="113"/>
      <c r="C1" s="113"/>
      <c r="D1" s="113"/>
      <c r="E1" s="113"/>
      <c r="F1" s="113"/>
      <c r="G1" s="113"/>
      <c r="H1" s="113"/>
    </row>
    <row r="2" spans="1:12" ht="36.75" customHeight="1" thickBot="1" x14ac:dyDescent="0.25">
      <c r="A2" s="14" t="s">
        <v>2</v>
      </c>
      <c r="B2" s="15" t="s">
        <v>44</v>
      </c>
      <c r="C2" s="15" t="s">
        <v>13</v>
      </c>
      <c r="D2" s="15" t="s">
        <v>45</v>
      </c>
      <c r="E2" s="15" t="s">
        <v>14</v>
      </c>
      <c r="F2" s="15" t="s">
        <v>46</v>
      </c>
      <c r="G2" s="15" t="s">
        <v>16</v>
      </c>
      <c r="H2" s="15" t="s">
        <v>15</v>
      </c>
      <c r="I2" s="15" t="s">
        <v>17</v>
      </c>
      <c r="J2" s="115" t="s">
        <v>18</v>
      </c>
      <c r="K2" s="14" t="s">
        <v>0</v>
      </c>
      <c r="L2" s="15" t="s">
        <v>1</v>
      </c>
    </row>
    <row r="3" spans="1:12" ht="19.5" customHeight="1" x14ac:dyDescent="0.2">
      <c r="A3" s="16" t="s">
        <v>9</v>
      </c>
      <c r="B3" s="49">
        <v>7549</v>
      </c>
      <c r="C3" s="49">
        <v>18261</v>
      </c>
      <c r="D3" s="49">
        <v>3319</v>
      </c>
      <c r="E3" s="49">
        <v>44398</v>
      </c>
      <c r="F3" s="49">
        <v>7194</v>
      </c>
      <c r="G3" s="49">
        <v>3257</v>
      </c>
      <c r="H3" s="49">
        <v>34931</v>
      </c>
      <c r="I3" s="49">
        <v>7133</v>
      </c>
      <c r="J3" s="49">
        <v>2051</v>
      </c>
      <c r="K3" s="49">
        <v>128093</v>
      </c>
      <c r="L3" s="50">
        <v>2.4868535137995877</v>
      </c>
    </row>
    <row r="4" spans="1:12" ht="19.5" customHeight="1" x14ac:dyDescent="0.2">
      <c r="A4" s="47" t="s">
        <v>60</v>
      </c>
      <c r="B4" s="51">
        <v>7138</v>
      </c>
      <c r="C4" s="51">
        <v>15850</v>
      </c>
      <c r="D4" s="51">
        <v>3094</v>
      </c>
      <c r="E4" s="51">
        <v>43055</v>
      </c>
      <c r="F4" s="51">
        <v>6807</v>
      </c>
      <c r="G4" s="51">
        <v>3203</v>
      </c>
      <c r="H4" s="51">
        <v>32695</v>
      </c>
      <c r="I4" s="51">
        <v>7114</v>
      </c>
      <c r="J4" s="51">
        <v>1852</v>
      </c>
      <c r="K4" s="51">
        <v>120808</v>
      </c>
      <c r="L4" s="52">
        <v>2.3454193382550228</v>
      </c>
    </row>
    <row r="5" spans="1:12" ht="19.5" customHeight="1" x14ac:dyDescent="0.2">
      <c r="A5" s="48" t="s">
        <v>11</v>
      </c>
      <c r="B5" s="53">
        <v>411</v>
      </c>
      <c r="C5" s="53">
        <v>2411</v>
      </c>
      <c r="D5" s="53">
        <v>225</v>
      </c>
      <c r="E5" s="53">
        <v>1343</v>
      </c>
      <c r="F5" s="53">
        <v>387</v>
      </c>
      <c r="G5" s="53">
        <v>54</v>
      </c>
      <c r="H5" s="53">
        <v>2236</v>
      </c>
      <c r="I5" s="53">
        <v>19</v>
      </c>
      <c r="J5" s="53">
        <v>199</v>
      </c>
      <c r="K5" s="53">
        <v>7285</v>
      </c>
      <c r="L5" s="54">
        <v>0.14143417554456525</v>
      </c>
    </row>
    <row r="6" spans="1:12" ht="19.5" customHeight="1" x14ac:dyDescent="0.2">
      <c r="A6" s="21"/>
      <c r="B6" s="51"/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1:12" ht="19.5" customHeight="1" x14ac:dyDescent="0.2">
      <c r="A7" s="43" t="s">
        <v>12</v>
      </c>
      <c r="B7" s="49">
        <v>41070</v>
      </c>
      <c r="C7" s="49">
        <v>78328</v>
      </c>
      <c r="D7" s="49">
        <v>3785</v>
      </c>
      <c r="E7" s="49">
        <v>2876879</v>
      </c>
      <c r="F7" s="49">
        <v>1843655</v>
      </c>
      <c r="G7" s="49">
        <v>3638</v>
      </c>
      <c r="H7" s="49">
        <v>156763</v>
      </c>
      <c r="I7" s="49">
        <v>17853</v>
      </c>
      <c r="J7" s="49">
        <v>742</v>
      </c>
      <c r="K7" s="49">
        <v>5022713</v>
      </c>
      <c r="L7" s="50">
        <v>97.513146486200412</v>
      </c>
    </row>
    <row r="8" spans="1:12" ht="19.5" customHeight="1" x14ac:dyDescent="0.2">
      <c r="A8" s="44" t="s">
        <v>32</v>
      </c>
      <c r="B8" s="55">
        <v>337</v>
      </c>
      <c r="C8" s="55">
        <v>2076</v>
      </c>
      <c r="D8" s="55">
        <v>162</v>
      </c>
      <c r="E8" s="55">
        <v>845974</v>
      </c>
      <c r="F8" s="55">
        <v>857995</v>
      </c>
      <c r="G8" s="55">
        <v>167</v>
      </c>
      <c r="H8" s="55">
        <v>2289</v>
      </c>
      <c r="I8" s="55">
        <v>183</v>
      </c>
      <c r="J8" s="55">
        <v>7</v>
      </c>
      <c r="K8" s="55">
        <v>1709190</v>
      </c>
      <c r="L8" s="52">
        <v>33.182962045163414</v>
      </c>
    </row>
    <row r="9" spans="1:12" ht="19.5" customHeight="1" x14ac:dyDescent="0.2">
      <c r="A9" s="45" t="s">
        <v>27</v>
      </c>
      <c r="B9" s="53">
        <v>6234</v>
      </c>
      <c r="C9" s="53">
        <v>7954</v>
      </c>
      <c r="D9" s="53">
        <v>496</v>
      </c>
      <c r="E9" s="53">
        <v>277280</v>
      </c>
      <c r="F9" s="53">
        <v>287800</v>
      </c>
      <c r="G9" s="53">
        <v>509</v>
      </c>
      <c r="H9" s="53">
        <v>12034</v>
      </c>
      <c r="I9" s="53">
        <v>3925</v>
      </c>
      <c r="J9" s="53">
        <v>90</v>
      </c>
      <c r="K9" s="53">
        <v>596322</v>
      </c>
      <c r="L9" s="54">
        <v>11.577256064390699</v>
      </c>
    </row>
    <row r="10" spans="1:12" ht="19.5" customHeight="1" x14ac:dyDescent="0.2">
      <c r="A10" s="44" t="s">
        <v>39</v>
      </c>
      <c r="B10" s="55">
        <v>5151</v>
      </c>
      <c r="C10" s="55">
        <v>9428</v>
      </c>
      <c r="D10" s="55">
        <v>166</v>
      </c>
      <c r="E10" s="55">
        <v>307864</v>
      </c>
      <c r="F10" s="55">
        <v>238285</v>
      </c>
      <c r="G10" s="55">
        <v>86</v>
      </c>
      <c r="H10" s="55">
        <v>8642</v>
      </c>
      <c r="I10" s="55">
        <v>422</v>
      </c>
      <c r="J10" s="55">
        <v>2</v>
      </c>
      <c r="K10" s="55">
        <v>570046</v>
      </c>
      <c r="L10" s="52">
        <v>11.067122310566541</v>
      </c>
    </row>
    <row r="11" spans="1:12" ht="19.5" customHeight="1" x14ac:dyDescent="0.2">
      <c r="A11" s="45" t="s">
        <v>34</v>
      </c>
      <c r="B11" s="53">
        <v>2150</v>
      </c>
      <c r="C11" s="53">
        <v>13562</v>
      </c>
      <c r="D11" s="53">
        <v>184</v>
      </c>
      <c r="E11" s="53">
        <v>344767</v>
      </c>
      <c r="F11" s="53">
        <v>72436</v>
      </c>
      <c r="G11" s="53">
        <v>1074</v>
      </c>
      <c r="H11" s="53">
        <v>36816</v>
      </c>
      <c r="I11" s="53">
        <v>3691</v>
      </c>
      <c r="J11" s="53">
        <v>30</v>
      </c>
      <c r="K11" s="53">
        <v>474710</v>
      </c>
      <c r="L11" s="54">
        <v>9.2162275185669973</v>
      </c>
    </row>
    <row r="12" spans="1:12" ht="19.5" customHeight="1" x14ac:dyDescent="0.2">
      <c r="A12" s="44" t="s">
        <v>31</v>
      </c>
      <c r="B12" s="55">
        <v>19322</v>
      </c>
      <c r="C12" s="55">
        <v>19740</v>
      </c>
      <c r="D12" s="55">
        <v>796</v>
      </c>
      <c r="E12" s="55">
        <v>112961</v>
      </c>
      <c r="F12" s="55">
        <v>79537</v>
      </c>
      <c r="G12" s="55">
        <v>945</v>
      </c>
      <c r="H12" s="55">
        <v>27755</v>
      </c>
      <c r="I12" s="55">
        <v>5883</v>
      </c>
      <c r="J12" s="55">
        <v>151</v>
      </c>
      <c r="K12" s="55">
        <v>267090</v>
      </c>
      <c r="L12" s="52">
        <v>5.1854020516400734</v>
      </c>
    </row>
    <row r="13" spans="1:12" ht="19.5" customHeight="1" x14ac:dyDescent="0.2">
      <c r="A13" s="45" t="s">
        <v>20</v>
      </c>
      <c r="B13" s="53"/>
      <c r="C13" s="53">
        <v>77</v>
      </c>
      <c r="D13" s="53">
        <v>0</v>
      </c>
      <c r="E13" s="53">
        <v>184032</v>
      </c>
      <c r="F13" s="53">
        <v>32319</v>
      </c>
      <c r="G13" s="53">
        <v>0</v>
      </c>
      <c r="H13" s="53">
        <v>739</v>
      </c>
      <c r="I13" s="53">
        <v>0</v>
      </c>
      <c r="J13" s="53">
        <v>0</v>
      </c>
      <c r="K13" s="53">
        <v>217167</v>
      </c>
      <c r="L13" s="54">
        <v>4.2161750995863567</v>
      </c>
    </row>
    <row r="14" spans="1:12" ht="19.5" customHeight="1" x14ac:dyDescent="0.2">
      <c r="A14" s="44" t="s">
        <v>33</v>
      </c>
      <c r="B14" s="55">
        <v>475</v>
      </c>
      <c r="C14" s="55">
        <v>1329</v>
      </c>
      <c r="D14" s="55">
        <v>214</v>
      </c>
      <c r="E14" s="55">
        <v>125633</v>
      </c>
      <c r="F14" s="55">
        <v>56100</v>
      </c>
      <c r="G14" s="55">
        <v>88</v>
      </c>
      <c r="H14" s="55">
        <v>3127</v>
      </c>
      <c r="I14" s="55">
        <v>508</v>
      </c>
      <c r="J14" s="55">
        <v>16</v>
      </c>
      <c r="K14" s="55">
        <v>187490</v>
      </c>
      <c r="L14" s="52">
        <v>3.640012844591701</v>
      </c>
    </row>
    <row r="15" spans="1:12" ht="19.5" customHeight="1" x14ac:dyDescent="0.2">
      <c r="A15" s="45" t="s">
        <v>21</v>
      </c>
      <c r="B15" s="53"/>
      <c r="C15" s="53">
        <v>425</v>
      </c>
      <c r="D15" s="53">
        <v>0</v>
      </c>
      <c r="E15" s="53">
        <v>167708</v>
      </c>
      <c r="F15" s="53">
        <v>14409</v>
      </c>
      <c r="G15" s="53">
        <v>0</v>
      </c>
      <c r="H15" s="53">
        <v>2493</v>
      </c>
      <c r="I15" s="53">
        <v>0</v>
      </c>
      <c r="J15" s="53">
        <v>0</v>
      </c>
      <c r="K15" s="53">
        <v>185035</v>
      </c>
      <c r="L15" s="54">
        <v>3.5923504010828595</v>
      </c>
    </row>
    <row r="16" spans="1:12" ht="19.5" customHeight="1" x14ac:dyDescent="0.2">
      <c r="A16" s="44" t="s">
        <v>22</v>
      </c>
      <c r="B16" s="55"/>
      <c r="C16" s="55">
        <v>36</v>
      </c>
      <c r="D16" s="55">
        <v>0</v>
      </c>
      <c r="E16" s="55">
        <v>109407</v>
      </c>
      <c r="F16" s="55">
        <v>61192</v>
      </c>
      <c r="G16" s="55">
        <v>0</v>
      </c>
      <c r="H16" s="55">
        <v>398</v>
      </c>
      <c r="I16" s="55">
        <v>0</v>
      </c>
      <c r="J16" s="55">
        <v>0</v>
      </c>
      <c r="K16" s="55">
        <v>171033</v>
      </c>
      <c r="L16" s="52">
        <v>3.3205094503656323</v>
      </c>
    </row>
    <row r="17" spans="1:12" ht="19.5" customHeight="1" x14ac:dyDescent="0.2">
      <c r="A17" s="45" t="s">
        <v>29</v>
      </c>
      <c r="B17" s="53">
        <v>2228</v>
      </c>
      <c r="C17" s="53">
        <v>5745</v>
      </c>
      <c r="D17" s="53">
        <v>92</v>
      </c>
      <c r="E17" s="53">
        <v>81467</v>
      </c>
      <c r="F17" s="53">
        <v>17667</v>
      </c>
      <c r="G17" s="53">
        <v>483</v>
      </c>
      <c r="H17" s="53">
        <v>6637</v>
      </c>
      <c r="I17" s="53">
        <v>693</v>
      </c>
      <c r="J17" s="53">
        <v>99</v>
      </c>
      <c r="K17" s="53">
        <v>115111</v>
      </c>
      <c r="L17" s="54">
        <v>2.2348152891023267</v>
      </c>
    </row>
    <row r="18" spans="1:12" ht="19.5" customHeight="1" x14ac:dyDescent="0.2">
      <c r="A18" s="44" t="s">
        <v>23</v>
      </c>
      <c r="B18" s="55"/>
      <c r="C18" s="55">
        <v>24</v>
      </c>
      <c r="D18" s="55">
        <v>0</v>
      </c>
      <c r="E18" s="55">
        <v>50429</v>
      </c>
      <c r="F18" s="55">
        <v>382</v>
      </c>
      <c r="G18" s="55">
        <v>0</v>
      </c>
      <c r="H18" s="55">
        <v>136</v>
      </c>
      <c r="I18" s="55">
        <v>0</v>
      </c>
      <c r="J18" s="55">
        <v>0</v>
      </c>
      <c r="K18" s="55">
        <v>50971</v>
      </c>
      <c r="L18" s="52">
        <v>0.9895732823173693</v>
      </c>
    </row>
    <row r="19" spans="1:12" ht="19.5" customHeight="1" x14ac:dyDescent="0.2">
      <c r="A19" s="45" t="s">
        <v>49</v>
      </c>
      <c r="B19" s="53">
        <v>2151</v>
      </c>
      <c r="C19" s="53">
        <v>2715</v>
      </c>
      <c r="D19" s="53">
        <v>639</v>
      </c>
      <c r="E19" s="53">
        <v>31304</v>
      </c>
      <c r="F19" s="53">
        <v>6828</v>
      </c>
      <c r="G19" s="53">
        <v>37</v>
      </c>
      <c r="H19" s="53">
        <v>6289</v>
      </c>
      <c r="I19" s="53">
        <v>590</v>
      </c>
      <c r="J19" s="53">
        <v>6</v>
      </c>
      <c r="K19" s="53">
        <v>50559</v>
      </c>
      <c r="L19" s="54">
        <v>0.98157453416028473</v>
      </c>
    </row>
    <row r="20" spans="1:12" ht="19.5" customHeight="1" x14ac:dyDescent="0.2">
      <c r="A20" s="44" t="s">
        <v>24</v>
      </c>
      <c r="B20" s="55"/>
      <c r="C20" s="55">
        <v>214</v>
      </c>
      <c r="D20" s="55">
        <v>0</v>
      </c>
      <c r="E20" s="55">
        <v>43120</v>
      </c>
      <c r="F20" s="55">
        <v>128</v>
      </c>
      <c r="G20" s="55">
        <v>0</v>
      </c>
      <c r="H20" s="55">
        <v>609</v>
      </c>
      <c r="I20" s="55">
        <v>0</v>
      </c>
      <c r="J20" s="55">
        <v>0</v>
      </c>
      <c r="K20" s="55">
        <v>44071</v>
      </c>
      <c r="L20" s="52">
        <v>0.8556136651234777</v>
      </c>
    </row>
    <row r="21" spans="1:12" ht="19.5" customHeight="1" x14ac:dyDescent="0.2">
      <c r="A21" s="45" t="s">
        <v>25</v>
      </c>
      <c r="B21" s="53"/>
      <c r="C21" s="53">
        <v>651</v>
      </c>
      <c r="D21" s="53">
        <v>0</v>
      </c>
      <c r="E21" s="53">
        <v>27197</v>
      </c>
      <c r="F21" s="53">
        <v>681</v>
      </c>
      <c r="G21" s="53">
        <v>0</v>
      </c>
      <c r="H21" s="53">
        <v>728</v>
      </c>
      <c r="I21" s="53">
        <v>0</v>
      </c>
      <c r="J21" s="53">
        <v>0</v>
      </c>
      <c r="K21" s="53">
        <v>29257</v>
      </c>
      <c r="L21" s="54">
        <v>0.56800819133937486</v>
      </c>
    </row>
    <row r="22" spans="1:12" ht="19.5" customHeight="1" x14ac:dyDescent="0.2">
      <c r="A22" s="44" t="s">
        <v>30</v>
      </c>
      <c r="B22" s="55">
        <v>296</v>
      </c>
      <c r="C22" s="55">
        <v>2578</v>
      </c>
      <c r="D22" s="55">
        <v>21</v>
      </c>
      <c r="E22" s="55">
        <v>9948</v>
      </c>
      <c r="F22" s="55">
        <v>3427</v>
      </c>
      <c r="G22" s="55">
        <v>87</v>
      </c>
      <c r="H22" s="55">
        <v>10694</v>
      </c>
      <c r="I22" s="55">
        <v>1088</v>
      </c>
      <c r="J22" s="55">
        <v>277</v>
      </c>
      <c r="K22" s="55">
        <v>28416</v>
      </c>
      <c r="L22" s="52">
        <v>0.55168064959153962</v>
      </c>
    </row>
    <row r="23" spans="1:12" ht="19.5" customHeight="1" x14ac:dyDescent="0.2">
      <c r="A23" s="45" t="s">
        <v>52</v>
      </c>
      <c r="B23" s="53">
        <v>0</v>
      </c>
      <c r="C23" s="53">
        <v>58</v>
      </c>
      <c r="D23" s="53">
        <v>0</v>
      </c>
      <c r="E23" s="53">
        <v>22495</v>
      </c>
      <c r="F23" s="53">
        <v>1927</v>
      </c>
      <c r="G23" s="53"/>
      <c r="H23" s="53">
        <v>1793</v>
      </c>
      <c r="I23" s="53">
        <v>0</v>
      </c>
      <c r="J23" s="53">
        <v>0</v>
      </c>
      <c r="K23" s="53">
        <v>26273</v>
      </c>
      <c r="L23" s="54">
        <v>0.51007551051233535</v>
      </c>
    </row>
    <row r="24" spans="1:12" ht="19.5" customHeight="1" x14ac:dyDescent="0.2">
      <c r="A24" s="44" t="s">
        <v>26</v>
      </c>
      <c r="B24" s="55"/>
      <c r="C24" s="55">
        <v>341</v>
      </c>
      <c r="D24" s="55">
        <v>0</v>
      </c>
      <c r="E24" s="55">
        <v>19891</v>
      </c>
      <c r="F24" s="55">
        <v>4072</v>
      </c>
      <c r="G24" s="55">
        <v>0</v>
      </c>
      <c r="H24" s="55">
        <v>1599</v>
      </c>
      <c r="I24" s="55">
        <v>0</v>
      </c>
      <c r="J24" s="55">
        <v>0</v>
      </c>
      <c r="K24" s="55">
        <v>25903</v>
      </c>
      <c r="L24" s="52">
        <v>0.5028921687207788</v>
      </c>
    </row>
    <row r="25" spans="1:12" ht="19.5" customHeight="1" x14ac:dyDescent="0.2">
      <c r="A25" s="45" t="s">
        <v>28</v>
      </c>
      <c r="B25" s="53">
        <v>244</v>
      </c>
      <c r="C25" s="53">
        <v>436</v>
      </c>
      <c r="D25" s="53">
        <v>34</v>
      </c>
      <c r="E25" s="53">
        <v>9037</v>
      </c>
      <c r="F25" s="53">
        <v>8320</v>
      </c>
      <c r="G25" s="53">
        <v>7</v>
      </c>
      <c r="H25" s="53">
        <v>857</v>
      </c>
      <c r="I25" s="53">
        <v>135</v>
      </c>
      <c r="J25" s="53">
        <v>17</v>
      </c>
      <c r="K25" s="53">
        <v>19087</v>
      </c>
      <c r="L25" s="54">
        <v>0.37056336425794328</v>
      </c>
    </row>
    <row r="26" spans="1:12" ht="19.5" customHeight="1" x14ac:dyDescent="0.2">
      <c r="A26" s="44" t="s">
        <v>55</v>
      </c>
      <c r="B26" s="55">
        <v>0</v>
      </c>
      <c r="C26" s="55">
        <v>12</v>
      </c>
      <c r="D26" s="55">
        <v>0</v>
      </c>
      <c r="E26" s="55">
        <v>10532</v>
      </c>
      <c r="F26" s="55">
        <v>1757</v>
      </c>
      <c r="G26" s="55"/>
      <c r="H26" s="55">
        <v>757</v>
      </c>
      <c r="I26" s="55">
        <v>0</v>
      </c>
      <c r="J26" s="55">
        <v>0</v>
      </c>
      <c r="K26" s="55">
        <v>13058</v>
      </c>
      <c r="L26" s="52">
        <v>0.25351372193012123</v>
      </c>
    </row>
    <row r="27" spans="1:12" ht="19.5" customHeight="1" x14ac:dyDescent="0.2">
      <c r="A27" s="45" t="s">
        <v>56</v>
      </c>
      <c r="B27" s="53">
        <v>0</v>
      </c>
      <c r="C27" s="53">
        <v>0</v>
      </c>
      <c r="D27" s="53">
        <v>0</v>
      </c>
      <c r="E27" s="53">
        <v>9312</v>
      </c>
      <c r="F27" s="53">
        <v>2739</v>
      </c>
      <c r="G27" s="53"/>
      <c r="H27" s="53">
        <v>230</v>
      </c>
      <c r="I27" s="53">
        <v>0</v>
      </c>
      <c r="J27" s="53">
        <v>0</v>
      </c>
      <c r="K27" s="53">
        <v>12281</v>
      </c>
      <c r="L27" s="54">
        <v>0.23842870416785258</v>
      </c>
    </row>
    <row r="28" spans="1:12" ht="19.5" customHeight="1" x14ac:dyDescent="0.2">
      <c r="A28" s="44" t="s">
        <v>51</v>
      </c>
      <c r="B28" s="55">
        <v>0</v>
      </c>
      <c r="C28" s="55">
        <v>20</v>
      </c>
      <c r="D28" s="55">
        <v>0</v>
      </c>
      <c r="E28" s="55">
        <v>8231</v>
      </c>
      <c r="F28" s="55">
        <v>707</v>
      </c>
      <c r="G28" s="55"/>
      <c r="H28" s="55">
        <v>655</v>
      </c>
      <c r="I28" s="55">
        <v>0</v>
      </c>
      <c r="J28" s="55">
        <v>0</v>
      </c>
      <c r="K28" s="55">
        <v>9613</v>
      </c>
      <c r="L28" s="52">
        <v>0.18663098551954779</v>
      </c>
    </row>
    <row r="29" spans="1:12" ht="19.5" customHeight="1" x14ac:dyDescent="0.2">
      <c r="A29" s="45" t="s">
        <v>53</v>
      </c>
      <c r="B29" s="53">
        <v>0</v>
      </c>
      <c r="C29" s="53">
        <v>10</v>
      </c>
      <c r="D29" s="53">
        <v>0</v>
      </c>
      <c r="E29" s="53">
        <v>5557</v>
      </c>
      <c r="F29" s="53">
        <v>479</v>
      </c>
      <c r="G29" s="53"/>
      <c r="H29" s="53">
        <v>437</v>
      </c>
      <c r="I29" s="53">
        <v>0</v>
      </c>
      <c r="J29" s="53">
        <v>0</v>
      </c>
      <c r="K29" s="53">
        <v>6483</v>
      </c>
      <c r="L29" s="54">
        <v>0.12586379685043467</v>
      </c>
    </row>
    <row r="30" spans="1:12" ht="19.5" customHeight="1" x14ac:dyDescent="0.2">
      <c r="A30" s="44" t="s">
        <v>54</v>
      </c>
      <c r="B30" s="55">
        <v>0</v>
      </c>
      <c r="C30" s="55">
        <v>6</v>
      </c>
      <c r="D30" s="55">
        <v>0</v>
      </c>
      <c r="E30" s="55">
        <v>2815</v>
      </c>
      <c r="F30" s="55">
        <v>243</v>
      </c>
      <c r="G30" s="55"/>
      <c r="H30" s="55">
        <v>224</v>
      </c>
      <c r="I30" s="55">
        <v>0</v>
      </c>
      <c r="J30" s="55">
        <v>0</v>
      </c>
      <c r="K30" s="55">
        <v>3288</v>
      </c>
      <c r="L30" s="52">
        <v>6.3834669758480511E-2</v>
      </c>
    </row>
    <row r="31" spans="1:12" ht="19.5" customHeight="1" thickBot="1" x14ac:dyDescent="0.25">
      <c r="A31" s="137" t="s">
        <v>36</v>
      </c>
      <c r="B31" s="53">
        <v>2482</v>
      </c>
      <c r="C31" s="53">
        <v>10891</v>
      </c>
      <c r="D31" s="53">
        <v>981</v>
      </c>
      <c r="E31" s="53">
        <v>69918</v>
      </c>
      <c r="F31" s="53">
        <v>94225</v>
      </c>
      <c r="G31" s="53">
        <v>155</v>
      </c>
      <c r="H31" s="53">
        <v>30825</v>
      </c>
      <c r="I31" s="53">
        <v>735</v>
      </c>
      <c r="J31" s="53">
        <v>47</v>
      </c>
      <c r="K31" s="53">
        <v>210259</v>
      </c>
      <c r="L31" s="54">
        <v>4.0820601668942684</v>
      </c>
    </row>
    <row r="32" spans="1:12" ht="19.5" customHeight="1" x14ac:dyDescent="0.2">
      <c r="A32" s="138" t="s">
        <v>0</v>
      </c>
      <c r="B32" s="56">
        <v>48619</v>
      </c>
      <c r="C32" s="56">
        <v>96589</v>
      </c>
      <c r="D32" s="56">
        <v>7104</v>
      </c>
      <c r="E32" s="56">
        <v>2921277</v>
      </c>
      <c r="F32" s="56">
        <v>1850849</v>
      </c>
      <c r="G32" s="56">
        <v>6895</v>
      </c>
      <c r="H32" s="56">
        <v>191694</v>
      </c>
      <c r="I32" s="56">
        <v>24986</v>
      </c>
      <c r="J32" s="56">
        <v>2793</v>
      </c>
      <c r="K32" s="56">
        <v>5150806</v>
      </c>
      <c r="L32" s="139">
        <v>100</v>
      </c>
    </row>
    <row r="33" spans="1:12" ht="19.5" customHeight="1" thickBot="1" x14ac:dyDescent="0.25">
      <c r="A33" s="46" t="s">
        <v>1</v>
      </c>
      <c r="B33" s="57">
        <v>0.94391052584779944</v>
      </c>
      <c r="C33" s="57">
        <v>1.8752210819044632</v>
      </c>
      <c r="D33" s="57">
        <v>0.1379201623978849</v>
      </c>
      <c r="E33" s="57">
        <v>56.714949077872468</v>
      </c>
      <c r="F33" s="57">
        <v>35.933191815028557</v>
      </c>
      <c r="G33" s="57">
        <v>0.13386254500751921</v>
      </c>
      <c r="H33" s="57">
        <v>3.7216311388936023</v>
      </c>
      <c r="I33" s="58">
        <v>0.48508912974008345</v>
      </c>
      <c r="J33" s="57">
        <v>5.4224523307614382E-2</v>
      </c>
      <c r="K33" s="57">
        <v>100</v>
      </c>
      <c r="L33" s="57"/>
    </row>
    <row r="34" spans="1:12" ht="19.5" customHeight="1" x14ac:dyDescent="0.2">
      <c r="A34" s="42" t="s">
        <v>38</v>
      </c>
    </row>
  </sheetData>
  <mergeCells count="1">
    <mergeCell ref="A1:H1"/>
  </mergeCells>
  <phoneticPr fontId="0" type="noConversion"/>
  <pageMargins left="0.74803149606299213" right="0.74803149606299213" top="0.71770833333333328" bottom="0.98425196850393704" header="0" footer="0"/>
  <pageSetup scale="65" orientation="landscape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44"/>
  <sheetViews>
    <sheetView showGridLines="0" view="pageLayout" topLeftCell="A18" zoomScaleNormal="100" workbookViewId="0">
      <selection activeCell="C27" sqref="C27"/>
    </sheetView>
  </sheetViews>
  <sheetFormatPr defaultColWidth="8.85546875" defaultRowHeight="20.25" customHeight="1" x14ac:dyDescent="0.2"/>
  <cols>
    <col min="1" max="1" width="8.85546875" style="3"/>
    <col min="2" max="2" width="24.85546875" style="3" customWidth="1"/>
    <col min="3" max="3" width="41" style="4" customWidth="1"/>
    <col min="4" max="240" width="11" style="3" customWidth="1"/>
    <col min="241" max="16384" width="8.85546875" style="3"/>
  </cols>
  <sheetData>
    <row r="1" spans="2:3" ht="31.5" customHeight="1" x14ac:dyDescent="0.2">
      <c r="B1" s="114" t="s">
        <v>42</v>
      </c>
      <c r="C1" s="114"/>
    </row>
    <row r="2" spans="2:3" ht="14.25" customHeight="1" thickBot="1" x14ac:dyDescent="0.25">
      <c r="B2" s="7"/>
      <c r="C2" s="8"/>
    </row>
    <row r="3" spans="2:3" ht="14.25" customHeight="1" thickBot="1" x14ac:dyDescent="0.25">
      <c r="B3" s="9" t="s">
        <v>2</v>
      </c>
      <c r="C3" s="9" t="s">
        <v>61</v>
      </c>
    </row>
    <row r="4" spans="2:3" ht="14.25" customHeight="1" x14ac:dyDescent="0.2">
      <c r="B4" s="10" t="s">
        <v>9</v>
      </c>
      <c r="C4" s="82"/>
    </row>
    <row r="5" spans="2:3" ht="14.25" customHeight="1" x14ac:dyDescent="0.2">
      <c r="B5" s="85" t="s">
        <v>10</v>
      </c>
      <c r="C5" s="86">
        <v>2.4812684850476505</v>
      </c>
    </row>
    <row r="6" spans="2:3" ht="14.25" customHeight="1" x14ac:dyDescent="0.2">
      <c r="B6" s="87" t="s">
        <v>11</v>
      </c>
      <c r="C6" s="88">
        <v>2.5060199518403854</v>
      </c>
    </row>
    <row r="7" spans="2:3" ht="14.25" customHeight="1" x14ac:dyDescent="0.2">
      <c r="B7" s="85"/>
      <c r="C7" s="86"/>
    </row>
    <row r="8" spans="2:3" ht="14.25" customHeight="1" x14ac:dyDescent="0.2">
      <c r="B8" s="89" t="s">
        <v>12</v>
      </c>
      <c r="C8" s="90"/>
    </row>
    <row r="9" spans="2:3" ht="12.75" x14ac:dyDescent="0.2">
      <c r="B9" s="83" t="s">
        <v>56</v>
      </c>
      <c r="C9" s="86">
        <v>6.4670879410215907</v>
      </c>
    </row>
    <row r="10" spans="2:3" ht="12.75" x14ac:dyDescent="0.2">
      <c r="B10" s="84" t="s">
        <v>32</v>
      </c>
      <c r="C10" s="88">
        <v>6.3176278817045723</v>
      </c>
    </row>
    <row r="11" spans="2:3" ht="12.75" x14ac:dyDescent="0.2">
      <c r="B11" s="83" t="s">
        <v>20</v>
      </c>
      <c r="C11" s="86">
        <v>6.2835855443997568</v>
      </c>
    </row>
    <row r="12" spans="2:3" ht="12.75" x14ac:dyDescent="0.2">
      <c r="B12" s="84" t="s">
        <v>52</v>
      </c>
      <c r="C12" s="88">
        <v>5.5451667370198399</v>
      </c>
    </row>
    <row r="13" spans="2:3" ht="12.75" x14ac:dyDescent="0.2">
      <c r="B13" s="83" t="s">
        <v>25</v>
      </c>
      <c r="C13" s="86">
        <v>5.5442486261133217</v>
      </c>
    </row>
    <row r="14" spans="2:3" ht="12.75" x14ac:dyDescent="0.2">
      <c r="B14" s="84" t="s">
        <v>23</v>
      </c>
      <c r="C14" s="88">
        <v>5.4778076303062866</v>
      </c>
    </row>
    <row r="15" spans="2:3" ht="12.75" x14ac:dyDescent="0.2">
      <c r="B15" s="83" t="s">
        <v>47</v>
      </c>
      <c r="C15" s="86">
        <v>5.4137993257039749</v>
      </c>
    </row>
    <row r="16" spans="2:3" ht="12.75" x14ac:dyDescent="0.2">
      <c r="B16" s="84" t="s">
        <v>24</v>
      </c>
      <c r="C16" s="88">
        <v>5.2912714611598028</v>
      </c>
    </row>
    <row r="17" spans="2:3" ht="12.75" x14ac:dyDescent="0.2">
      <c r="B17" s="83" t="s">
        <v>27</v>
      </c>
      <c r="C17" s="86">
        <v>5.1234373791788022</v>
      </c>
    </row>
    <row r="18" spans="2:3" ht="12.75" x14ac:dyDescent="0.2">
      <c r="B18" s="84" t="s">
        <v>50</v>
      </c>
      <c r="C18" s="88">
        <v>4.9926759089720116</v>
      </c>
    </row>
    <row r="19" spans="2:3" ht="12.75" x14ac:dyDescent="0.2">
      <c r="B19" s="83" t="s">
        <v>22</v>
      </c>
      <c r="C19" s="86">
        <v>4.9694337100851325</v>
      </c>
    </row>
    <row r="20" spans="2:3" ht="12.75" x14ac:dyDescent="0.2">
      <c r="B20" s="84" t="s">
        <v>21</v>
      </c>
      <c r="C20" s="88">
        <v>4.8353672877413958</v>
      </c>
    </row>
    <row r="21" spans="2:3" ht="12.75" x14ac:dyDescent="0.2">
      <c r="B21" s="83" t="s">
        <v>34</v>
      </c>
      <c r="C21" s="86">
        <v>4.7363484889301288</v>
      </c>
    </row>
    <row r="22" spans="2:3" ht="12.75" x14ac:dyDescent="0.2">
      <c r="B22" s="84" t="s">
        <v>48</v>
      </c>
      <c r="C22" s="88">
        <v>4.719579116951115</v>
      </c>
    </row>
    <row r="23" spans="2:3" ht="12.75" x14ac:dyDescent="0.2">
      <c r="B23" s="83" t="s">
        <v>49</v>
      </c>
      <c r="C23" s="86">
        <v>4.348413176227746</v>
      </c>
    </row>
    <row r="24" spans="2:3" ht="12.75" x14ac:dyDescent="0.2">
      <c r="B24" s="84" t="s">
        <v>55</v>
      </c>
      <c r="C24" s="88">
        <v>4.2757039947609696</v>
      </c>
    </row>
    <row r="25" spans="2:3" ht="12.75" x14ac:dyDescent="0.2">
      <c r="B25" s="83" t="s">
        <v>29</v>
      </c>
      <c r="C25" s="86">
        <v>4.1805338659887417</v>
      </c>
    </row>
    <row r="26" spans="2:3" ht="12.75" x14ac:dyDescent="0.2">
      <c r="B26" s="84" t="s">
        <v>26</v>
      </c>
      <c r="C26" s="88">
        <v>4.1378594249201281</v>
      </c>
    </row>
    <row r="27" spans="2:3" ht="12.75" x14ac:dyDescent="0.2">
      <c r="B27" s="83" t="s">
        <v>57</v>
      </c>
      <c r="C27" s="86">
        <v>4.1237766489497325</v>
      </c>
    </row>
    <row r="28" spans="2:3" ht="12.75" x14ac:dyDescent="0.2">
      <c r="B28" s="84" t="s">
        <v>31</v>
      </c>
      <c r="C28" s="88">
        <v>3.4191021160566843</v>
      </c>
    </row>
    <row r="29" spans="2:3" ht="12.75" x14ac:dyDescent="0.2">
      <c r="B29" s="83" t="s">
        <v>53</v>
      </c>
      <c r="C29" s="86">
        <v>2.7273874631888937</v>
      </c>
    </row>
    <row r="30" spans="2:3" ht="12.75" x14ac:dyDescent="0.2">
      <c r="B30" s="84" t="s">
        <v>30</v>
      </c>
      <c r="C30" s="88">
        <v>2.4185888160694526</v>
      </c>
    </row>
    <row r="31" spans="2:3" ht="12.75" x14ac:dyDescent="0.2">
      <c r="B31" s="83" t="s">
        <v>51</v>
      </c>
      <c r="C31" s="86">
        <v>1.7954800149420993</v>
      </c>
    </row>
    <row r="32" spans="2:3" ht="13.5" thickBot="1" x14ac:dyDescent="0.25">
      <c r="B32" s="105" t="s">
        <v>54</v>
      </c>
      <c r="C32" s="106">
        <v>1.5769784172661871</v>
      </c>
    </row>
    <row r="33" spans="2:3" ht="13.5" thickBot="1" x14ac:dyDescent="0.25">
      <c r="B33" s="91" t="s">
        <v>0</v>
      </c>
      <c r="C33" s="92">
        <v>5.0323544411638848</v>
      </c>
    </row>
    <row r="34" spans="2:3" ht="20.25" customHeight="1" x14ac:dyDescent="0.2">
      <c r="B34" s="42" t="s">
        <v>38</v>
      </c>
    </row>
    <row r="36" spans="2:3" ht="20.25" customHeight="1" x14ac:dyDescent="0.2">
      <c r="B36" s="1"/>
    </row>
    <row r="37" spans="2:3" ht="20.25" customHeight="1" x14ac:dyDescent="0.2">
      <c r="B37" s="1"/>
    </row>
    <row r="38" spans="2:3" ht="20.25" customHeight="1" x14ac:dyDescent="0.2">
      <c r="B38" s="1"/>
    </row>
    <row r="39" spans="2:3" ht="20.25" customHeight="1" x14ac:dyDescent="0.2">
      <c r="B39" s="1"/>
    </row>
    <row r="40" spans="2:3" ht="20.25" customHeight="1" x14ac:dyDescent="0.2">
      <c r="B40" s="1"/>
    </row>
    <row r="41" spans="2:3" ht="20.25" customHeight="1" x14ac:dyDescent="0.2">
      <c r="B41" s="1"/>
    </row>
    <row r="42" spans="2:3" ht="20.25" customHeight="1" x14ac:dyDescent="0.2">
      <c r="B42" s="1"/>
    </row>
    <row r="43" spans="2:3" ht="20.25" customHeight="1" x14ac:dyDescent="0.2">
      <c r="B43" s="1"/>
    </row>
    <row r="44" spans="2:3" ht="20.25" customHeight="1" x14ac:dyDescent="0.2">
      <c r="B44" s="1"/>
    </row>
  </sheetData>
  <autoFilter ref="B8:C8" xr:uid="{00000000-0009-0000-0000-000005000000}">
    <sortState xmlns:xlrd2="http://schemas.microsoft.com/office/spreadsheetml/2017/richdata2" ref="B9:C32">
      <sortCondition descending="1" ref="C8"/>
    </sortState>
  </autoFilter>
  <mergeCells count="1">
    <mergeCell ref="B1:C1"/>
  </mergeCells>
  <phoneticPr fontId="2" type="noConversion"/>
  <pageMargins left="0.74803149606299213" right="0.74803149606299213" top="0.98425196850393704" bottom="0.98425196850393704" header="0" footer="0"/>
  <pageSetup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"/>
  <sheetViews>
    <sheetView showGridLines="0" view="pageLayout" zoomScaleNormal="100" workbookViewId="0">
      <selection activeCell="G8" sqref="G8"/>
    </sheetView>
  </sheetViews>
  <sheetFormatPr defaultRowHeight="20.25" customHeight="1" x14ac:dyDescent="0.2"/>
  <cols>
    <col min="1" max="1" width="16.28515625" style="6" customWidth="1"/>
    <col min="2" max="4" width="10.42578125" style="6" customWidth="1"/>
    <col min="5" max="5" width="15.5703125" style="6" customWidth="1"/>
    <col min="6" max="6" width="15" style="6" customWidth="1"/>
    <col min="7" max="7" width="17" style="6" customWidth="1"/>
    <col min="8" max="8" width="17.85546875" style="6" customWidth="1"/>
    <col min="9" max="9" width="10.42578125" style="5" customWidth="1"/>
    <col min="10" max="256" width="10.42578125" style="6" customWidth="1"/>
    <col min="257" max="16384" width="9.140625" style="6"/>
  </cols>
  <sheetData>
    <row r="1" spans="1:9" ht="20.25" customHeight="1" x14ac:dyDescent="0.25">
      <c r="A1" s="69" t="s">
        <v>43</v>
      </c>
    </row>
    <row r="2" spans="1:9" ht="36" customHeight="1" thickBot="1" x14ac:dyDescent="0.25">
      <c r="A2" s="70" t="s">
        <v>19</v>
      </c>
      <c r="B2" s="70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0" t="s">
        <v>8</v>
      </c>
      <c r="H2" s="70" t="s">
        <v>37</v>
      </c>
      <c r="I2" s="70" t="s">
        <v>0</v>
      </c>
    </row>
    <row r="3" spans="1:9" ht="20.25" customHeight="1" x14ac:dyDescent="0.2">
      <c r="A3" s="79" t="s">
        <v>44</v>
      </c>
      <c r="B3" s="71">
        <v>12</v>
      </c>
      <c r="C3" s="71">
        <v>12</v>
      </c>
      <c r="D3" s="71">
        <v>11</v>
      </c>
      <c r="E3" s="71">
        <v>0</v>
      </c>
      <c r="F3" s="71">
        <v>67</v>
      </c>
      <c r="G3" s="71">
        <v>12</v>
      </c>
      <c r="H3" s="71">
        <v>0</v>
      </c>
      <c r="I3" s="72">
        <v>13</v>
      </c>
    </row>
    <row r="4" spans="1:9" ht="20.25" customHeight="1" x14ac:dyDescent="0.2">
      <c r="A4" s="80" t="s">
        <v>13</v>
      </c>
      <c r="B4" s="73">
        <v>22</v>
      </c>
      <c r="C4" s="73">
        <v>28</v>
      </c>
      <c r="D4" s="73">
        <v>0</v>
      </c>
      <c r="E4" s="73">
        <v>20</v>
      </c>
      <c r="F4" s="73">
        <v>0</v>
      </c>
      <c r="G4" s="73">
        <v>24</v>
      </c>
      <c r="H4" s="73">
        <v>3</v>
      </c>
      <c r="I4" s="74">
        <v>22</v>
      </c>
    </row>
    <row r="5" spans="1:9" ht="20.25" customHeight="1" x14ac:dyDescent="0.2">
      <c r="A5" s="79" t="s">
        <v>45</v>
      </c>
      <c r="B5" s="71">
        <v>0</v>
      </c>
      <c r="C5" s="71">
        <v>12</v>
      </c>
      <c r="D5" s="71">
        <v>0</v>
      </c>
      <c r="E5" s="71">
        <v>14</v>
      </c>
      <c r="F5" s="71">
        <v>0</v>
      </c>
      <c r="G5" s="71">
        <v>7</v>
      </c>
      <c r="H5" s="71">
        <v>11</v>
      </c>
      <c r="I5" s="72">
        <v>10</v>
      </c>
    </row>
    <row r="6" spans="1:9" ht="20.25" customHeight="1" x14ac:dyDescent="0.2">
      <c r="A6" s="80" t="s">
        <v>14</v>
      </c>
      <c r="B6" s="73">
        <v>54</v>
      </c>
      <c r="C6" s="73">
        <v>9</v>
      </c>
      <c r="D6" s="73">
        <v>0</v>
      </c>
      <c r="E6" s="73">
        <v>13</v>
      </c>
      <c r="F6" s="73">
        <v>59</v>
      </c>
      <c r="G6" s="73">
        <v>10</v>
      </c>
      <c r="H6" s="73">
        <v>0</v>
      </c>
      <c r="I6" s="74">
        <v>52</v>
      </c>
    </row>
    <row r="7" spans="1:9" ht="20.25" customHeight="1" x14ac:dyDescent="0.2">
      <c r="A7" s="79" t="s">
        <v>46</v>
      </c>
      <c r="B7" s="71">
        <v>79</v>
      </c>
      <c r="C7" s="71">
        <v>26</v>
      </c>
      <c r="D7" s="71">
        <v>0</v>
      </c>
      <c r="E7" s="71">
        <v>5</v>
      </c>
      <c r="F7" s="71">
        <v>0</v>
      </c>
      <c r="G7" s="71">
        <v>168</v>
      </c>
      <c r="H7" s="71">
        <v>0</v>
      </c>
      <c r="I7" s="72">
        <v>77</v>
      </c>
    </row>
    <row r="8" spans="1:9" ht="20.25" customHeight="1" x14ac:dyDescent="0.2">
      <c r="A8" s="80" t="s">
        <v>16</v>
      </c>
      <c r="B8" s="73">
        <v>0</v>
      </c>
      <c r="C8" s="73">
        <v>9</v>
      </c>
      <c r="D8" s="73">
        <v>0</v>
      </c>
      <c r="E8" s="73">
        <v>17</v>
      </c>
      <c r="F8" s="73">
        <v>0</v>
      </c>
      <c r="G8" s="73">
        <v>18</v>
      </c>
      <c r="H8" s="73">
        <v>5</v>
      </c>
      <c r="I8" s="74">
        <v>16</v>
      </c>
    </row>
    <row r="9" spans="1:9" ht="20.25" customHeight="1" x14ac:dyDescent="0.2">
      <c r="A9" s="79" t="s">
        <v>15</v>
      </c>
      <c r="B9" s="71">
        <v>28</v>
      </c>
      <c r="C9" s="71">
        <v>21</v>
      </c>
      <c r="D9" s="71">
        <v>17</v>
      </c>
      <c r="E9" s="71">
        <v>37</v>
      </c>
      <c r="F9" s="71">
        <v>0</v>
      </c>
      <c r="G9" s="71">
        <v>15</v>
      </c>
      <c r="H9" s="71">
        <v>5</v>
      </c>
      <c r="I9" s="72">
        <v>27</v>
      </c>
    </row>
    <row r="10" spans="1:9" ht="20.25" customHeight="1" x14ac:dyDescent="0.2">
      <c r="A10" s="80" t="s">
        <v>17</v>
      </c>
      <c r="B10" s="73">
        <v>11</v>
      </c>
      <c r="C10" s="73">
        <v>9</v>
      </c>
      <c r="D10" s="73">
        <v>13</v>
      </c>
      <c r="E10" s="73">
        <v>0</v>
      </c>
      <c r="F10" s="73">
        <v>10</v>
      </c>
      <c r="G10" s="73">
        <v>7</v>
      </c>
      <c r="H10" s="73">
        <v>0</v>
      </c>
      <c r="I10" s="74">
        <v>10</v>
      </c>
    </row>
    <row r="11" spans="1:9" ht="20.25" customHeight="1" thickBot="1" x14ac:dyDescent="0.25">
      <c r="A11" s="81" t="s">
        <v>18</v>
      </c>
      <c r="B11" s="75">
        <v>0</v>
      </c>
      <c r="C11" s="75">
        <v>15</v>
      </c>
      <c r="D11" s="75">
        <v>0</v>
      </c>
      <c r="E11" s="75">
        <v>0</v>
      </c>
      <c r="F11" s="75">
        <v>0</v>
      </c>
      <c r="G11" s="75">
        <v>4</v>
      </c>
      <c r="H11" s="75">
        <v>0</v>
      </c>
      <c r="I11" s="76">
        <v>10</v>
      </c>
    </row>
    <row r="12" spans="1:9" ht="20.25" customHeight="1" thickBot="1" x14ac:dyDescent="0.25">
      <c r="A12" s="77" t="s">
        <v>0</v>
      </c>
      <c r="B12" s="78">
        <v>57</v>
      </c>
      <c r="C12" s="78">
        <v>13</v>
      </c>
      <c r="D12" s="78">
        <v>13</v>
      </c>
      <c r="E12" s="78">
        <v>18</v>
      </c>
      <c r="F12" s="78">
        <v>30</v>
      </c>
      <c r="G12" s="78">
        <v>15</v>
      </c>
      <c r="H12" s="78">
        <v>3</v>
      </c>
      <c r="I12" s="78">
        <v>52</v>
      </c>
    </row>
    <row r="13" spans="1:9" ht="20.25" customHeight="1" x14ac:dyDescent="0.2">
      <c r="A13" s="42" t="s">
        <v>38</v>
      </c>
    </row>
    <row r="14" spans="1:9" ht="20.25" customHeight="1" x14ac:dyDescent="0.2">
      <c r="A14" s="5"/>
    </row>
    <row r="15" spans="1:9" ht="20.25" customHeight="1" x14ac:dyDescent="0.2">
      <c r="A15" s="5"/>
    </row>
    <row r="16" spans="1:9" ht="20.25" customHeight="1" x14ac:dyDescent="0.2">
      <c r="A16" s="5"/>
    </row>
    <row r="17" ht="14.25" customHeight="1" x14ac:dyDescent="0.2"/>
    <row r="18" s="5" customFormat="1" ht="20.25" customHeight="1" x14ac:dyDescent="0.2"/>
  </sheetData>
  <phoneticPr fontId="2" type="noConversion"/>
  <pageMargins left="0.74803149606299213" right="0.74803149606299213" top="0.76500000000000001" bottom="0.98425196850393704" header="0" footer="0"/>
  <pageSetup scale="68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Quadro 1</vt:lpstr>
      <vt:lpstr>Quadro 2</vt:lpstr>
      <vt:lpstr>Quadro 3</vt:lpstr>
      <vt:lpstr>Quadro 4</vt:lpstr>
      <vt:lpstr>Quadro 5</vt:lpstr>
      <vt:lpstr>Estadia</vt:lpstr>
      <vt:lpstr>T-OCama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Cruz</dc:creator>
  <cp:lastModifiedBy>INECV - Rosangela Gisele Garcia Silva</cp:lastModifiedBy>
  <cp:lastPrinted>2024-03-25T16:32:12Z</cp:lastPrinted>
  <dcterms:created xsi:type="dcterms:W3CDTF">2002-10-17T10:00:54Z</dcterms:created>
  <dcterms:modified xsi:type="dcterms:W3CDTF">2025-03-26T12:56:48Z</dcterms:modified>
</cp:coreProperties>
</file>